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3石川町_0905\"/>
    </mc:Choice>
  </mc:AlternateContent>
  <bookViews>
    <workbookView xWindow="0" yWindow="0" windowWidth="28800" windowHeight="122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<sst xmlns="http://schemas.openxmlformats.org/spreadsheetml/2006/main" count="1139" uniqueCount="606">
  <si>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</si>
  <si>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</si>
  <si>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</si>
  <si>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</si>
  <si>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</si>
  <si>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</si>
  <si>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</si>
  <si>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</si>
  <si>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</si>
  <si>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</si>
  <si>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</si>
  <si>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</si>
  <si>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</si>
  <si>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</si>
  <si>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</si>
  <si>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</si>
  <si>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</si>
  <si>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</si>
  <si>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</si>
  <si>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</si>
  <si>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</si>
  <si>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</si>
  <si>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</si>
  <si>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</si>
  <si>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</si>
  <si>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</si>
  <si>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</si>
  <si>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</si>
  <si>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</si>
  <si>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</si>
  <si>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</si>
  <si>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</si>
  <si>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</si>
  <si>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</si>
  <si>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</si>
  <si>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</si>
  <si>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</si>
  <si>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</si>
  <si>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</si>
  <si>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</si>
  <si>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</si>
  <si>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</si>
  <si>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</si>
  <si>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</si>
  <si>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</si>
  <si>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</si>
  <si>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</si>
  <si>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</si>
  <si>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</si>
  <si>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</si>
  <si>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</si>
  <si>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</si>
  <si>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</si>
  <si>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</si>
  <si>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</si>
  <si>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</si>
  <si>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</si>
  <si>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</si>
  <si>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</si>
  <si>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</si>
  <si>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</si>
  <si>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</si>
  <si>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</si>
  <si>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</si>
  <si>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</si>
  <si>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</si>
  <si>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</si>
  <si>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</si>
  <si>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</si>
  <si>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</si>
  <si>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</si>
  <si>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</si>
  <si>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</si>
  <si>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</si>
  <si>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</si>
  <si>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</si>
  <si>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</si>
  <si>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</si>
  <si>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</si>
  <si>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</si>
  <si>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</si>
  <si>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</si>
  <si>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</si>
  <si>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</si>
  <si>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</si>
  <si>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</si>
  <si>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</si>
  <si>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</si>
  <si>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</si>
  <si>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</si>
  <si>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</si>
  <si>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</si>
  <si>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</si>
  <si>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</si>
  <si>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</si>
  <si>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</si>
  <si>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</si>
  <si>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</si>
  <si>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</si>
  <si>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</si>
  <si>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</si>
  <si>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</si>
  <si>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</si>
  <si>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</si>
  <si>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</si>
  <si>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</si>
  <si>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</si>
  <si>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</si>
  <si>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</si>
  <si>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</si>
  <si>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</si>
  <si>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</si>
  <si>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</si>
  <si>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</si>
  <si>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</si>
  <si>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</si>
  <si>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</si>
  <si>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</si>
  <si>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</si>
  <si>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</si>
  <si>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</si>
  <si>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</si>
  <si>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</si>
  <si>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</si>
  <si>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</si>
  <si>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</si>
  <si>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</si>
  <si>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</si>
  <si>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</si>
  <si>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</si>
  <si>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</si>
  <si>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</si>
  <si>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</si>
  <si>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</si>
  <si>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</si>
  <si>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</si>
  <si>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</si>
  <si>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</si>
  <si>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</si>
  <si>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</si>
  <si>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</si>
  <si>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</si>
  <si>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</si>
  <si>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</si>
  <si>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</si>
  <si>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</si>
  <si>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</si>
  <si>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</si>
  <si>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</si>
  <si>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</si>
  <si>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</si>
  <si>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</si>
  <si>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</si>
  <si>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</si>
  <si>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</si>
  <si>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</si>
  <si>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</si>
  <si>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</si>
  <si>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</si>
  <si>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</si>
  <si>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</si>
  <si>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</si>
  <si>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</si>
  <si>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</si>
  <si>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</si>
  <si>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</si>
  <si>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</si>
  <si>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</si>
  <si>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</si>
  <si>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</si>
  <si>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</si>
  <si>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</si>
  <si>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</si>
  <si>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</si>
  <si>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</si>
  <si>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</si>
  <si>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</si>
  <si>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</si>
  <si>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</si>
  <si>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</si>
  <si>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</si>
  <si>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</si>
  <si>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</si>
  <si>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</si>
  <si>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</si>
  <si>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</si>
  <si>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</si>
  <si>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</si>
  <si>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</si>
  <si>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</si>
  <si>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</si>
  <si>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</si>
  <si>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</si>
  <si>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</si>
  <si>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</si>
  <si>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</si>
  <si>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</si>
  <si>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</si>
  <si>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</si>
  <si>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</si>
  <si>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</si>
  <si>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</si>
  <si>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</si>
  <si>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</si>
  <si>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</si>
  <si>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</si>
  <si>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</si>
  <si>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</si>
  <si>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</si>
  <si>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</si>
  <si>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</si>
  <si>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</si>
  <si>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</si>
  <si>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</si>
  <si>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</si>
  <si>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</si>
  <si>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</si>
  <si>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</si>
  <si>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</si>
  <si>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</si>
  <si>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</si>
  <si>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</si>
  <si>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</si>
  <si>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</si>
  <si>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</si>
  <si>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</si>
  <si>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</si>
  <si>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</si>
  <si>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</si>
  <si>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</si>
  <si>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</si>
  <si>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</si>
  <si>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</si>
  <si>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</si>
  <si>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</si>
  <si>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</si>
  <si>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</si>
  <si>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</si>
  <si>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</si>
  <si>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</si>
  <si>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</si>
  <si>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</si>
  <si>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</si>
  <si>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</si>
  <si>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</si>
  <si>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</si>
  <si>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</si>
  <si>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</si>
  <si>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</si>
  <si>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</si>
  <si>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</si>
  <si>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</si>
  <si>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</si>
  <si>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</si>
  <si>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</si>
  <si>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</si>
  <si>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</si>
  <si>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</si>
  <si>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</si>
  <si>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</si>
  <si>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</si>
  <si>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</si>
  <si>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</si>
  <si>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</si>
  <si>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</si>
  <si>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</si>
  <si>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</si>
  <si>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</si>
  <si>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</si>
  <si>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</si>
  <si>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</si>
  <si>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</si>
  <si>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</si>
  <si>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</si>
  <si>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</si>
  <si>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</si>
  <si>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</si>
  <si>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</si>
  <si>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</si>
  <si>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</si>
  <si>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</si>
  <si>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</si>
  <si>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</si>
  <si>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</si>
  <si>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</si>
  <si>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</si>
  <si>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</si>
  <si>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</si>
  <si>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</si>
  <si>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</si>
  <si>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</si>
  <si>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</si>
  <si>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</si>
  <si>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</si>
  <si>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</si>
  <si>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</si>
  <si>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</si>
  <si>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</si>
  <si>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</si>
  <si>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</si>
  <si>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</si>
  <si>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</si>
  <si>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</si>
  <si>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</si>
  <si>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</si>
  <si>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</si>
  <si>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</si>
  <si>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</si>
  <si>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</si>
  <si>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</si>
  <si>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</si>
  <si>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</si>
  <si>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</si>
  <si>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</si>
  <si>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</si>
  <si>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</si>
  <si>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</si>
  <si>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</si>
  <si>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</si>
  <si>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</si>
  <si>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</si>
  <si>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</si>
  <si>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</si>
  <si>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</si>
  <si>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</si>
  <si>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</si>
  <si>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</si>
  <si>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</si>
  <si>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</si>
  <si>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</si>
  <si>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</si>
  <si>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</si>
  <si>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</si>
  <si>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</si>
  <si>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</si>
  <si>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</si>
  <si>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</si>
  <si>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</si>
  <si>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</si>
  <si>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</si>
  <si>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</si>
  <si>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</si>
  <si>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</si>
  <si>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</si>
  <si>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</si>
  <si>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</si>
  <si>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</si>
  <si>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</si>
  <si>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</si>
  <si>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</si>
  <si>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</si>
  <si>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</si>
  <si>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</si>
  <si>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</si>
  <si>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</si>
  <si>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</si>
  <si>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</si>
  <si>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</si>
  <si>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</si>
  <si>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</si>
  <si>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</si>
  <si>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</si>
  <si>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</si>
  <si>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</si>
  <si>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</si>
  <si>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</si>
  <si>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</si>
  <si>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</si>
  <si>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</si>
  <si>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</si>
  <si>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</si>
  <si>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</si>
  <si>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</si>
  <si>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</si>
  <si>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</si>
  <si>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</si>
  <si>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</si>
  <si>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</si>
  <si>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</si>
  <si>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</si>
  <si>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</si>
  <si>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</si>
  <si>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</si>
  <si>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</si>
  <si>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</si>
  <si>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</si>
  <si>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</si>
  <si>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</si>
  <si>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</si>
  <si>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</si>
  <si>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</si>
  <si>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</si>
  <si>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</si>
  <si>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</si>
  <si>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</si>
  <si>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</si>
  <si>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</si>
  <si>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</si>
  <si>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</si>
  <si>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</si>
  <si>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</si>
  <si>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</si>
  <si>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</si>
  <si>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</si>
  <si>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</si>
  <si>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</si>
  <si>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</si>
  <si>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</si>
  <si>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</si>
  <si>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</si>
  <si>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</si>
  <si>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</si>
  <si>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</si>
  <si>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</si>
  <si>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</si>
  <si>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</si>
  <si>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</si>
  <si>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</si>
  <si>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</si>
  <si>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</si>
  <si>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</si>
  <si>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</si>
  <si>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</si>
  <si>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</si>
  <si>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</si>
  <si>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</si>
  <si>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</si>
  <si>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</si>
  <si>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</si>
  <si>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</si>
  <si>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</si>
  <si>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</si>
  <si>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</si>
  <si>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</si>
  <si>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</si>
  <si>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</si>
  <si>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</si>
  <si>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</si>
  <si>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</si>
  <si>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</si>
  <si>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</si>
  <si>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</si>
  <si>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</si>
  <si>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</si>
  <si>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</si>
  <si>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</si>
  <si>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</si>
  <si>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</si>
  <si>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</si>
  <si>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</si>
  <si>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</si>
  <si>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</si>
  <si>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</si>
  <si>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</si>
  <si>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</si>
  <si>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</si>
  <si>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</si>
  <si>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</si>
  <si>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</si>
  <si>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</si>
  <si>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</si>
  <si>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</si>
  <si>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</si>
  <si>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</si>
  <si>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</si>
  <si>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</si>
  <si>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</si>
  <si>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</si>
  <si>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</si>
  <si>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</si>
  <si>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</si>
  <si>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</si>
  <si>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</si>
  <si>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</si>
  <si>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</si>
  <si>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</si>
  <si>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</si>
  <si>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</si>
  <si>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</si>
  <si>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</si>
  <si>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</si>
  <si>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</si>
  <si>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</si>
  <si>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</si>
  <si>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</si>
  <si>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</si>
  <si>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</si>
  <si>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</si>
  <si>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</si>
  <si>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</si>
  <si>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</si>
  <si>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</si>
  <si>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</si>
  <si>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</si>
  <si>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</si>
  <si>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</si>
  <si>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</si>
  <si>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</si>
  <si>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</si>
  <si>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</si>
  <si>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</si>
  <si>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</si>
  <si>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</si>
  <si>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</si>
  <si>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</si>
  <si>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</si>
  <si>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</si>
  <si>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</si>
  <si>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</si>
  <si>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</si>
  <si>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</si>
  <si>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</si>
  <si>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</si>
  <si>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</si>
  <si>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</si>
  <si>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</si>
  <si>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</si>
  <si>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</si>
  <si>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</si>
  <si>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</si>
  <si>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</si>
  <si>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</si>
  <si>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</si>
  <si>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</si>
  <si>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</si>
  <si>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</si>
  <si>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</si>
  <si>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</si>
  <si>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</si>
  <si>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</si>
  <si>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</si>
  <si>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</si>
  <si>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</si>
  <si>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</si>
  <si>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</si>
  <si>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</si>
  <si>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</si>
  <si>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</si>
  <si>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</si>
  <si>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</si>
  <si>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</si>
  <si>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</si>
  <si>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</si>
  <si>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</si>
  <si>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</si>
  <si>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</si>
  <si>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</si>
  <si>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</si>
  <si>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</si>
  <si>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</si>
  <si>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</si>
  <si>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</si>
  <si>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</si>
  <si>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</si>
  <si>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</si>
  <si>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</si>
  <si>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</si>
  <si>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</si>
  <si>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</si>
  <si>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</si>
  <si>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</si>
  <si>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</si>
  <si>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2.56</t>
  </si>
  <si>
    <t>▲ 7.25</t>
  </si>
  <si>
    <t>水道事業会計</t>
  </si>
  <si>
    <t>一般会計</t>
  </si>
  <si>
    <t>介護保険特別会計</t>
  </si>
  <si>
    <t>国民健康保険特別会計</t>
  </si>
  <si>
    <t>宅地造成事業特別会計</t>
  </si>
  <si>
    <t>土地開発事業特別会計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</si>
  <si>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</si>
  <si>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</si>
  <si>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</si>
  <si>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</si>
  <si>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</si>
  <si>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</si>
  <si>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</si>
  <si>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</si>
  <si>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</si>
  <si>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母畑レークサイドセンター</t>
    <rPh sb="0" eb="2">
      <t>ボバタ</t>
    </rPh>
    <phoneticPr fontId="2"/>
  </si>
  <si>
    <t>‐</t>
  </si>
  <si>
    <t>須賀川地方広域消防組合　一般会計</t>
  </si>
  <si>
    <t>石川地方生活環境施設組合　一般会計</t>
    <rPh sb="13" eb="15">
      <t>イッパン</t>
    </rPh>
    <rPh sb="15" eb="17">
      <t>カイケイ</t>
    </rPh>
    <phoneticPr fontId="2"/>
  </si>
  <si>
    <t>福島県後期高齢者医療広域連合　一般会計</t>
  </si>
  <si>
    <t>福島県後期高齢者医療広域連合後期高齢者医療　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</si>
  <si>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</si>
  <si>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</si>
  <si>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</si>
  <si>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</si>
  <si>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</si>
  <si>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公共施設保全基金</t>
    <rPh sb="0" eb="2">
      <t>コウキョウ</t>
    </rPh>
    <rPh sb="2" eb="4">
      <t>シセツ</t>
    </rPh>
    <rPh sb="4" eb="6">
      <t>ホゼン</t>
    </rPh>
    <rPh sb="6" eb="8">
      <t>キキン</t>
    </rPh>
    <phoneticPr fontId="5"/>
  </si>
  <si>
    <t>石川町地域福祉振興基金</t>
  </si>
  <si>
    <t>石川町ふるさとまちづくり応援基金</t>
    <rPh sb="12" eb="14">
      <t>オウエン</t>
    </rPh>
    <rPh sb="14" eb="16">
      <t>キキン</t>
    </rPh>
    <phoneticPr fontId="5"/>
  </si>
  <si>
    <t>石川町役場庁舎等建設基金</t>
  </si>
  <si>
    <t>森林環境譲与税基金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</si>
  <si>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</si>
  <si>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</si>
  <si>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</si>
  <si>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</si>
  <si>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</si>
  <si>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</si>
  <si>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</si>
  <si>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</si>
  <si>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</si>
  <si>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べて高い水準にあるが、地方債残高及び退職手当負担見込額が前年度に比べ減少したことで前年度を9.7ポイント下回った。公共施設等総合管理計画に基づいた公共施設等の整備・更新の実施により、有形固定資産減価償却率は低い値で推移している。　今後も交付税措置の手厚い地方債を選択しながら、公共施設等総合管理計画に基づいた長寿命化の推進や施設の再配置・複合化・統廃合に取り組んでいく。　</t>
    <phoneticPr fontId="5"/>
  </si>
  <si>
    <t>　地方債現在高の減少や財政調整基金等への積み立てにより、将来負担比率が減少傾向にある。実質公債費比率は類似団体よりも低い水準にあるものの、前年度から0.2ポイント増とほぼ横ばいとなっている。
　今後は、現在進行中の道の駅整備事業や認定こども園新設事業などの実施に伴う地方債の発行により元利償還金の増加が想定されるものの、過疎対策事業債などの条件が有利な地方債を優先的に活用していく予定としていることから、基準財政需要額に算入される額の控除により、実質公債費比率の上昇は最小限に抑制できるものと考えている。</t>
    <rPh sb="81" eb="82">
      <t>ゾウ</t>
    </rPh>
    <rPh sb="103" eb="105">
      <t>シンコウ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</si>
</sst>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94796</c:v>
                </c:pt>
                <c:pt idx="3">
                  <c:v>85942</c:v>
                </c:pt>
                <c:pt idx="4">
                  <c:v>95007</c:v>
                </c:pt>
              </c:numCache>
            </c:numRef>
          </c:val>
          <c:smooth val="0"/>
          <c:extLst>
            <c:ext xmlns:c16="http://schemas.microsoft.com/office/drawing/2014/chart" uri="{C3380CC4-5D6E-409C-BE32-E72D297353CC}">
              <c16:uniqueId val="{00000000-BD5D-4FF1-BB38-65EB519A79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104023</c:v>
                </c:pt>
                <c:pt idx="1">
                  <c:v>65673</c:v>
                </c:pt>
                <c:pt idx="2">
                  <c:v>90321</c:v>
                </c:pt>
                <c:pt idx="3">
                  <c:v>53505</c:v>
                </c:pt>
                <c:pt idx="4">
                  <c:v>75109</c:v>
                </c:pt>
              </c:numCache>
            </c:numRef>
          </c:val>
          <c:smooth val="0"/>
          <c:extLst>
            <c:ext xmlns:c16="http://schemas.microsoft.com/office/drawing/2014/chart" uri="{C3380CC4-5D6E-409C-BE32-E72D297353CC}">
              <c16:uniqueId val="{00000001-BD5D-4FF1-BB38-65EB519A79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5.25</c:v>
                </c:pt>
                <c:pt idx="1">
                  <c:v>3.65</c:v>
                </c:pt>
                <c:pt idx="2">
                  <c:v>4.93</c:v>
                </c:pt>
                <c:pt idx="3">
                  <c:v>11.67</c:v>
                </c:pt>
                <c:pt idx="4">
                  <c:v>10</c:v>
                </c:pt>
              </c:numCache>
            </c:numRef>
          </c:val>
          <c:extLst>
            <c:ext xmlns:c16="http://schemas.microsoft.com/office/drawing/2014/chart" uri="{C3380CC4-5D6E-409C-BE32-E72D297353CC}">
              <c16:uniqueId val="{00000000-E235-46D5-B998-106C21E128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25.86</c:v>
                </c:pt>
                <c:pt idx="1">
                  <c:v>20.079999999999998</c:v>
                </c:pt>
                <c:pt idx="2">
                  <c:v>19.440000000000001</c:v>
                </c:pt>
                <c:pt idx="3">
                  <c:v>18.600000000000001</c:v>
                </c:pt>
                <c:pt idx="4">
                  <c:v>24.51</c:v>
                </c:pt>
              </c:numCache>
            </c:numRef>
          </c:val>
          <c:extLst>
            <c:ext xmlns:c16="http://schemas.microsoft.com/office/drawing/2014/chart" uri="{C3380CC4-5D6E-409C-BE32-E72D297353CC}">
              <c16:uniqueId val="{00000001-E235-46D5-B998-106C21E128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-2.56</c:v>
                </c:pt>
                <c:pt idx="1">
                  <c:v>-7.25</c:v>
                </c:pt>
                <c:pt idx="2">
                  <c:v>2.5299999999999998</c:v>
                </c:pt>
                <c:pt idx="3">
                  <c:v>8.1300000000000008</c:v>
                </c:pt>
                <c:pt idx="4">
                  <c:v>3.09</c:v>
                </c:pt>
              </c:numCache>
            </c:numRef>
          </c:val>
          <c:smooth val="0"/>
          <c:extLst>
            <c:ext xmlns:c16="http://schemas.microsoft.com/office/drawing/2014/chart" uri="{C3380CC4-5D6E-409C-BE32-E72D297353CC}">
              <c16:uniqueId val="{00000002-E235-46D5-B998-106C21E128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20-47C8-A786-7D8EFD9CB2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20-47C8-A786-7D8EFD9CB2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20-47C8-A786-7D8EFD9CB20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3-A320-47C8-A786-7D8EFD9CB204}"/>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0.23</c:v>
                </c:pt>
                <c:pt idx="4">
                  <c:v>#N/A</c:v>
                </c:pt>
                <c:pt idx="5">
                  <c:v>0.25</c:v>
                </c:pt>
                <c:pt idx="6">
                  <c:v>#N/A</c:v>
                </c:pt>
                <c:pt idx="7">
                  <c:v>0.24</c:v>
                </c:pt>
                <c:pt idx="8">
                  <c:v>#N/A</c:v>
                </c:pt>
                <c:pt idx="9">
                  <c:v>0.27</c:v>
                </c:pt>
              </c:numCache>
            </c:numRef>
          </c:val>
          <c:extLst>
            <c:ext xmlns:c16="http://schemas.microsoft.com/office/drawing/2014/chart" uri="{C3380CC4-5D6E-409C-BE32-E72D297353CC}">
              <c16:uniqueId val="{00000004-A320-47C8-A786-7D8EFD9CB204}"/>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0.79</c:v>
                </c:pt>
                <c:pt idx="2">
                  <c:v>#N/A</c:v>
                </c:pt>
                <c:pt idx="3">
                  <c:v>0.77</c:v>
                </c:pt>
                <c:pt idx="4">
                  <c:v>#N/A</c:v>
                </c:pt>
                <c:pt idx="5">
                  <c:v>0.59</c:v>
                </c:pt>
                <c:pt idx="6">
                  <c:v>#N/A</c:v>
                </c:pt>
                <c:pt idx="7">
                  <c:v>0.53</c:v>
                </c:pt>
                <c:pt idx="8">
                  <c:v>#N/A</c:v>
                </c:pt>
                <c:pt idx="9">
                  <c:v>0.56999999999999995</c:v>
                </c:pt>
              </c:numCache>
            </c:numRef>
          </c:val>
          <c:extLst>
            <c:ext xmlns:c16="http://schemas.microsoft.com/office/drawing/2014/chart" uri="{C3380CC4-5D6E-409C-BE32-E72D297353CC}">
              <c16:uniqueId val="{00000005-A320-47C8-A786-7D8EFD9CB20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1.1200000000000001</c:v>
                </c:pt>
                <c:pt idx="2">
                  <c:v>#N/A</c:v>
                </c:pt>
                <c:pt idx="3">
                  <c:v>0.87</c:v>
                </c:pt>
                <c:pt idx="4">
                  <c:v>#N/A</c:v>
                </c:pt>
                <c:pt idx="5">
                  <c:v>1.37</c:v>
                </c:pt>
                <c:pt idx="6">
                  <c:v>#N/A</c:v>
                </c:pt>
                <c:pt idx="7">
                  <c:v>1.02</c:v>
                </c:pt>
                <c:pt idx="8">
                  <c:v>#N/A</c:v>
                </c:pt>
                <c:pt idx="9">
                  <c:v>0.8</c:v>
                </c:pt>
              </c:numCache>
            </c:numRef>
          </c:val>
          <c:extLst>
            <c:ext xmlns:c16="http://schemas.microsoft.com/office/drawing/2014/chart" uri="{C3380CC4-5D6E-409C-BE32-E72D297353CC}">
              <c16:uniqueId val="{00000006-A320-47C8-A786-7D8EFD9CB20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1.52</c:v>
                </c:pt>
                <c:pt idx="2">
                  <c:v>#N/A</c:v>
                </c:pt>
                <c:pt idx="3">
                  <c:v>1.93</c:v>
                </c:pt>
                <c:pt idx="4">
                  <c:v>#N/A</c:v>
                </c:pt>
                <c:pt idx="5">
                  <c:v>1.51</c:v>
                </c:pt>
                <c:pt idx="6">
                  <c:v>#N/A</c:v>
                </c:pt>
                <c:pt idx="7">
                  <c:v>1.27</c:v>
                </c:pt>
                <c:pt idx="8">
                  <c:v>#N/A</c:v>
                </c:pt>
                <c:pt idx="9">
                  <c:v>2.19</c:v>
                </c:pt>
              </c:numCache>
            </c:numRef>
          </c:val>
          <c:extLst>
            <c:ext xmlns:c16="http://schemas.microsoft.com/office/drawing/2014/chart" uri="{C3380CC4-5D6E-409C-BE32-E72D297353CC}">
              <c16:uniqueId val="{00000007-A320-47C8-A786-7D8EFD9CB2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5.03</c:v>
                </c:pt>
                <c:pt idx="2">
                  <c:v>#N/A</c:v>
                </c:pt>
                <c:pt idx="3">
                  <c:v>3.41</c:v>
                </c:pt>
                <c:pt idx="4">
                  <c:v>#N/A</c:v>
                </c:pt>
                <c:pt idx="5">
                  <c:v>4.67</c:v>
                </c:pt>
                <c:pt idx="6">
                  <c:v>#N/A</c:v>
                </c:pt>
                <c:pt idx="7">
                  <c:v>11.42</c:v>
                </c:pt>
                <c:pt idx="8">
                  <c:v>#N/A</c:v>
                </c:pt>
                <c:pt idx="9">
                  <c:v>9.7200000000000006</c:v>
                </c:pt>
              </c:numCache>
            </c:numRef>
          </c:val>
          <c:extLst>
            <c:ext xmlns:c16="http://schemas.microsoft.com/office/drawing/2014/chart" uri="{C3380CC4-5D6E-409C-BE32-E72D297353CC}">
              <c16:uniqueId val="{00000008-A320-47C8-A786-7D8EFD9CB2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14.31</c:v>
                </c:pt>
                <c:pt idx="2">
                  <c:v>#N/A</c:v>
                </c:pt>
                <c:pt idx="3">
                  <c:v>15.8</c:v>
                </c:pt>
                <c:pt idx="4">
                  <c:v>#N/A</c:v>
                </c:pt>
                <c:pt idx="5">
                  <c:v>17.100000000000001</c:v>
                </c:pt>
                <c:pt idx="6">
                  <c:v>#N/A</c:v>
                </c:pt>
                <c:pt idx="7">
                  <c:v>15.96</c:v>
                </c:pt>
                <c:pt idx="8">
                  <c:v>#N/A</c:v>
                </c:pt>
                <c:pt idx="9">
                  <c:v>16.93</c:v>
                </c:pt>
              </c:numCache>
            </c:numRef>
          </c:val>
          <c:extLst>
            <c:ext xmlns:c16="http://schemas.microsoft.com/office/drawing/2014/chart" uri="{C3380CC4-5D6E-409C-BE32-E72D297353CC}">
              <c16:uniqueId val="{00000009-A320-47C8-A786-7D8EFD9CB2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519</c:v>
                </c:pt>
                <c:pt idx="5">
                  <c:v>575</c:v>
                </c:pt>
                <c:pt idx="8">
                  <c:v>555</c:v>
                </c:pt>
                <c:pt idx="11">
                  <c:v>679</c:v>
                </c:pt>
                <c:pt idx="14">
                  <c:v>648</c:v>
                </c:pt>
              </c:numCache>
            </c:numRef>
          </c:val>
          <c:extLst>
            <c:ext xmlns:c16="http://schemas.microsoft.com/office/drawing/2014/chart" uri="{C3380CC4-5D6E-409C-BE32-E72D297353CC}">
              <c16:uniqueId val="{00000000-A456-4606-AA7B-2E854C2CF4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56-4606-AA7B-2E854C2CF4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11</c:v>
                </c:pt>
                <c:pt idx="6">
                  <c:v>9</c:v>
                </c:pt>
                <c:pt idx="9">
                  <c:v>7</c:v>
                </c:pt>
                <c:pt idx="12">
                  <c:v>7</c:v>
                </c:pt>
              </c:numCache>
            </c:numRef>
          </c:val>
          <c:extLst>
            <c:ext xmlns:c16="http://schemas.microsoft.com/office/drawing/2014/chart" uri="{C3380CC4-5D6E-409C-BE32-E72D297353CC}">
              <c16:uniqueId val="{00000002-A456-4606-AA7B-2E854C2CF4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44</c:v>
                </c:pt>
                <c:pt idx="3">
                  <c:v>46</c:v>
                </c:pt>
                <c:pt idx="6">
                  <c:v>40</c:v>
                </c:pt>
                <c:pt idx="9">
                  <c:v>35</c:v>
                </c:pt>
                <c:pt idx="12">
                  <c:v>24</c:v>
                </c:pt>
              </c:numCache>
            </c:numRef>
          </c:val>
          <c:extLst>
            <c:ext xmlns:c16="http://schemas.microsoft.com/office/drawing/2014/chart" uri="{C3380CC4-5D6E-409C-BE32-E72D297353CC}">
              <c16:uniqueId val="{00000003-A456-4606-AA7B-2E854C2CF4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83</c:v>
                </c:pt>
                <c:pt idx="6">
                  <c:v>98</c:v>
                </c:pt>
                <c:pt idx="9">
                  <c:v>100</c:v>
                </c:pt>
                <c:pt idx="12">
                  <c:v>101</c:v>
                </c:pt>
              </c:numCache>
            </c:numRef>
          </c:val>
          <c:extLst>
            <c:ext xmlns:c16="http://schemas.microsoft.com/office/drawing/2014/chart" uri="{C3380CC4-5D6E-409C-BE32-E72D297353CC}">
              <c16:uniqueId val="{00000004-A456-4606-AA7B-2E854C2CF4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6-4606-AA7B-2E854C2CF4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6-4606-AA7B-2E854C2CF4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550</c:v>
                </c:pt>
                <c:pt idx="3">
                  <c:v>611</c:v>
                </c:pt>
                <c:pt idx="6">
                  <c:v>614</c:v>
                </c:pt>
                <c:pt idx="9">
                  <c:v>783</c:v>
                </c:pt>
                <c:pt idx="12">
                  <c:v>767</c:v>
                </c:pt>
              </c:numCache>
            </c:numRef>
          </c:val>
          <c:extLst>
            <c:ext xmlns:c16="http://schemas.microsoft.com/office/drawing/2014/chart" uri="{C3380CC4-5D6E-409C-BE32-E72D297353CC}">
              <c16:uniqueId val="{00000007-A456-4606-AA7B-2E854C2CF4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167</c:v>
                </c:pt>
                <c:pt idx="2">
                  <c:v>#N/A</c:v>
                </c:pt>
                <c:pt idx="3">
                  <c:v>#N/A</c:v>
                </c:pt>
                <c:pt idx="4">
                  <c:v>176</c:v>
                </c:pt>
                <c:pt idx="5">
                  <c:v>#N/A</c:v>
                </c:pt>
                <c:pt idx="6">
                  <c:v>#N/A</c:v>
                </c:pt>
                <c:pt idx="7">
                  <c:v>206</c:v>
                </c:pt>
                <c:pt idx="8">
                  <c:v>#N/A</c:v>
                </c:pt>
                <c:pt idx="9">
                  <c:v>#N/A</c:v>
                </c:pt>
                <c:pt idx="10">
                  <c:v>246</c:v>
                </c:pt>
                <c:pt idx="11">
                  <c:v>#N/A</c:v>
                </c:pt>
                <c:pt idx="12">
                  <c:v>#N/A</c:v>
                </c:pt>
                <c:pt idx="13">
                  <c:v>251</c:v>
                </c:pt>
                <c:pt idx="14">
                  <c:v>#N/A</c:v>
                </c:pt>
              </c:numCache>
            </c:numRef>
          </c:val>
          <c:smooth val="0"/>
          <c:extLst>
            <c:ext xmlns:c16="http://schemas.microsoft.com/office/drawing/2014/chart" uri="{C3380CC4-5D6E-409C-BE32-E72D297353CC}">
              <c16:uniqueId val="{00000008-A456-4606-AA7B-2E854C2CF4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6149</c:v>
                </c:pt>
                <c:pt idx="5">
                  <c:v>6125</c:v>
                </c:pt>
                <c:pt idx="8">
                  <c:v>6993</c:v>
                </c:pt>
                <c:pt idx="11">
                  <c:v>6797</c:v>
                </c:pt>
                <c:pt idx="14">
                  <c:v>6622</c:v>
                </c:pt>
              </c:numCache>
            </c:numRef>
          </c:val>
          <c:extLst>
            <c:ext xmlns:c16="http://schemas.microsoft.com/office/drawing/2014/chart" uri="{C3380CC4-5D6E-409C-BE32-E72D297353CC}">
              <c16:uniqueId val="{00000000-023E-45EF-8CD0-798945F62E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164</c:v>
                </c:pt>
                <c:pt idx="5">
                  <c:v>165</c:v>
                </c:pt>
                <c:pt idx="8">
                  <c:v>122</c:v>
                </c:pt>
                <c:pt idx="11">
                  <c:v>113</c:v>
                </c:pt>
                <c:pt idx="14">
                  <c:v>121</c:v>
                </c:pt>
              </c:numCache>
            </c:numRef>
          </c:val>
          <c:extLst>
            <c:ext xmlns:c16="http://schemas.microsoft.com/office/drawing/2014/chart" uri="{C3380CC4-5D6E-409C-BE32-E72D297353CC}">
              <c16:uniqueId val="{00000001-023E-45EF-8CD0-798945F62E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2501</c:v>
                </c:pt>
                <c:pt idx="5">
                  <c:v>2215</c:v>
                </c:pt>
                <c:pt idx="8">
                  <c:v>2037</c:v>
                </c:pt>
                <c:pt idx="11">
                  <c:v>2397</c:v>
                </c:pt>
                <c:pt idx="14">
                  <c:v>2903</c:v>
                </c:pt>
              </c:numCache>
            </c:numRef>
          </c:val>
          <c:extLst>
            <c:ext xmlns:c16="http://schemas.microsoft.com/office/drawing/2014/chart" uri="{C3380CC4-5D6E-409C-BE32-E72D297353CC}">
              <c16:uniqueId val="{00000002-023E-45EF-8CD0-798945F62E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3E-45EF-8CD0-798945F62E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3E-45EF-8CD0-798945F62E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3E-45EF-8CD0-798945F62E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1173</c:v>
                </c:pt>
                <c:pt idx="3">
                  <c:v>1142</c:v>
                </c:pt>
                <c:pt idx="6">
                  <c:v>1067</c:v>
                </c:pt>
                <c:pt idx="9">
                  <c:v>1122</c:v>
                </c:pt>
                <c:pt idx="12">
                  <c:v>989</c:v>
                </c:pt>
              </c:numCache>
            </c:numRef>
          </c:val>
          <c:extLst>
            <c:ext xmlns:c16="http://schemas.microsoft.com/office/drawing/2014/chart" uri="{C3380CC4-5D6E-409C-BE32-E72D297353CC}">
              <c16:uniqueId val="{00000006-023E-45EF-8CD0-798945F62E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188</c:v>
                </c:pt>
                <c:pt idx="3">
                  <c:v>268</c:v>
                </c:pt>
                <c:pt idx="6">
                  <c:v>480</c:v>
                </c:pt>
                <c:pt idx="9">
                  <c:v>464</c:v>
                </c:pt>
                <c:pt idx="12">
                  <c:v>470</c:v>
                </c:pt>
              </c:numCache>
            </c:numRef>
          </c:val>
          <c:extLst>
            <c:ext xmlns:c16="http://schemas.microsoft.com/office/drawing/2014/chart" uri="{C3380CC4-5D6E-409C-BE32-E72D297353CC}">
              <c16:uniqueId val="{00000007-023E-45EF-8CD0-798945F62E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950</c:v>
                </c:pt>
                <c:pt idx="3">
                  <c:v>828</c:v>
                </c:pt>
                <c:pt idx="6">
                  <c:v>777</c:v>
                </c:pt>
                <c:pt idx="9">
                  <c:v>799</c:v>
                </c:pt>
                <c:pt idx="12">
                  <c:v>903</c:v>
                </c:pt>
              </c:numCache>
            </c:numRef>
          </c:val>
          <c:extLst>
            <c:ext xmlns:c16="http://schemas.microsoft.com/office/drawing/2014/chart" uri="{C3380CC4-5D6E-409C-BE32-E72D297353CC}">
              <c16:uniqueId val="{00000008-023E-45EF-8CD0-798945F62E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42</c:v>
                </c:pt>
                <c:pt idx="3">
                  <c:v>31</c:v>
                </c:pt>
                <c:pt idx="6">
                  <c:v>22</c:v>
                </c:pt>
                <c:pt idx="9">
                  <c:v>15</c:v>
                </c:pt>
                <c:pt idx="12">
                  <c:v>7</c:v>
                </c:pt>
              </c:numCache>
            </c:numRef>
          </c:val>
          <c:extLst>
            <c:ext xmlns:c16="http://schemas.microsoft.com/office/drawing/2014/chart" uri="{C3380CC4-5D6E-409C-BE32-E72D297353CC}">
              <c16:uniqueId val="{00000009-023E-45EF-8CD0-798945F62E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6965</c:v>
                </c:pt>
                <c:pt idx="3">
                  <c:v>7162</c:v>
                </c:pt>
                <c:pt idx="6">
                  <c:v>7904</c:v>
                </c:pt>
                <c:pt idx="9">
                  <c:v>7608</c:v>
                </c:pt>
                <c:pt idx="12">
                  <c:v>7535</c:v>
                </c:pt>
              </c:numCache>
            </c:numRef>
          </c:val>
          <c:extLst>
            <c:ext xmlns:c16="http://schemas.microsoft.com/office/drawing/2014/chart" uri="{C3380CC4-5D6E-409C-BE32-E72D297353CC}">
              <c16:uniqueId val="{0000000A-023E-45EF-8CD0-798945F62E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504</c:v>
                </c:pt>
                <c:pt idx="2">
                  <c:v>#N/A</c:v>
                </c:pt>
                <c:pt idx="3">
                  <c:v>#N/A</c:v>
                </c:pt>
                <c:pt idx="4">
                  <c:v>926</c:v>
                </c:pt>
                <c:pt idx="5">
                  <c:v>#N/A</c:v>
                </c:pt>
                <c:pt idx="6">
                  <c:v>#N/A</c:v>
                </c:pt>
                <c:pt idx="7">
                  <c:v>1098</c:v>
                </c:pt>
                <c:pt idx="8">
                  <c:v>#N/A</c:v>
                </c:pt>
                <c:pt idx="9">
                  <c:v>#N/A</c:v>
                </c:pt>
                <c:pt idx="10">
                  <c:v>700</c:v>
                </c:pt>
                <c:pt idx="11">
                  <c:v>#N/A</c:v>
                </c:pt>
                <c:pt idx="12">
                  <c:v>#N/A</c:v>
                </c:pt>
                <c:pt idx="13">
                  <c:v>258</c:v>
                </c:pt>
                <c:pt idx="14">
                  <c:v>#N/A</c:v>
                </c:pt>
              </c:numCache>
            </c:numRef>
          </c:val>
          <c:smooth val="0"/>
          <c:extLst>
            <c:ext xmlns:c16="http://schemas.microsoft.com/office/drawing/2014/chart" uri="{C3380CC4-5D6E-409C-BE32-E72D297353CC}">
              <c16:uniqueId val="{0000000B-023E-45EF-8CD0-798945F62E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901</c:v>
                </c:pt>
                <c:pt idx="1">
                  <c:v>949</c:v>
                </c:pt>
                <c:pt idx="2">
                  <c:v>1203</c:v>
                </c:pt>
              </c:numCache>
            </c:numRef>
          </c:val>
          <c:extLst>
            <c:ext xmlns:c16="http://schemas.microsoft.com/office/drawing/2014/chart" uri="{C3380CC4-5D6E-409C-BE32-E72D297353CC}">
              <c16:uniqueId val="{00000000-EAC9-49D2-9CC8-625738CF1E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337</c:v>
                </c:pt>
                <c:pt idx="1">
                  <c:v>385</c:v>
                </c:pt>
                <c:pt idx="2">
                  <c:v>485</c:v>
                </c:pt>
              </c:numCache>
            </c:numRef>
          </c:val>
          <c:extLst>
            <c:ext xmlns:c16="http://schemas.microsoft.com/office/drawing/2014/chart" uri="{C3380CC4-5D6E-409C-BE32-E72D297353CC}">
              <c16:uniqueId val="{00000001-EAC9-49D2-9CC8-625738CF1E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187</c:v>
                </c:pt>
                <c:pt idx="1">
                  <c:v>307</c:v>
                </c:pt>
                <c:pt idx="2">
                  <c:v>421</c:v>
                </c:pt>
              </c:numCache>
            </c:numRef>
          </c:val>
          <c:extLst>
            <c:ext xmlns:c16="http://schemas.microsoft.com/office/drawing/2014/chart" uri="{C3380CC4-5D6E-409C-BE32-E72D297353CC}">
              <c16:uniqueId val="{00000002-EAC9-49D2-9CC8-625738CF1E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347773111228811E-3"/>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{37E8AB4E-4400-4240-88B7-CBF5AB5F0726}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E96-4413-B451-8F1EB379CE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{1F8FE010-77C4-40AF-AF89-3976A03883AF}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96-4413-B451-8F1EB379CE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{F0232863-5B01-480C-8FAA-B1FFF989A102}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96-4413-B451-8F1EB379CE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{C853C223-7887-4FF6-8C3A-BA404ACEB814}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96-4413-B451-8F1EB379CE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{AA602FB2-61F4-49D8-888F-AB5FAFB111E8}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96-4413-B451-8F1EB379CE5E}"/>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{D9F8D4F8-5B30-4BF9-A333-EA6F9B3D17B1}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E96-4413-B451-8F1EB379CE5E}"/>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{B6D23376-C486-472A-92C2-521CD5EF757B}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E96-4413-B451-8F1EB379CE5E}"/>
                </c:ext>
              </c:extLst>
            </c:dLbl>
            <c:dLbl>
              <c:idx val="24"/>
              <c:layout>
                <c:manualLayout>
                  <c:x val="0"/>
                  <c:y val="1.4347773111228397E-3"/>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{B93446C7-842E-43AC-A939-CF30A9A84EB2}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E96-4413-B451-8F1EB379CE5E}"/>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{03D96DD6-F20B-4A2D-82E3-C874FD270204}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E96-4413-B451-8F1EB379CE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46.3</c:v>
                </c:pt>
                <c:pt idx="8">
                  <c:v>47.7</c:v>
                </c:pt>
                <c:pt idx="16">
                  <c:v>49.1</c:v>
                </c:pt>
                <c:pt idx="24">
                  <c:v>46.6</c:v>
                </c:pt>
                <c:pt idx="32">
                  <c:v>48</c:v>
                </c:pt>
              </c:numCache>
            </c:numRef>
          </c:xVal>
          <c:yVal>
            <c:numRef>
              <c:f>公会計指標分析・財政指標組合せ分析表!$BP$51:$DC$51</c:f>
              <c:numCache>
                <c:formatCode>#,##0.0;"▲ "#,##0.0</c:formatCode>
                <c:ptCount val="40"/>
                <c:pt idx="0">
                  <c:v>12.9</c:v>
                </c:pt>
                <c:pt idx="8">
                  <c:v>24.1</c:v>
                </c:pt>
                <c:pt idx="16">
                  <c:v>26.8</c:v>
                </c:pt>
                <c:pt idx="24">
                  <c:v>15.7</c:v>
                </c:pt>
                <c:pt idx="32">
                  <c:v>6</c:v>
                </c:pt>
              </c:numCache>
            </c:numRef>
          </c:yVal>
          <c:smooth val="0"/>
          <c:extLst>
            <c:ext xmlns:c16="http://schemas.microsoft.com/office/drawing/2014/chart" uri="{C3380CC4-5D6E-409C-BE32-E72D297353CC}">
              <c16:uniqueId val="{00000009-6E96-4413-B451-8F1EB379CE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534294516905613E-4"/>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{9F28088D-2344-45C6-A94F-1D55D924B48F}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E96-4413-B451-8F1EB379CE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{08958EEA-ABAB-42C7-97A3-CFB3B40157A4}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96-4413-B451-8F1EB379CE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{BCAAC0F4-CCB0-41E7-9879-0951DB222AB6}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96-4413-B451-8F1EB379CE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{701B2FFA-92E2-4355-917A-8C4EE0D52CB7}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96-4413-B451-8F1EB379CE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{BB110954-8AEB-46C4-9C36-0380238FA857}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96-4413-B451-8F1EB379CE5E}"/>
                </c:ext>
              </c:extLst>
            </c:dLbl>
            <c:dLbl>
              <c:idx val="8"/>
              <c:layout>
                <c:manualLayout>
                  <c:x val="0"/>
                  <c:y val="-1.3534294516913883E-4"/>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{1D3BDB59-AB2F-467A-8EB6-B1390510CBE7}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E96-4413-B451-8F1EB379CE5E}"/>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{DD360814-FCF0-4805-A0C0-EF4609330D4F}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E96-4413-B451-8F1EB379CE5E}"/>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{877FB15B-C898-4013-A7BF-F9EECF936AFE}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E96-4413-B451-8F1EB379CE5E}"/>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{B90F23BA-D4EA-4E22-B7F0-A608191AB211}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E96-4413-B451-8F1EB379CE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62</c:v>
                </c:pt>
                <c:pt idx="24">
                  <c:v>62</c:v>
                </c:pt>
                <c:pt idx="32">
                  <c:v>63.1</c:v>
                </c:pt>
              </c:numCache>
            </c:numRef>
          </c:xVal>
          <c:yVal>
            <c:numRef>
              <c:f>公会計指標分析・財政指標組合せ分析表!$BP$55:$DC$55</c:f>
              <c:numCache>
                <c:formatCode>#,##0.0;"▲ "#,##0.0</c:formatCode>
                <c:ptCount val="40"/>
                <c:pt idx="0">
                  <c:v>38.5</c:v>
                </c:pt>
                <c:pt idx="8">
                  <c:v>35.5</c:v>
                </c:pt>
                <c:pt idx="16">
                  <c:v>23.5</c:v>
                </c:pt>
                <c:pt idx="24">
                  <c:v>8.5</c:v>
                </c:pt>
                <c:pt idx="32">
                  <c:v>0</c:v>
                </c:pt>
              </c:numCache>
            </c:numRef>
          </c:yVal>
          <c:smooth val="0"/>
          <c:extLst>
            <c:ext xmlns:c16="http://schemas.microsoft.com/office/drawing/2014/chart" uri="{C3380CC4-5D6E-409C-BE32-E72D297353CC}">
              <c16:uniqueId val="{00000013-6E96-4413-B451-8F1EB379CE5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4080061264176415E-4"/>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{D28A1369-3AA9-4E0D-8FD3-021FCAEBCEFA}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CF0-4819-BFCD-E17C0133B9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{4D4E5366-C7BD-42A0-B11D-DF1DF8EACB04}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F0-4819-BFCD-E17C0133B9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{C45601E9-A111-40C2-807A-FDDA01005556}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F0-4819-BFCD-E17C0133B9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{E51A24A5-FE06-4A04-A00A-6CC01BF4ABC1}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F0-4819-BFCD-E17C0133B9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{413D2476-5BFE-41E1-B1D8-BD8FC4BF2CD8}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F0-4819-BFCD-E17C0133B95F}"/>
                </c:ext>
              </c:extLst>
            </c:dLbl>
            <c:dLbl>
              <c:idx val="8"/>
              <c:layout>
                <c:manualLayout>
                  <c:x val="0"/>
                  <c:y val="-1.3898145566806652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{003946A1-CB8F-40AC-9A06-FD444BC1294F}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CF0-4819-BFCD-E17C0133B95F}"/>
                </c:ext>
              </c:extLst>
            </c:dLbl>
            <c:dLbl>
              <c:idx val="16"/>
              <c:layout>
                <c:manualLayout>
                  <c:x val="0"/>
                  <c:y val="1.3901570442499992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{F989BDA7-449F-4501-A365-D377965E1DC1}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CF0-4819-BFCD-E17C0133B95F}"/>
                </c:ext>
              </c:extLst>
            </c:dLbl>
            <c:dLbl>
              <c:idx val="24"/>
              <c:layout>
                <c:manualLayout>
                  <c:x val="0"/>
                  <c:y val="7.4080061264172425E-4"/>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{03C6822D-0090-4640-98F6-1FB357CBB53E}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CF0-4819-BFCD-E17C0133B95F}"/>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{F5DF62A1-4161-46A1-B7E9-E11BA29BA686}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CF0-4819-BFCD-E17C0133B9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4.5</c:v>
                </c:pt>
                <c:pt idx="16">
                  <c:v>4.5999999999999996</c:v>
                </c:pt>
                <c:pt idx="24">
                  <c:v>5</c:v>
                </c:pt>
                <c:pt idx="32">
                  <c:v>5.2</c:v>
                </c:pt>
              </c:numCache>
            </c:numRef>
          </c:xVal>
          <c:yVal>
            <c:numRef>
              <c:f>公会計指標分析・財政指標組合せ分析表!$BP$73:$DC$73</c:f>
              <c:numCache>
                <c:formatCode>#,##0.0;"▲ "#,##0.0</c:formatCode>
                <c:ptCount val="40"/>
                <c:pt idx="0">
                  <c:v>12.9</c:v>
                </c:pt>
                <c:pt idx="8">
                  <c:v>24.1</c:v>
                </c:pt>
                <c:pt idx="16">
                  <c:v>26.8</c:v>
                </c:pt>
                <c:pt idx="24">
                  <c:v>15.7</c:v>
                </c:pt>
                <c:pt idx="32">
                  <c:v>6</c:v>
                </c:pt>
              </c:numCache>
            </c:numRef>
          </c:yVal>
          <c:smooth val="0"/>
          <c:extLst>
            <c:ext xmlns:c16="http://schemas.microsoft.com/office/drawing/2014/chart" uri="{C3380CC4-5D6E-409C-BE32-E72D297353CC}">
              <c16:uniqueId val="{00000009-6CF0-4819-BFCD-E17C0133B9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{6E573896-F5C7-40D9-A184-3C4B01152C24}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CF0-4819-BFCD-E17C0133B9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{BD5BC6E0-FFEE-4F2D-A87A-32C6B67E3B17}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F0-4819-BFCD-E17C0133B9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{542B6E67-68D8-4A18-918B-CBACEDA997A4}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F0-4819-BFCD-E17C0133B9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{5EBD19ED-2D95-449F-A3DF-D1E073A85910}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F0-4819-BFCD-E17C0133B9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{507FE285-C04C-4926-91F5-B4E1D45D9EA6}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F0-4819-BFCD-E17C0133B95F}"/>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{4EC8672A-FD5C-4FAA-918D-05F1D2134F23}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CF0-4819-BFCD-E17C0133B95F}"/>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{27C09964-5285-4FF9-8E14-3E6CC54403C7}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CF0-4819-BFCD-E17C0133B95F}"/>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{19446E58-2D36-49D5-B8A6-FF44CFBAE4C0}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CF0-4819-BFCD-E17C0133B95F}"/>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{B5813634-878C-4414-8D72-2FB6922B67B1}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CF0-4819-BFCD-E17C0133B9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8.6</c:v>
                </c:pt>
                <c:pt idx="24">
                  <c:v>8.1999999999999993</c:v>
                </c:pt>
                <c:pt idx="32">
                  <c:v>8.4</c:v>
                </c:pt>
              </c:numCache>
            </c:numRef>
          </c:xVal>
          <c:yVal>
            <c:numRef>
              <c:f>公会計指標分析・財政指標組合せ分析表!$BP$77:$DC$77</c:f>
              <c:numCache>
                <c:formatCode>#,##0.0;"▲ "#,##0.0</c:formatCode>
                <c:ptCount val="40"/>
                <c:pt idx="0">
                  <c:v>38.5</c:v>
                </c:pt>
                <c:pt idx="8">
                  <c:v>35.5</c:v>
                </c:pt>
                <c:pt idx="16">
                  <c:v>23.5</c:v>
                </c:pt>
                <c:pt idx="24">
                  <c:v>8.5</c:v>
                </c:pt>
                <c:pt idx="32">
                  <c:v>0</c:v>
                </c:pt>
              </c:numCache>
            </c:numRef>
          </c:yVal>
          <c:smooth val="0"/>
          <c:extLst>
            <c:ext xmlns:c16="http://schemas.microsoft.com/office/drawing/2014/chart" uri="{C3380CC4-5D6E-409C-BE32-E72D297353CC}">
              <c16:uniqueId val="{00000013-6CF0-4819-BFCD-E17C0133B95F}"/>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公営住宅建設事業債（</a:t>
          </a:r>
          <a:r>
            <a:rPr kumimoji="1" lang="en-US" altLang="ja-JP" sz="1400">
              <a:latin typeface="ＭＳ ゴシック" pitchFamily="49" charset="-128"/>
              <a:ea typeface="ＭＳ ゴシック" pitchFamily="49" charset="-128"/>
            </a:rPr>
            <a:t>H8</a:t>
          </a:r>
          <a:r>
            <a:rPr kumimoji="1" lang="ja-JP" altLang="en-US" sz="1400">
              <a:latin typeface="ＭＳ ゴシック" pitchFamily="49" charset="-128"/>
              <a:ea typeface="ＭＳ ゴシック" pitchFamily="49" charset="-128"/>
            </a:rPr>
            <a:t>年度）、臨時地方道整備事業債（</a:t>
          </a:r>
          <a:r>
            <a:rPr kumimoji="1" lang="en-US" altLang="ja-JP" sz="1400">
              <a:latin typeface="ＭＳ ゴシック" pitchFamily="49" charset="-128"/>
              <a:ea typeface="ＭＳ ゴシック" pitchFamily="49" charset="-128"/>
            </a:rPr>
            <a:t>H13</a:t>
          </a:r>
          <a:r>
            <a:rPr kumimoji="1" lang="ja-JP" altLang="en-US" sz="1400">
              <a:latin typeface="ＭＳ ゴシック" pitchFamily="49" charset="-128"/>
              <a:ea typeface="ＭＳ ゴシック" pitchFamily="49" charset="-128"/>
            </a:rPr>
            <a:t>）の償還が終了したことで、元利償還金が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百万円減少したほか、石川地方生活環境施設組合の起債した平成</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年度許可債の償還が令和３年度で完了したことで、組合等が起こした地方債の元利償還金に対する負担金等の額が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百万円減少したが、同時に算入交際費等の額も</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百万円減少したため、実質公債費比率の分子は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となった。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満期一括償還による地方債の利用はしていない。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公営企業債等繰入見込額（水道事業会計における浄水場改修事業の起債）において</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百万円増加した一方で、一般会計における地方債残高が</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百万円、退職手当負担見込額において</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百万円減額となったことで、将来負担額全体では</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百万円の減となった。また、財政調整基金や減債基金、公共施設保全基金において積み増しを行ったことで、充当可能基金の額が前年度比</a:t>
          </a:r>
          <a:r>
            <a:rPr kumimoji="1" lang="en-US" altLang="ja-JP" sz="1400">
              <a:latin typeface="ＭＳ ゴシック" pitchFamily="49" charset="-128"/>
              <a:ea typeface="ＭＳ ゴシック" pitchFamily="49" charset="-128"/>
            </a:rPr>
            <a:t>506</a:t>
          </a:r>
          <a:r>
            <a:rPr kumimoji="1" lang="ja-JP" altLang="en-US" sz="1400">
              <a:latin typeface="ＭＳ ゴシック" pitchFamily="49" charset="-128"/>
              <a:ea typeface="ＭＳ ゴシック" pitchFamily="49" charset="-128"/>
            </a:rPr>
            <a:t>百万円増となったことが、将来負担比率の分子を大きく引き下げた要因とみている。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年度末の基金残高合計額は、前年度から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千万円となった。これは、財政調整基金で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億円、公共施設保全基金において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認定こども園や道の駅整備事業等の大規模施設整備や公共施設の老朽化対策等、今後の財政需要の増大に適切に対応していけるよう、石川町財政計画において定めた積立方針に基づき積み立てを行っていく。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・公共施設保全基金：公共施設の整備、維持及び更新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・石川町役場庁舎等建設基金：役場庁舎等の建設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・石川町森林譲与税基金：森林整備等の推進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・公共施設保全基金：今後の施設整備等に備えて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・石川町ふるさとまちづくり応援基金：積立額が取崩額を上回ったため増加。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・石川町森林譲与税基金：森林管理制度意向調査委託料の財源として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・その他特定目的基金全体：多額の負担が見込まれる特定の財政支出に備えるため、それぞれの基金の目的に応じた必要額を確保していく。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前年度の決算剰余金を財源に積み立てを行ったことに加え、地方税（町民税・固定資産税・入湯税）、各種交付金、特別交付税等が増額となったことに伴い実質的な一般財源が増加したことにより基金の取崩しを行わなか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景気後退による町税の大幅な減収や大規模災害の発生等、不測の事態に備えるため、これまでと同様、予算編成や予算執行時における効率化の徹底等により適正な基金残高を確保していく。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前年度の決算剰余金を財源に積み立てを行ったことに加え、地方税（町民税・固定資産税・入湯税）、各種交付金、特別交付税等が増額となったことに伴い実質的な一般財源が増加したことにより基金の取崩しを行わなか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今後の金利変動等の公債費の償還リスクに備えるため、石川町財政計画で定めた基金残高の確保に努める。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年度中に資産形成に投じた経費よりも既存資産の減価償却費が上回ったため、対前年度比で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ポイント増加している。しかし、近年実施した公共施設や学校教育施設等の整備により、類似団体との比較では老朽化の度合いが低い水準で推移している。</a:t>
          </a:r>
        </a:p>
        <a:p>
          <a:r>
            <a:rPr kumimoji="1" lang="ja-JP" altLang="en-US" sz="1100">
              <a:latin typeface="ＭＳ Ｐゴシック" panose="020B0600070205080204" pitchFamily="50" charset="-128"/>
              <a:ea typeface="ＭＳ Ｐゴシック" panose="020B0600070205080204" pitchFamily="50" charset="-128"/>
            </a:rPr>
            <a:t>　引き続き、公共施設等総合管理計画に基づいた長寿命化の推進や施設の再配置・複合化・統廃合に取り組んでいく。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2" name="有形固定資産減価償却率平均値テキスト"/>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63047</xdr:rowOff>
    </xdr:from>
    <xdr:to>
      <xdr:col>11</xdr:col>
      <xdr:colOff>187325</xdr:colOff>
      <xdr:row>32</xdr:row>
      <xdr:rowOff>164647</xdr:rowOff>
    </xdr:to>
    <xdr:sp macro="" textlink="">
      <xdr:nvSpPr>
        <xdr:cNvPr id="76" name="フローチャート: 判断 75"/>
        <xdr:cNvSpPr/>
      </xdr:nvSpPr>
      <xdr:spPr>
        <a:xfrm>
          <a:off x="2476500" y="63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41456</xdr:rowOff>
    </xdr:from>
    <xdr:to>
      <xdr:col>7</xdr:col>
      <xdr:colOff>187325</xdr:colOff>
      <xdr:row>32</xdr:row>
      <xdr:rowOff>143056</xdr:rowOff>
    </xdr:to>
    <xdr:sp macro="" textlink="">
      <xdr:nvSpPr>
        <xdr:cNvPr id="77" name="フローチャート: 判断 76"/>
        <xdr:cNvSpPr/>
      </xdr:nvSpPr>
      <xdr:spPr>
        <a:xfrm>
          <a:off x="1714500" y="629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3" name="楕円 82"/>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4" name="有形固定資産減価償却率該当値テキスト"/>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5" name="楕円 84"/>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73025</xdr:rowOff>
    </xdr:to>
    <xdr:cxnSp macro="">
      <xdr:nvCxnSpPr>
        <xdr:cNvPr id="86" name="直線コネクタ 85"/>
        <xdr:cNvCxnSpPr/>
      </xdr:nvCxnSpPr>
      <xdr:spPr>
        <a:xfrm>
          <a:off x="4051300" y="577342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7" name="楕円 86"/>
        <xdr:cNvSpPr/>
      </xdr:nvSpPr>
      <xdr:spPr>
        <a:xfrm>
          <a:off x="3238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106952</xdr:rowOff>
    </xdr:to>
    <xdr:cxnSp macro="">
      <xdr:nvCxnSpPr>
        <xdr:cNvPr id="88" name="直線コネクタ 87"/>
        <xdr:cNvCxnSpPr/>
      </xdr:nvCxnSpPr>
      <xdr:spPr>
        <a:xfrm flipV="1">
          <a:off x="3289300" y="5773420"/>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12972</xdr:rowOff>
    </xdr:from>
    <xdr:to>
      <xdr:col>11</xdr:col>
      <xdr:colOff>187325</xdr:colOff>
      <xdr:row>29</xdr:row>
      <xdr:rowOff>114572</xdr:rowOff>
    </xdr:to>
    <xdr:sp macro="" textlink="">
      <xdr:nvSpPr>
        <xdr:cNvPr id="89" name="楕円 88"/>
        <xdr:cNvSpPr/>
      </xdr:nvSpPr>
      <xdr:spPr>
        <a:xfrm>
          <a:off x="2476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29</xdr:row>
      <xdr:rowOff>106952</xdr:rowOff>
    </xdr:to>
    <xdr:cxnSp macro="">
      <xdr:nvCxnSpPr>
        <xdr:cNvPr id="90" name="直線コネクタ 89"/>
        <xdr:cNvCxnSpPr/>
      </xdr:nvCxnSpPr>
      <xdr:spPr>
        <a:xfrm>
          <a:off x="2527300" y="580734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141242</xdr:rowOff>
    </xdr:from>
    <xdr:to>
      <xdr:col>7</xdr:col>
      <xdr:colOff>187325</xdr:colOff>
      <xdr:row>29</xdr:row>
      <xdr:rowOff>71392</xdr:rowOff>
    </xdr:to>
    <xdr:sp macro="" textlink="">
      <xdr:nvSpPr>
        <xdr:cNvPr id="91" name="楕円 90"/>
        <xdr:cNvSpPr/>
      </xdr:nvSpPr>
      <xdr:spPr>
        <a:xfrm>
          <a:off x="1714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20592</xdr:rowOff>
    </xdr:from>
    <xdr:to>
      <xdr:col>11</xdr:col>
      <xdr:colOff>136525</xdr:colOff>
      <xdr:row>29</xdr:row>
      <xdr:rowOff>63772</xdr:rowOff>
    </xdr:to>
    <xdr:cxnSp macro="">
      <xdr:nvCxnSpPr>
        <xdr:cNvPr id="92" name="直線コネクタ 91"/>
        <xdr:cNvCxnSpPr/>
      </xdr:nvCxnSpPr>
      <xdr:spPr>
        <a:xfrm>
          <a:off x="1765300" y="57641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3"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4"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155774</xdr:rowOff>
    </xdr:from>
    <xdr:ext cx="405111" cy="259045"/>
    <xdr:sp macro="" textlink="">
      <xdr:nvSpPr>
        <xdr:cNvPr id="95" name="n_3aveValue有形固定資産減価償却率"/>
        <xdr:cNvSpPr txBox="1"/>
      </xdr:nvSpPr>
      <xdr:spPr>
        <a:xfrm>
          <a:off x="2324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134183</xdr:rowOff>
    </xdr:from>
    <xdr:ext cx="405111" cy="259045"/>
    <xdr:sp macro="" textlink="">
      <xdr:nvSpPr>
        <xdr:cNvPr id="96" name="n_4aveValue有形固定資産減価償却率"/>
        <xdr:cNvSpPr txBox="1"/>
      </xdr:nvSpPr>
      <xdr:spPr>
        <a:xfrm>
          <a:off x="1562744" y="639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7"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8" name="n_2main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131099</xdr:rowOff>
    </xdr:from>
    <xdr:ext cx="405111" cy="259045"/>
    <xdr:sp macro="" textlink="">
      <xdr:nvSpPr>
        <xdr:cNvPr id="99" name="n_3mainValue有形固定資産減価償却率"/>
        <xdr:cNvSpPr txBox="1"/>
      </xdr:nvSpPr>
      <xdr:spPr>
        <a:xfrm>
          <a:off x="2324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87919</xdr:rowOff>
    </xdr:from>
    <xdr:ext cx="405111" cy="259045"/>
    <xdr:sp macro="" textlink="">
      <xdr:nvSpPr>
        <xdr:cNvPr id="100" name="n_4mainValue有形固定資産減価償却率"/>
        <xdr:cNvSpPr txBox="1"/>
      </xdr:nvSpPr>
      <xdr:spPr>
        <a:xfrm>
          <a:off x="1562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地方債残高及び退職手当負担見込額が前年度に比べ減少したものの、経常一般財源等の歳入も減少したため、債務償還比率は、対前年度比で</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ポイント増加した。近年は、類似団体平均値と比較するとやや低い値で</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推移している。</a:t>
          </a:r>
        </a:p>
        <a:p>
          <a:r>
            <a:rPr kumimoji="1" lang="ja-JP" altLang="en-US" sz="1100">
              <a:latin typeface="ＭＳ Ｐゴシック" panose="020B0600070205080204" pitchFamily="50" charset="-128"/>
              <a:ea typeface="ＭＳ Ｐゴシック" panose="020B0600070205080204" pitchFamily="50" charset="-128"/>
            </a:rPr>
            <a:t>　現在、道の駅や認定こども園の整備など、大規模事業を実施しているため、本比率の推移を注視しつつ、計画的な地方債の発行に努める。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4" name="債務償還比率平均値テキスト"/>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8" name="フローチャート: 判断 137"/>
        <xdr:cNvSpPr/>
      </xdr:nvSpPr>
      <xdr:spPr>
        <a:xfrm>
          <a:off x="12509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9" name="フローチャート: 判断 138"/>
        <xdr:cNvSpPr/>
      </xdr:nvSpPr>
      <xdr:spPr>
        <a:xfrm>
          <a:off x="11747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59298</xdr:rowOff>
    </xdr:from>
    <xdr:to>
      <xdr:col>76</xdr:col>
      <xdr:colOff>73025</xdr:colOff>
      <xdr:row>30</xdr:row>
      <xdr:rowOff>160898</xdr:rowOff>
    </xdr:to>
    <xdr:sp macro="" textlink="">
      <xdr:nvSpPr>
        <xdr:cNvPr id="145" name="楕円 144"/>
        <xdr:cNvSpPr/>
      </xdr:nvSpPr>
      <xdr:spPr>
        <a:xfrm>
          <a:off x="14744700" y="59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82175</xdr:rowOff>
    </xdr:from>
    <xdr:ext cx="469744" cy="259045"/>
    <xdr:sp macro="" textlink="">
      <xdr:nvSpPr>
        <xdr:cNvPr id="146" name="債務償還比率該当値テキスト"/>
        <xdr:cNvSpPr txBox="1"/>
      </xdr:nvSpPr>
      <xdr:spPr>
        <a:xfrm>
          <a:off x="14846300" y="582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23315</xdr:rowOff>
    </xdr:from>
    <xdr:to>
      <xdr:col>72</xdr:col>
      <xdr:colOff>123825</xdr:colOff>
      <xdr:row>30</xdr:row>
      <xdr:rowOff>124915</xdr:rowOff>
    </xdr:to>
    <xdr:sp macro="" textlink="">
      <xdr:nvSpPr>
        <xdr:cNvPr id="147" name="楕円 146"/>
        <xdr:cNvSpPr/>
      </xdr:nvSpPr>
      <xdr:spPr>
        <a:xfrm>
          <a:off x="14033500" y="59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74115</xdr:rowOff>
    </xdr:from>
    <xdr:to>
      <xdr:col>76</xdr:col>
      <xdr:colOff>22225</xdr:colOff>
      <xdr:row>30</xdr:row>
      <xdr:rowOff>110098</xdr:rowOff>
    </xdr:to>
    <xdr:cxnSp macro="">
      <xdr:nvCxnSpPr>
        <xdr:cNvPr id="148" name="直線コネクタ 147"/>
        <xdr:cNvCxnSpPr/>
      </xdr:nvCxnSpPr>
      <xdr:spPr>
        <a:xfrm>
          <a:off x="14084300" y="598914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87566</xdr:rowOff>
    </xdr:from>
    <xdr:to>
      <xdr:col>68</xdr:col>
      <xdr:colOff>123825</xdr:colOff>
      <xdr:row>33</xdr:row>
      <xdr:rowOff>17716</xdr:rowOff>
    </xdr:to>
    <xdr:sp macro="" textlink="">
      <xdr:nvSpPr>
        <xdr:cNvPr id="149" name="楕円 148"/>
        <xdr:cNvSpPr/>
      </xdr:nvSpPr>
      <xdr:spPr>
        <a:xfrm>
          <a:off x="13271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74115</xdr:rowOff>
    </xdr:from>
    <xdr:to>
      <xdr:col>72</xdr:col>
      <xdr:colOff>73025</xdr:colOff>
      <xdr:row>32</xdr:row>
      <xdr:rowOff>138366</xdr:rowOff>
    </xdr:to>
    <xdr:cxnSp macro="">
      <xdr:nvCxnSpPr>
        <xdr:cNvPr id="150" name="直線コネクタ 149"/>
        <xdr:cNvCxnSpPr/>
      </xdr:nvCxnSpPr>
      <xdr:spPr>
        <a:xfrm flipV="1">
          <a:off x="13322300" y="5989140"/>
          <a:ext cx="762000" cy="4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24596</xdr:rowOff>
    </xdr:from>
    <xdr:to>
      <xdr:col>64</xdr:col>
      <xdr:colOff>123825</xdr:colOff>
      <xdr:row>32</xdr:row>
      <xdr:rowOff>126196</xdr:rowOff>
    </xdr:to>
    <xdr:sp macro="" textlink="">
      <xdr:nvSpPr>
        <xdr:cNvPr id="151" name="楕円 150"/>
        <xdr:cNvSpPr/>
      </xdr:nvSpPr>
      <xdr:spPr>
        <a:xfrm>
          <a:off x="12509500" y="62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75396</xdr:rowOff>
    </xdr:from>
    <xdr:to>
      <xdr:col>68</xdr:col>
      <xdr:colOff>73025</xdr:colOff>
      <xdr:row>32</xdr:row>
      <xdr:rowOff>138366</xdr:rowOff>
    </xdr:to>
    <xdr:cxnSp macro="">
      <xdr:nvCxnSpPr>
        <xdr:cNvPr id="152" name="直線コネクタ 151"/>
        <xdr:cNvCxnSpPr/>
      </xdr:nvCxnSpPr>
      <xdr:spPr>
        <a:xfrm>
          <a:off x="12560300" y="6333321"/>
          <a:ext cx="762000" cy="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120301</xdr:rowOff>
    </xdr:from>
    <xdr:to>
      <xdr:col>60</xdr:col>
      <xdr:colOff>123825</xdr:colOff>
      <xdr:row>32</xdr:row>
      <xdr:rowOff>50451</xdr:rowOff>
    </xdr:to>
    <xdr:sp macro="" textlink="">
      <xdr:nvSpPr>
        <xdr:cNvPr id="153" name="楕円 152"/>
        <xdr:cNvSpPr/>
      </xdr:nvSpPr>
      <xdr:spPr>
        <a:xfrm>
          <a:off x="11747500" y="62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171101</xdr:rowOff>
    </xdr:from>
    <xdr:to>
      <xdr:col>64</xdr:col>
      <xdr:colOff>73025</xdr:colOff>
      <xdr:row>32</xdr:row>
      <xdr:rowOff>75396</xdr:rowOff>
    </xdr:to>
    <xdr:cxnSp macro="">
      <xdr:nvCxnSpPr>
        <xdr:cNvPr id="154" name="直線コネクタ 153"/>
        <xdr:cNvCxnSpPr/>
      </xdr:nvCxnSpPr>
      <xdr:spPr>
        <a:xfrm>
          <a:off x="11798300" y="6257576"/>
          <a:ext cx="762000" cy="7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55" name="n_1aveValue債務償還比率"/>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6" name="n_2aveValue債務償還比率"/>
        <xdr:cNvSpPr txBox="1"/>
      </xdr:nvSpPr>
      <xdr:spPr>
        <a:xfrm>
          <a:off x="13087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113756</xdr:rowOff>
    </xdr:from>
    <xdr:ext cx="469744" cy="259045"/>
    <xdr:sp macro="" textlink="">
      <xdr:nvSpPr>
        <xdr:cNvPr id="157" name="n_3aveValue債務償還比率"/>
        <xdr:cNvSpPr txBox="1"/>
      </xdr:nvSpPr>
      <xdr:spPr>
        <a:xfrm>
          <a:off x="123254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120381</xdr:rowOff>
    </xdr:from>
    <xdr:ext cx="469744" cy="259045"/>
    <xdr:sp macro="" textlink="">
      <xdr:nvSpPr>
        <xdr:cNvPr id="158" name="n_4aveValue債務償還比率"/>
        <xdr:cNvSpPr txBox="1"/>
      </xdr:nvSpPr>
      <xdr:spPr>
        <a:xfrm>
          <a:off x="115634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141442</xdr:rowOff>
    </xdr:from>
    <xdr:ext cx="469744" cy="259045"/>
    <xdr:sp macro="" textlink="">
      <xdr:nvSpPr>
        <xdr:cNvPr id="159" name="n_1mainValue債務償還比率"/>
        <xdr:cNvSpPr txBox="1"/>
      </xdr:nvSpPr>
      <xdr:spPr>
        <a:xfrm>
          <a:off x="13836727" y="57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8843</xdr:rowOff>
    </xdr:from>
    <xdr:ext cx="469744" cy="259045"/>
    <xdr:sp macro="" textlink="">
      <xdr:nvSpPr>
        <xdr:cNvPr id="160" name="n_2mainValue債務償還比率"/>
        <xdr:cNvSpPr txBox="1"/>
      </xdr:nvSpPr>
      <xdr:spPr>
        <a:xfrm>
          <a:off x="13087427"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117323</xdr:rowOff>
    </xdr:from>
    <xdr:ext cx="469744" cy="259045"/>
    <xdr:sp macro="" textlink="">
      <xdr:nvSpPr>
        <xdr:cNvPr id="161" name="n_3mainValue債務償還比率"/>
        <xdr:cNvSpPr txBox="1"/>
      </xdr:nvSpPr>
      <xdr:spPr>
        <a:xfrm>
          <a:off x="12325427" y="63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66978</xdr:rowOff>
    </xdr:from>
    <xdr:ext cx="469744" cy="259045"/>
    <xdr:sp macro="" textlink="">
      <xdr:nvSpPr>
        <xdr:cNvPr id="162" name="n_4mainValue債務償還比率"/>
        <xdr:cNvSpPr txBox="1"/>
      </xdr:nvSpPr>
      <xdr:spPr>
        <a:xfrm>
          <a:off x="11563427" y="598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73" name="楕円 72"/>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19702</xdr:rowOff>
    </xdr:from>
    <xdr:ext cx="405111" cy="259045"/>
    <xdr:sp macro="" textlink="">
      <xdr:nvSpPr>
        <xdr:cNvPr id="74" name="【道路】&#10;有形固定資産減価償却率該当値テキスト"/>
        <xdr:cNvSpPr txBox="1"/>
      </xdr:nvSpPr>
      <xdr:spPr>
        <a:xfrm>
          <a:off x="4673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141605</xdr:rowOff>
    </xdr:from>
    <xdr:to>
      <xdr:col>20</xdr:col>
      <xdr:colOff>38100</xdr:colOff>
      <xdr:row>36</xdr:row>
      <xdr:rowOff>71755</xdr:rowOff>
    </xdr:to>
    <xdr:sp macro="" textlink="">
      <xdr:nvSpPr>
        <xdr:cNvPr id="75" name="楕円 74"/>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20955</xdr:rowOff>
    </xdr:from>
    <xdr:to>
      <xdr:col>24</xdr:col>
      <xdr:colOff>63500</xdr:colOff>
      <xdr:row>36</xdr:row>
      <xdr:rowOff>47625</xdr:rowOff>
    </xdr:to>
    <xdr:cxnSp macro="">
      <xdr:nvCxnSpPr>
        <xdr:cNvPr id="76" name="直線コネクタ 75"/>
        <xdr:cNvCxnSpPr/>
      </xdr:nvCxnSpPr>
      <xdr:spPr>
        <a:xfrm>
          <a:off x="3797300" y="6193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20955</xdr:rowOff>
    </xdr:to>
    <xdr:cxnSp macro="">
      <xdr:nvCxnSpPr>
        <xdr:cNvPr id="78" name="直線コネクタ 77"/>
        <xdr:cNvCxnSpPr/>
      </xdr:nvCxnSpPr>
      <xdr:spPr>
        <a:xfrm>
          <a:off x="2908300" y="6172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14605</xdr:rowOff>
    </xdr:to>
    <xdr:sp macro="" textlink="">
      <xdr:nvSpPr>
        <xdr:cNvPr id="79" name="楕円 78"/>
        <xdr:cNvSpPr/>
      </xdr:nvSpPr>
      <xdr:spPr>
        <a:xfrm>
          <a:off x="1968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135255</xdr:rowOff>
    </xdr:from>
    <xdr:to>
      <xdr:col>15</xdr:col>
      <xdr:colOff>50800</xdr:colOff>
      <xdr:row>36</xdr:row>
      <xdr:rowOff>0</xdr:rowOff>
    </xdr:to>
    <xdr:cxnSp macro="">
      <xdr:nvCxnSpPr>
        <xdr:cNvPr id="80" name="直線コネクタ 79"/>
        <xdr:cNvCxnSpPr/>
      </xdr:nvCxnSpPr>
      <xdr:spPr>
        <a:xfrm>
          <a:off x="2019300" y="6136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50165</xdr:rowOff>
    </xdr:from>
    <xdr:to>
      <xdr:col>6</xdr:col>
      <xdr:colOff>38100</xdr:colOff>
      <xdr:row>35</xdr:row>
      <xdr:rowOff>151765</xdr:rowOff>
    </xdr:to>
    <xdr:sp macro="" textlink="">
      <xdr:nvSpPr>
        <xdr:cNvPr id="81" name="楕円 80"/>
        <xdr:cNvSpPr/>
      </xdr:nvSpPr>
      <xdr:spPr>
        <a:xfrm>
          <a:off x="1079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100965</xdr:rowOff>
    </xdr:from>
    <xdr:to>
      <xdr:col>10</xdr:col>
      <xdr:colOff>114300</xdr:colOff>
      <xdr:row>35</xdr:row>
      <xdr:rowOff>135255</xdr:rowOff>
    </xdr:to>
    <xdr:cxnSp macro="">
      <xdr:nvCxnSpPr>
        <xdr:cNvPr id="82" name="直線コネクタ 81"/>
        <xdr:cNvCxnSpPr/>
      </xdr:nvCxnSpPr>
      <xdr:spPr>
        <a:xfrm>
          <a:off x="1130300" y="6101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88282</xdr:rowOff>
    </xdr:from>
    <xdr:ext cx="405111" cy="259045"/>
    <xdr:sp macro="" textlink="">
      <xdr:nvSpPr>
        <xdr:cNvPr id="87" name="n_1mainValue【道路】&#10;有形固定資産減価償却率"/>
        <xdr:cNvSpPr txBox="1"/>
      </xdr:nvSpPr>
      <xdr:spPr>
        <a:xfrm>
          <a:off x="3582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道路】&#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31132</xdr:rowOff>
    </xdr:from>
    <xdr:ext cx="405111" cy="259045"/>
    <xdr:sp macro="" textlink="">
      <xdr:nvSpPr>
        <xdr:cNvPr id="89" name="n_3mainValue【道路】&#10;有形固定資産減価償却率"/>
        <xdr:cNvSpPr txBox="1"/>
      </xdr:nvSpPr>
      <xdr:spPr>
        <a:xfrm>
          <a:off x="1816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168292</xdr:rowOff>
    </xdr:from>
    <xdr:ext cx="405111" cy="259045"/>
    <xdr:sp macro="" textlink="">
      <xdr:nvSpPr>
        <xdr:cNvPr id="90" name="n_4mainValue【道路】&#10;有形固定資産減価償却率"/>
        <xdr:cNvSpPr txBox="1"/>
      </xdr:nvSpPr>
      <xdr:spPr>
        <a:xfrm>
          <a:off x="927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xdr:cNvSpPr txBox="1"/>
      </xdr:nvSpPr>
      <xdr:spPr>
        <a:xfrm>
          <a:off x="10515600" y="6560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xdr:cNvSpPr/>
      </xdr:nvSpPr>
      <xdr:spPr>
        <a:xfrm>
          <a:off x="7810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xdr:cNvSpPr/>
      </xdr:nvSpPr>
      <xdr:spPr>
        <a:xfrm>
          <a:off x="6921500" y="666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43402</xdr:rowOff>
    </xdr:from>
    <xdr:to>
      <xdr:col>55</xdr:col>
      <xdr:colOff>50800</xdr:colOff>
      <xdr:row>38</xdr:row>
      <xdr:rowOff>145002</xdr:rowOff>
    </xdr:to>
    <xdr:sp macro="" textlink="">
      <xdr:nvSpPr>
        <xdr:cNvPr id="130" name="楕円 129"/>
        <xdr:cNvSpPr/>
      </xdr:nvSpPr>
      <xdr:spPr>
        <a:xfrm>
          <a:off x="10426700" y="655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66279</xdr:rowOff>
    </xdr:from>
    <xdr:ext cx="534377" cy="259045"/>
    <xdr:sp macro="" textlink="">
      <xdr:nvSpPr>
        <xdr:cNvPr id="131" name="【道路】&#10;一人当たり延長該当値テキスト"/>
        <xdr:cNvSpPr txBox="1"/>
      </xdr:nvSpPr>
      <xdr:spPr>
        <a:xfrm>
          <a:off x="10515600" y="64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101105</xdr:rowOff>
    </xdr:from>
    <xdr:to>
      <xdr:col>50</xdr:col>
      <xdr:colOff>165100</xdr:colOff>
      <xdr:row>38</xdr:row>
      <xdr:rowOff>31255</xdr:rowOff>
    </xdr:to>
    <xdr:sp macro="" textlink="">
      <xdr:nvSpPr>
        <xdr:cNvPr id="132" name="楕円 131"/>
        <xdr:cNvSpPr/>
      </xdr:nvSpPr>
      <xdr:spPr>
        <a:xfrm>
          <a:off x="9588500" y="64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151905</xdr:rowOff>
    </xdr:from>
    <xdr:to>
      <xdr:col>55</xdr:col>
      <xdr:colOff>0</xdr:colOff>
      <xdr:row>38</xdr:row>
      <xdr:rowOff>94202</xdr:rowOff>
    </xdr:to>
    <xdr:cxnSp macro="">
      <xdr:nvCxnSpPr>
        <xdr:cNvPr id="133" name="直線コネクタ 132"/>
        <xdr:cNvCxnSpPr/>
      </xdr:nvCxnSpPr>
      <xdr:spPr>
        <a:xfrm>
          <a:off x="9639300" y="6495555"/>
          <a:ext cx="838200" cy="11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140367</xdr:rowOff>
    </xdr:from>
    <xdr:to>
      <xdr:col>46</xdr:col>
      <xdr:colOff>38100</xdr:colOff>
      <xdr:row>38</xdr:row>
      <xdr:rowOff>70517</xdr:rowOff>
    </xdr:to>
    <xdr:sp macro="" textlink="">
      <xdr:nvSpPr>
        <xdr:cNvPr id="134" name="楕円 133"/>
        <xdr:cNvSpPr/>
      </xdr:nvSpPr>
      <xdr:spPr>
        <a:xfrm>
          <a:off x="8699500" y="64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151905</xdr:rowOff>
    </xdr:from>
    <xdr:to>
      <xdr:col>50</xdr:col>
      <xdr:colOff>114300</xdr:colOff>
      <xdr:row>38</xdr:row>
      <xdr:rowOff>19717</xdr:rowOff>
    </xdr:to>
    <xdr:cxnSp macro="">
      <xdr:nvCxnSpPr>
        <xdr:cNvPr id="135" name="直線コネクタ 134"/>
        <xdr:cNvCxnSpPr/>
      </xdr:nvCxnSpPr>
      <xdr:spPr>
        <a:xfrm flipV="1">
          <a:off x="8750300" y="6495555"/>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158598</xdr:rowOff>
    </xdr:from>
    <xdr:to>
      <xdr:col>41</xdr:col>
      <xdr:colOff>101600</xdr:colOff>
      <xdr:row>38</xdr:row>
      <xdr:rowOff>88748</xdr:rowOff>
    </xdr:to>
    <xdr:sp macro="" textlink="">
      <xdr:nvSpPr>
        <xdr:cNvPr id="136" name="楕円 135"/>
        <xdr:cNvSpPr/>
      </xdr:nvSpPr>
      <xdr:spPr>
        <a:xfrm>
          <a:off x="7810500" y="65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19717</xdr:rowOff>
    </xdr:from>
    <xdr:to>
      <xdr:col>45</xdr:col>
      <xdr:colOff>177800</xdr:colOff>
      <xdr:row>38</xdr:row>
      <xdr:rowOff>37947</xdr:rowOff>
    </xdr:to>
    <xdr:cxnSp macro="">
      <xdr:nvCxnSpPr>
        <xdr:cNvPr id="137" name="直線コネクタ 136"/>
        <xdr:cNvCxnSpPr/>
      </xdr:nvCxnSpPr>
      <xdr:spPr>
        <a:xfrm flipV="1">
          <a:off x="7861300" y="6534817"/>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8312</xdr:rowOff>
    </xdr:from>
    <xdr:to>
      <xdr:col>36</xdr:col>
      <xdr:colOff>165100</xdr:colOff>
      <xdr:row>38</xdr:row>
      <xdr:rowOff>109912</xdr:rowOff>
    </xdr:to>
    <xdr:sp macro="" textlink="">
      <xdr:nvSpPr>
        <xdr:cNvPr id="138" name="楕円 137"/>
        <xdr:cNvSpPr/>
      </xdr:nvSpPr>
      <xdr:spPr>
        <a:xfrm>
          <a:off x="6921500" y="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37947</xdr:rowOff>
    </xdr:from>
    <xdr:to>
      <xdr:col>41</xdr:col>
      <xdr:colOff>50800</xdr:colOff>
      <xdr:row>38</xdr:row>
      <xdr:rowOff>59112</xdr:rowOff>
    </xdr:to>
    <xdr:cxnSp macro="">
      <xdr:nvCxnSpPr>
        <xdr:cNvPr id="139" name="直線コネクタ 138"/>
        <xdr:cNvCxnSpPr/>
      </xdr:nvCxnSpPr>
      <xdr:spPr>
        <a:xfrm flipV="1">
          <a:off x="6972300" y="6553047"/>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xdr:cNvSpPr txBox="1"/>
      </xdr:nvSpPr>
      <xdr:spPr>
        <a:xfrm>
          <a:off x="93594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11695</xdr:rowOff>
    </xdr:from>
    <xdr:ext cx="534377" cy="259045"/>
    <xdr:sp macro="" textlink="">
      <xdr:nvSpPr>
        <xdr:cNvPr id="141" name="n_2aveValue【道路】&#10;一人当たり延長"/>
        <xdr:cNvSpPr txBox="1"/>
      </xdr:nvSpPr>
      <xdr:spPr>
        <a:xfrm>
          <a:off x="8483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56310</xdr:rowOff>
    </xdr:from>
    <xdr:ext cx="534377" cy="259045"/>
    <xdr:sp macro="" textlink="">
      <xdr:nvSpPr>
        <xdr:cNvPr id="142" name="n_3aveValue【道路】&#10;一人当たり延長"/>
        <xdr:cNvSpPr txBox="1"/>
      </xdr:nvSpPr>
      <xdr:spPr>
        <a:xfrm>
          <a:off x="7594111" y="67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67149</xdr:rowOff>
    </xdr:from>
    <xdr:ext cx="534377" cy="259045"/>
    <xdr:sp macro="" textlink="">
      <xdr:nvSpPr>
        <xdr:cNvPr id="143" name="n_4aveValue【道路】&#10;一人当たり延長"/>
        <xdr:cNvSpPr txBox="1"/>
      </xdr:nvSpPr>
      <xdr:spPr>
        <a:xfrm>
          <a:off x="6705111" y="67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47782</xdr:rowOff>
    </xdr:from>
    <xdr:ext cx="534377" cy="259045"/>
    <xdr:sp macro="" textlink="">
      <xdr:nvSpPr>
        <xdr:cNvPr id="144" name="n_1mainValue【道路】&#10;一人当たり延長"/>
        <xdr:cNvSpPr txBox="1"/>
      </xdr:nvSpPr>
      <xdr:spPr>
        <a:xfrm>
          <a:off x="9359411" y="62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87044</xdr:rowOff>
    </xdr:from>
    <xdr:ext cx="534377" cy="259045"/>
    <xdr:sp macro="" textlink="">
      <xdr:nvSpPr>
        <xdr:cNvPr id="145" name="n_2mainValue【道路】&#10;一人当たり延長"/>
        <xdr:cNvSpPr txBox="1"/>
      </xdr:nvSpPr>
      <xdr:spPr>
        <a:xfrm>
          <a:off x="8483111" y="62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105275</xdr:rowOff>
    </xdr:from>
    <xdr:ext cx="534377" cy="259045"/>
    <xdr:sp macro="" textlink="">
      <xdr:nvSpPr>
        <xdr:cNvPr id="146" name="n_3mainValue【道路】&#10;一人当たり延長"/>
        <xdr:cNvSpPr txBox="1"/>
      </xdr:nvSpPr>
      <xdr:spPr>
        <a:xfrm>
          <a:off x="7594111" y="62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126439</xdr:rowOff>
    </xdr:from>
    <xdr:ext cx="534377" cy="259045"/>
    <xdr:sp macro="" textlink="">
      <xdr:nvSpPr>
        <xdr:cNvPr id="147" name="n_4mainValue【道路】&#10;一人当たり延長"/>
        <xdr:cNvSpPr txBox="1"/>
      </xdr:nvSpPr>
      <xdr:spPr>
        <a:xfrm>
          <a:off x="6705111" y="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xdr:cNvSpPr/>
      </xdr:nvSpPr>
      <xdr:spPr>
        <a:xfrm>
          <a:off x="1079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xdr:rowOff>
    </xdr:from>
    <xdr:to>
      <xdr:col>24</xdr:col>
      <xdr:colOff>114300</xdr:colOff>
      <xdr:row>58</xdr:row>
      <xdr:rowOff>106317</xdr:rowOff>
    </xdr:to>
    <xdr:sp macro="" textlink="">
      <xdr:nvSpPr>
        <xdr:cNvPr id="189" name="楕円 188"/>
        <xdr:cNvSpPr/>
      </xdr:nvSpPr>
      <xdr:spPr>
        <a:xfrm>
          <a:off x="4584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27594</xdr:rowOff>
    </xdr:from>
    <xdr:ext cx="405111" cy="259045"/>
    <xdr:sp macro="" textlink="">
      <xdr:nvSpPr>
        <xdr:cNvPr id="190" name="【橋りょう・トンネル】&#10;有形固定資産減価償却率該当値テキスト"/>
        <xdr:cNvSpPr txBox="1"/>
      </xdr:nvSpPr>
      <xdr:spPr>
        <a:xfrm>
          <a:off x="4673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91" name="楕円 190"/>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55517</xdr:rowOff>
    </xdr:from>
    <xdr:to>
      <xdr:col>24</xdr:col>
      <xdr:colOff>63500</xdr:colOff>
      <xdr:row>58</xdr:row>
      <xdr:rowOff>80010</xdr:rowOff>
    </xdr:to>
    <xdr:cxnSp macro="">
      <xdr:nvCxnSpPr>
        <xdr:cNvPr id="192" name="直線コネクタ 191"/>
        <xdr:cNvCxnSpPr/>
      </xdr:nvCxnSpPr>
      <xdr:spPr>
        <a:xfrm flipV="1">
          <a:off x="3797300" y="99996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3" name="楕円 192"/>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125730</xdr:rowOff>
    </xdr:to>
    <xdr:cxnSp macro="">
      <xdr:nvCxnSpPr>
        <xdr:cNvPr id="194" name="直線コネクタ 193"/>
        <xdr:cNvCxnSpPr/>
      </xdr:nvCxnSpPr>
      <xdr:spPr>
        <a:xfrm flipV="1">
          <a:off x="2908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5" name="楕円 194"/>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59</xdr:row>
      <xdr:rowOff>34290</xdr:rowOff>
    </xdr:to>
    <xdr:cxnSp macro="">
      <xdr:nvCxnSpPr>
        <xdr:cNvPr id="196" name="直線コネクタ 195"/>
        <xdr:cNvCxnSpPr/>
      </xdr:nvCxnSpPr>
      <xdr:spPr>
        <a:xfrm flipV="1">
          <a:off x="2019300" y="10069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7983</xdr:rowOff>
    </xdr:from>
    <xdr:to>
      <xdr:col>6</xdr:col>
      <xdr:colOff>38100</xdr:colOff>
      <xdr:row>59</xdr:row>
      <xdr:rowOff>109583</xdr:rowOff>
    </xdr:to>
    <xdr:sp macro="" textlink="">
      <xdr:nvSpPr>
        <xdr:cNvPr id="197" name="楕円 196"/>
        <xdr:cNvSpPr/>
      </xdr:nvSpPr>
      <xdr:spPr>
        <a:xfrm>
          <a:off x="1079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58783</xdr:rowOff>
    </xdr:to>
    <xdr:cxnSp macro="">
      <xdr:nvCxnSpPr>
        <xdr:cNvPr id="198" name="直線コネクタ 197"/>
        <xdr:cNvCxnSpPr/>
      </xdr:nvCxnSpPr>
      <xdr:spPr>
        <a:xfrm flipV="1">
          <a:off x="1130300" y="101498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1" name="n_3aveValue【橋りょう・トンネル】&#10;有形固定資産減価償却率"/>
        <xdr:cNvSpPr txBox="1"/>
      </xdr:nvSpPr>
      <xdr:spPr>
        <a:xfrm>
          <a:off x="1816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2" name="n_4aveValue【橋りょう・トンネル】&#10;有形固定資産減価償却率"/>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147337</xdr:rowOff>
    </xdr:from>
    <xdr:ext cx="405111" cy="259045"/>
    <xdr:sp macro="" textlink="">
      <xdr:nvSpPr>
        <xdr:cNvPr id="203" name="n_1mainValue【橋りょう・トンネル】&#10;有形固定資産減価償却率"/>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4" name="n_2mainValue【橋りょう・トンネル】&#10;有形固定資産減価償却率"/>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205" name="n_3mainValue【橋りょう・トンネル】&#10;有形固定資産減価償却率"/>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126110</xdr:rowOff>
    </xdr:from>
    <xdr:ext cx="405111" cy="259045"/>
    <xdr:sp macro="" textlink="">
      <xdr:nvSpPr>
        <xdr:cNvPr id="206" name="n_4mainValue【橋りょう・トンネル】&#10;有形固定資産減価償却率"/>
        <xdr:cNvSpPr txBox="1"/>
      </xdr:nvSpPr>
      <xdr:spPr>
        <a:xfrm>
          <a:off x="927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141693</xdr:rowOff>
    </xdr:from>
    <xdr:to>
      <xdr:col>41</xdr:col>
      <xdr:colOff>101600</xdr:colOff>
      <xdr:row>63</xdr:row>
      <xdr:rowOff>71843</xdr:rowOff>
    </xdr:to>
    <xdr:sp macro="" textlink="">
      <xdr:nvSpPr>
        <xdr:cNvPr id="241" name="フローチャート: 判断 240"/>
        <xdr:cNvSpPr/>
      </xdr:nvSpPr>
      <xdr:spPr>
        <a:xfrm>
          <a:off x="7810500" y="107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159526</xdr:rowOff>
    </xdr:from>
    <xdr:to>
      <xdr:col>36</xdr:col>
      <xdr:colOff>165100</xdr:colOff>
      <xdr:row>63</xdr:row>
      <xdr:rowOff>89676</xdr:rowOff>
    </xdr:to>
    <xdr:sp macro="" textlink="">
      <xdr:nvSpPr>
        <xdr:cNvPr id="242" name="フローチャート: 判断 241"/>
        <xdr:cNvSpPr/>
      </xdr:nvSpPr>
      <xdr:spPr>
        <a:xfrm>
          <a:off x="6921500" y="1078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37572</xdr:rowOff>
    </xdr:from>
    <xdr:to>
      <xdr:col>55</xdr:col>
      <xdr:colOff>50800</xdr:colOff>
      <xdr:row>64</xdr:row>
      <xdr:rowOff>139172</xdr:rowOff>
    </xdr:to>
    <xdr:sp macro="" textlink="">
      <xdr:nvSpPr>
        <xdr:cNvPr id="248" name="楕円 247"/>
        <xdr:cNvSpPr/>
      </xdr:nvSpPr>
      <xdr:spPr>
        <a:xfrm>
          <a:off x="10426700" y="110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123949</xdr:rowOff>
    </xdr:from>
    <xdr:ext cx="534377" cy="259045"/>
    <xdr:sp macro="" textlink="">
      <xdr:nvSpPr>
        <xdr:cNvPr id="249" name="【橋りょう・トンネル】&#10;一人当たり有形固定資産（償却資産）額該当値テキスト"/>
        <xdr:cNvSpPr txBox="1"/>
      </xdr:nvSpPr>
      <xdr:spPr>
        <a:xfrm>
          <a:off x="10515600" y="109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42073</xdr:rowOff>
    </xdr:from>
    <xdr:to>
      <xdr:col>50</xdr:col>
      <xdr:colOff>165100</xdr:colOff>
      <xdr:row>64</xdr:row>
      <xdr:rowOff>143673</xdr:rowOff>
    </xdr:to>
    <xdr:sp macro="" textlink="">
      <xdr:nvSpPr>
        <xdr:cNvPr id="250" name="楕円 249"/>
        <xdr:cNvSpPr/>
      </xdr:nvSpPr>
      <xdr:spPr>
        <a:xfrm>
          <a:off x="9588500" y="110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88372</xdr:rowOff>
    </xdr:from>
    <xdr:to>
      <xdr:col>55</xdr:col>
      <xdr:colOff>0</xdr:colOff>
      <xdr:row>64</xdr:row>
      <xdr:rowOff>92873</xdr:rowOff>
    </xdr:to>
    <xdr:cxnSp macro="">
      <xdr:nvCxnSpPr>
        <xdr:cNvPr id="251" name="直線コネクタ 250"/>
        <xdr:cNvCxnSpPr/>
      </xdr:nvCxnSpPr>
      <xdr:spPr>
        <a:xfrm flipV="1">
          <a:off x="9639300" y="11061172"/>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47245</xdr:rowOff>
    </xdr:from>
    <xdr:to>
      <xdr:col>46</xdr:col>
      <xdr:colOff>38100</xdr:colOff>
      <xdr:row>64</xdr:row>
      <xdr:rowOff>148845</xdr:rowOff>
    </xdr:to>
    <xdr:sp macro="" textlink="">
      <xdr:nvSpPr>
        <xdr:cNvPr id="252" name="楕円 251"/>
        <xdr:cNvSpPr/>
      </xdr:nvSpPr>
      <xdr:spPr>
        <a:xfrm>
          <a:off x="8699500" y="11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92873</xdr:rowOff>
    </xdr:from>
    <xdr:to>
      <xdr:col>50</xdr:col>
      <xdr:colOff>114300</xdr:colOff>
      <xdr:row>64</xdr:row>
      <xdr:rowOff>98045</xdr:rowOff>
    </xdr:to>
    <xdr:cxnSp macro="">
      <xdr:nvCxnSpPr>
        <xdr:cNvPr id="253" name="直線コネクタ 252"/>
        <xdr:cNvCxnSpPr/>
      </xdr:nvCxnSpPr>
      <xdr:spPr>
        <a:xfrm flipV="1">
          <a:off x="8750300" y="11065673"/>
          <a:ext cx="8890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52777</xdr:rowOff>
    </xdr:from>
    <xdr:to>
      <xdr:col>41</xdr:col>
      <xdr:colOff>101600</xdr:colOff>
      <xdr:row>64</xdr:row>
      <xdr:rowOff>154377</xdr:rowOff>
    </xdr:to>
    <xdr:sp macro="" textlink="">
      <xdr:nvSpPr>
        <xdr:cNvPr id="254" name="楕円 253"/>
        <xdr:cNvSpPr/>
      </xdr:nvSpPr>
      <xdr:spPr>
        <a:xfrm>
          <a:off x="7810500" y="110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98045</xdr:rowOff>
    </xdr:from>
    <xdr:to>
      <xdr:col>45</xdr:col>
      <xdr:colOff>177800</xdr:colOff>
      <xdr:row>64</xdr:row>
      <xdr:rowOff>103577</xdr:rowOff>
    </xdr:to>
    <xdr:cxnSp macro="">
      <xdr:nvCxnSpPr>
        <xdr:cNvPr id="255" name="直線コネクタ 254"/>
        <xdr:cNvCxnSpPr/>
      </xdr:nvCxnSpPr>
      <xdr:spPr>
        <a:xfrm flipV="1">
          <a:off x="7861300" y="11070845"/>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53463</xdr:rowOff>
    </xdr:from>
    <xdr:to>
      <xdr:col>36</xdr:col>
      <xdr:colOff>165100</xdr:colOff>
      <xdr:row>64</xdr:row>
      <xdr:rowOff>155063</xdr:rowOff>
    </xdr:to>
    <xdr:sp macro="" textlink="">
      <xdr:nvSpPr>
        <xdr:cNvPr id="256" name="楕円 255"/>
        <xdr:cNvSpPr/>
      </xdr:nvSpPr>
      <xdr:spPr>
        <a:xfrm>
          <a:off x="6921500" y="110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103577</xdr:rowOff>
    </xdr:from>
    <xdr:to>
      <xdr:col>41</xdr:col>
      <xdr:colOff>50800</xdr:colOff>
      <xdr:row>64</xdr:row>
      <xdr:rowOff>104263</xdr:rowOff>
    </xdr:to>
    <xdr:cxnSp macro="">
      <xdr:nvCxnSpPr>
        <xdr:cNvPr id="257" name="直線コネクタ 256"/>
        <xdr:cNvCxnSpPr/>
      </xdr:nvCxnSpPr>
      <xdr:spPr>
        <a:xfrm flipV="1">
          <a:off x="6972300" y="1107637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88370</xdr:rowOff>
    </xdr:from>
    <xdr:ext cx="599010" cy="259045"/>
    <xdr:sp macro="" textlink="">
      <xdr:nvSpPr>
        <xdr:cNvPr id="260" name="n_3aveValue【橋りょう・トンネル】&#10;一人当たり有形固定資産（償却資産）額"/>
        <xdr:cNvSpPr txBox="1"/>
      </xdr:nvSpPr>
      <xdr:spPr>
        <a:xfrm>
          <a:off x="7561795" y="105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106203</xdr:rowOff>
    </xdr:from>
    <xdr:ext cx="599010" cy="259045"/>
    <xdr:sp macro="" textlink="">
      <xdr:nvSpPr>
        <xdr:cNvPr id="261" name="n_4aveValue【橋りょう・トンネル】&#10;一人当たり有形固定資産（償却資産）額"/>
        <xdr:cNvSpPr txBox="1"/>
      </xdr:nvSpPr>
      <xdr:spPr>
        <a:xfrm>
          <a:off x="6672795" y="105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134800</xdr:rowOff>
    </xdr:from>
    <xdr:ext cx="534377" cy="259045"/>
    <xdr:sp macro="" textlink="">
      <xdr:nvSpPr>
        <xdr:cNvPr id="262" name="n_1mainValue【橋りょう・トンネル】&#10;一人当たり有形固定資産（償却資産）額"/>
        <xdr:cNvSpPr txBox="1"/>
      </xdr:nvSpPr>
      <xdr:spPr>
        <a:xfrm>
          <a:off x="9359411" y="1110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139972</xdr:rowOff>
    </xdr:from>
    <xdr:ext cx="534377" cy="259045"/>
    <xdr:sp macro="" textlink="">
      <xdr:nvSpPr>
        <xdr:cNvPr id="263" name="n_2mainValue【橋りょう・トンネル】&#10;一人当たり有形固定資産（償却資産）額"/>
        <xdr:cNvSpPr txBox="1"/>
      </xdr:nvSpPr>
      <xdr:spPr>
        <a:xfrm>
          <a:off x="8483111" y="11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145504</xdr:rowOff>
    </xdr:from>
    <xdr:ext cx="534377" cy="259045"/>
    <xdr:sp macro="" textlink="">
      <xdr:nvSpPr>
        <xdr:cNvPr id="264" name="n_3mainValue【橋りょう・トンネル】&#10;一人当たり有形固定資産（償却資産）額"/>
        <xdr:cNvSpPr txBox="1"/>
      </xdr:nvSpPr>
      <xdr:spPr>
        <a:xfrm>
          <a:off x="7594111" y="111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146190</xdr:rowOff>
    </xdr:from>
    <xdr:ext cx="534377" cy="259045"/>
    <xdr:sp macro="" textlink="">
      <xdr:nvSpPr>
        <xdr:cNvPr id="265" name="n_4mainValue【橋りょう・トンネル】&#10;一人当たり有形固定資産（償却資産）額"/>
        <xdr:cNvSpPr txBox="1"/>
      </xdr:nvSpPr>
      <xdr:spPr>
        <a:xfrm>
          <a:off x="6705111" y="111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300" name="フローチャート: 判断 299"/>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156845</xdr:rowOff>
    </xdr:from>
    <xdr:to>
      <xdr:col>24</xdr:col>
      <xdr:colOff>114300</xdr:colOff>
      <xdr:row>83</xdr:row>
      <xdr:rowOff>86995</xdr:rowOff>
    </xdr:to>
    <xdr:sp macro="" textlink="">
      <xdr:nvSpPr>
        <xdr:cNvPr id="306" name="楕円 305"/>
        <xdr:cNvSpPr/>
      </xdr:nvSpPr>
      <xdr:spPr>
        <a:xfrm>
          <a:off x="4584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135272</xdr:rowOff>
    </xdr:from>
    <xdr:ext cx="405111" cy="259045"/>
    <xdr:sp macro="" textlink="">
      <xdr:nvSpPr>
        <xdr:cNvPr id="307" name="【公営住宅】&#10;有形固定資産減価償却率該当値テキスト"/>
        <xdr:cNvSpPr txBox="1"/>
      </xdr:nvSpPr>
      <xdr:spPr>
        <a:xfrm>
          <a:off x="4673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8" name="楕円 307"/>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36195</xdr:rowOff>
    </xdr:to>
    <xdr:cxnSp macro="">
      <xdr:nvCxnSpPr>
        <xdr:cNvPr id="309" name="直線コネクタ 308"/>
        <xdr:cNvCxnSpPr/>
      </xdr:nvCxnSpPr>
      <xdr:spPr>
        <a:xfrm>
          <a:off x="3797300" y="14237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310" name="楕円 309"/>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17145</xdr:rowOff>
    </xdr:to>
    <xdr:cxnSp macro="">
      <xdr:nvCxnSpPr>
        <xdr:cNvPr id="311" name="直線コネクタ 310"/>
        <xdr:cNvCxnSpPr/>
      </xdr:nvCxnSpPr>
      <xdr:spPr>
        <a:xfrm flipV="1">
          <a:off x="2908300" y="1423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12" name="楕円 311"/>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83</xdr:row>
      <xdr:rowOff>17145</xdr:rowOff>
    </xdr:to>
    <xdr:cxnSp macro="">
      <xdr:nvCxnSpPr>
        <xdr:cNvPr id="313" name="直線コネクタ 312"/>
        <xdr:cNvCxnSpPr/>
      </xdr:nvCxnSpPr>
      <xdr:spPr>
        <a:xfrm>
          <a:off x="2019300" y="1421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82550</xdr:rowOff>
    </xdr:from>
    <xdr:to>
      <xdr:col>6</xdr:col>
      <xdr:colOff>38100</xdr:colOff>
      <xdr:row>83</xdr:row>
      <xdr:rowOff>12700</xdr:rowOff>
    </xdr:to>
    <xdr:sp macro="" textlink="">
      <xdr:nvSpPr>
        <xdr:cNvPr id="314" name="楕円 313"/>
        <xdr:cNvSpPr/>
      </xdr:nvSpPr>
      <xdr:spPr>
        <a:xfrm>
          <a:off x="107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154305</xdr:rowOff>
    </xdr:to>
    <xdr:cxnSp macro="">
      <xdr:nvCxnSpPr>
        <xdr:cNvPr id="315" name="直線コネクタ 314"/>
        <xdr:cNvCxnSpPr/>
      </xdr:nvCxnSpPr>
      <xdr:spPr>
        <a:xfrm>
          <a:off x="1130300" y="14192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公営住宅】&#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9" name="n_4aveValue【公営住宅】&#10;有形固定資産減価償却率"/>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20" name="n_1main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21" name="n_2main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22" name="n_3mainValue【公営住宅】&#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23" name="n_4main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26163</xdr:rowOff>
    </xdr:from>
    <xdr:to>
      <xdr:col>41</xdr:col>
      <xdr:colOff>101600</xdr:colOff>
      <xdr:row>85</xdr:row>
      <xdr:rowOff>127763</xdr:rowOff>
    </xdr:to>
    <xdr:sp macro="" textlink="">
      <xdr:nvSpPr>
        <xdr:cNvPr id="358" name="フローチャート: 判断 357"/>
        <xdr:cNvSpPr/>
      </xdr:nvSpPr>
      <xdr:spPr>
        <a:xfrm>
          <a:off x="78105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36286</xdr:rowOff>
    </xdr:from>
    <xdr:to>
      <xdr:col>36</xdr:col>
      <xdr:colOff>165100</xdr:colOff>
      <xdr:row>85</xdr:row>
      <xdr:rowOff>137886</xdr:rowOff>
    </xdr:to>
    <xdr:sp macro="" textlink="">
      <xdr:nvSpPr>
        <xdr:cNvPr id="359" name="フローチャート: 判断 358"/>
        <xdr:cNvSpPr/>
      </xdr:nvSpPr>
      <xdr:spPr>
        <a:xfrm>
          <a:off x="6921500" y="1460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6241</xdr:rowOff>
    </xdr:from>
    <xdr:to>
      <xdr:col>55</xdr:col>
      <xdr:colOff>50800</xdr:colOff>
      <xdr:row>85</xdr:row>
      <xdr:rowOff>107841</xdr:rowOff>
    </xdr:to>
    <xdr:sp macro="" textlink="">
      <xdr:nvSpPr>
        <xdr:cNvPr id="365" name="楕円 364"/>
        <xdr:cNvSpPr/>
      </xdr:nvSpPr>
      <xdr:spPr>
        <a:xfrm>
          <a:off x="10426700" y="14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29118</xdr:rowOff>
    </xdr:from>
    <xdr:ext cx="469744" cy="259045"/>
    <xdr:sp macro="" textlink="">
      <xdr:nvSpPr>
        <xdr:cNvPr id="366" name="【公営住宅】&#10;一人当たり面積該当値テキスト"/>
        <xdr:cNvSpPr txBox="1"/>
      </xdr:nvSpPr>
      <xdr:spPr>
        <a:xfrm>
          <a:off x="10515600" y="1443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161362</xdr:rowOff>
    </xdr:from>
    <xdr:to>
      <xdr:col>50</xdr:col>
      <xdr:colOff>165100</xdr:colOff>
      <xdr:row>85</xdr:row>
      <xdr:rowOff>91512</xdr:rowOff>
    </xdr:to>
    <xdr:sp macro="" textlink="">
      <xdr:nvSpPr>
        <xdr:cNvPr id="367" name="楕円 366"/>
        <xdr:cNvSpPr/>
      </xdr:nvSpPr>
      <xdr:spPr>
        <a:xfrm>
          <a:off x="9588500" y="145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40712</xdr:rowOff>
    </xdr:from>
    <xdr:to>
      <xdr:col>55</xdr:col>
      <xdr:colOff>0</xdr:colOff>
      <xdr:row>85</xdr:row>
      <xdr:rowOff>57041</xdr:rowOff>
    </xdr:to>
    <xdr:cxnSp macro="">
      <xdr:nvCxnSpPr>
        <xdr:cNvPr id="368" name="直線コネクタ 367"/>
        <xdr:cNvCxnSpPr/>
      </xdr:nvCxnSpPr>
      <xdr:spPr>
        <a:xfrm>
          <a:off x="9639300" y="1461396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169526</xdr:rowOff>
    </xdr:from>
    <xdr:to>
      <xdr:col>46</xdr:col>
      <xdr:colOff>38100</xdr:colOff>
      <xdr:row>85</xdr:row>
      <xdr:rowOff>99676</xdr:rowOff>
    </xdr:to>
    <xdr:sp macro="" textlink="">
      <xdr:nvSpPr>
        <xdr:cNvPr id="369" name="楕円 368"/>
        <xdr:cNvSpPr/>
      </xdr:nvSpPr>
      <xdr:spPr>
        <a:xfrm>
          <a:off x="8699500" y="14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40712</xdr:rowOff>
    </xdr:from>
    <xdr:to>
      <xdr:col>50</xdr:col>
      <xdr:colOff>114300</xdr:colOff>
      <xdr:row>85</xdr:row>
      <xdr:rowOff>48876</xdr:rowOff>
    </xdr:to>
    <xdr:cxnSp macro="">
      <xdr:nvCxnSpPr>
        <xdr:cNvPr id="370" name="直線コネクタ 369"/>
        <xdr:cNvCxnSpPr/>
      </xdr:nvCxnSpPr>
      <xdr:spPr>
        <a:xfrm flipV="1">
          <a:off x="8750300" y="146139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171160</xdr:rowOff>
    </xdr:from>
    <xdr:to>
      <xdr:col>41</xdr:col>
      <xdr:colOff>101600</xdr:colOff>
      <xdr:row>85</xdr:row>
      <xdr:rowOff>101310</xdr:rowOff>
    </xdr:to>
    <xdr:sp macro="" textlink="">
      <xdr:nvSpPr>
        <xdr:cNvPr id="371" name="楕円 370"/>
        <xdr:cNvSpPr/>
      </xdr:nvSpPr>
      <xdr:spPr>
        <a:xfrm>
          <a:off x="7810500" y="145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48876</xdr:rowOff>
    </xdr:from>
    <xdr:to>
      <xdr:col>45</xdr:col>
      <xdr:colOff>177800</xdr:colOff>
      <xdr:row>85</xdr:row>
      <xdr:rowOff>50510</xdr:rowOff>
    </xdr:to>
    <xdr:cxnSp macro="">
      <xdr:nvCxnSpPr>
        <xdr:cNvPr id="372" name="直線コネクタ 371"/>
        <xdr:cNvCxnSpPr/>
      </xdr:nvCxnSpPr>
      <xdr:spPr>
        <a:xfrm flipV="1">
          <a:off x="7861300" y="1462212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2322</xdr:rowOff>
    </xdr:from>
    <xdr:to>
      <xdr:col>36</xdr:col>
      <xdr:colOff>165100</xdr:colOff>
      <xdr:row>85</xdr:row>
      <xdr:rowOff>103922</xdr:rowOff>
    </xdr:to>
    <xdr:sp macro="" textlink="">
      <xdr:nvSpPr>
        <xdr:cNvPr id="373" name="楕円 372"/>
        <xdr:cNvSpPr/>
      </xdr:nvSpPr>
      <xdr:spPr>
        <a:xfrm>
          <a:off x="6921500" y="1457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50510</xdr:rowOff>
    </xdr:from>
    <xdr:to>
      <xdr:col>41</xdr:col>
      <xdr:colOff>50800</xdr:colOff>
      <xdr:row>85</xdr:row>
      <xdr:rowOff>53122</xdr:rowOff>
    </xdr:to>
    <xdr:cxnSp macro="">
      <xdr:nvCxnSpPr>
        <xdr:cNvPr id="374" name="直線コネクタ 373"/>
        <xdr:cNvCxnSpPr/>
      </xdr:nvCxnSpPr>
      <xdr:spPr>
        <a:xfrm flipV="1">
          <a:off x="6972300" y="1462376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118890</xdr:rowOff>
    </xdr:from>
    <xdr:ext cx="469744" cy="259045"/>
    <xdr:sp macro="" textlink="">
      <xdr:nvSpPr>
        <xdr:cNvPr id="377" name="n_3aveValue【公営住宅】&#10;一人当たり面積"/>
        <xdr:cNvSpPr txBox="1"/>
      </xdr:nvSpPr>
      <xdr:spPr>
        <a:xfrm>
          <a:off x="7626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129013</xdr:rowOff>
    </xdr:from>
    <xdr:ext cx="469744" cy="259045"/>
    <xdr:sp macro="" textlink="">
      <xdr:nvSpPr>
        <xdr:cNvPr id="378" name="n_4aveValue【公営住宅】&#10;一人当たり面積"/>
        <xdr:cNvSpPr txBox="1"/>
      </xdr:nvSpPr>
      <xdr:spPr>
        <a:xfrm>
          <a:off x="6737427" y="147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108039</xdr:rowOff>
    </xdr:from>
    <xdr:ext cx="469744" cy="259045"/>
    <xdr:sp macro="" textlink="">
      <xdr:nvSpPr>
        <xdr:cNvPr id="379" name="n_1mainValue【公営住宅】&#10;一人当たり面積"/>
        <xdr:cNvSpPr txBox="1"/>
      </xdr:nvSpPr>
      <xdr:spPr>
        <a:xfrm>
          <a:off x="9391727" y="143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116203</xdr:rowOff>
    </xdr:from>
    <xdr:ext cx="469744" cy="259045"/>
    <xdr:sp macro="" textlink="">
      <xdr:nvSpPr>
        <xdr:cNvPr id="380" name="n_2mainValue【公営住宅】&#10;一人当たり面積"/>
        <xdr:cNvSpPr txBox="1"/>
      </xdr:nvSpPr>
      <xdr:spPr>
        <a:xfrm>
          <a:off x="8515427" y="143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117837</xdr:rowOff>
    </xdr:from>
    <xdr:ext cx="469744" cy="259045"/>
    <xdr:sp macro="" textlink="">
      <xdr:nvSpPr>
        <xdr:cNvPr id="381" name="n_3mainValue【公営住宅】&#10;一人当たり面積"/>
        <xdr:cNvSpPr txBox="1"/>
      </xdr:nvSpPr>
      <xdr:spPr>
        <a:xfrm>
          <a:off x="7626427" y="143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120449</xdr:rowOff>
    </xdr:from>
    <xdr:ext cx="469744" cy="259045"/>
    <xdr:sp macro="" textlink="">
      <xdr:nvSpPr>
        <xdr:cNvPr id="382" name="n_4mainValue【公営住宅】&#10;一人当たり面積"/>
        <xdr:cNvSpPr txBox="1"/>
      </xdr:nvSpPr>
      <xdr:spPr>
        <a:xfrm>
          <a:off x="6737427" y="143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95630</xdr:rowOff>
    </xdr:from>
    <xdr:ext cx="405111" cy="259045"/>
    <xdr:sp macro="" textlink="">
      <xdr:nvSpPr>
        <xdr:cNvPr id="429" name="【認定こども園・幼稚園・保育所】&#10;有形固定資産減価償却率平均値テキスト"/>
        <xdr:cNvSpPr txBox="1"/>
      </xdr:nvSpPr>
      <xdr:spPr>
        <a:xfrm>
          <a:off x="16357600" y="643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33" name="フローチャート: 判断 432"/>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34" name="フローチャート: 判断 433"/>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35197</xdr:rowOff>
    </xdr:from>
    <xdr:to>
      <xdr:col>85</xdr:col>
      <xdr:colOff>177800</xdr:colOff>
      <xdr:row>42</xdr:row>
      <xdr:rowOff>136797</xdr:rowOff>
    </xdr:to>
    <xdr:sp macro="" textlink="">
      <xdr:nvSpPr>
        <xdr:cNvPr id="440" name="楕円 439"/>
        <xdr:cNvSpPr/>
      </xdr:nvSpPr>
      <xdr:spPr>
        <a:xfrm>
          <a:off x="16268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121574</xdr:rowOff>
    </xdr:from>
    <xdr:ext cx="405111" cy="259045"/>
    <xdr:sp macro="" textlink="">
      <xdr:nvSpPr>
        <xdr:cNvPr id="441" name="【認定こども園・幼稚園・保育所】&#10;有形固定資産減価償却率該当値テキスト"/>
        <xdr:cNvSpPr txBox="1"/>
      </xdr:nvSpPr>
      <xdr:spPr>
        <a:xfrm>
          <a:off x="16357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33565</xdr:rowOff>
    </xdr:from>
    <xdr:to>
      <xdr:col>81</xdr:col>
      <xdr:colOff>101600</xdr:colOff>
      <xdr:row>42</xdr:row>
      <xdr:rowOff>135165</xdr:rowOff>
    </xdr:to>
    <xdr:sp macro="" textlink="">
      <xdr:nvSpPr>
        <xdr:cNvPr id="442" name="楕円 441"/>
        <xdr:cNvSpPr/>
      </xdr:nvSpPr>
      <xdr:spPr>
        <a:xfrm>
          <a:off x="15430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84365</xdr:rowOff>
    </xdr:from>
    <xdr:to>
      <xdr:col>85</xdr:col>
      <xdr:colOff>127000</xdr:colOff>
      <xdr:row>42</xdr:row>
      <xdr:rowOff>85997</xdr:rowOff>
    </xdr:to>
    <xdr:cxnSp macro="">
      <xdr:nvCxnSpPr>
        <xdr:cNvPr id="443" name="直線コネクタ 442"/>
        <xdr:cNvCxnSpPr/>
      </xdr:nvCxnSpPr>
      <xdr:spPr>
        <a:xfrm>
          <a:off x="15481300" y="72852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33565</xdr:rowOff>
    </xdr:from>
    <xdr:to>
      <xdr:col>76</xdr:col>
      <xdr:colOff>165100</xdr:colOff>
      <xdr:row>42</xdr:row>
      <xdr:rowOff>135165</xdr:rowOff>
    </xdr:to>
    <xdr:sp macro="" textlink="">
      <xdr:nvSpPr>
        <xdr:cNvPr id="444" name="楕円 443"/>
        <xdr:cNvSpPr/>
      </xdr:nvSpPr>
      <xdr:spPr>
        <a:xfrm>
          <a:off x="14541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84365</xdr:rowOff>
    </xdr:from>
    <xdr:to>
      <xdr:col>81</xdr:col>
      <xdr:colOff>50800</xdr:colOff>
      <xdr:row>42</xdr:row>
      <xdr:rowOff>84365</xdr:rowOff>
    </xdr:to>
    <xdr:cxnSp macro="">
      <xdr:nvCxnSpPr>
        <xdr:cNvPr id="445" name="直線コネクタ 444"/>
        <xdr:cNvCxnSpPr/>
      </xdr:nvCxnSpPr>
      <xdr:spPr>
        <a:xfrm>
          <a:off x="14592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33565</xdr:rowOff>
    </xdr:from>
    <xdr:to>
      <xdr:col>72</xdr:col>
      <xdr:colOff>38100</xdr:colOff>
      <xdr:row>42</xdr:row>
      <xdr:rowOff>135165</xdr:rowOff>
    </xdr:to>
    <xdr:sp macro="" textlink="">
      <xdr:nvSpPr>
        <xdr:cNvPr id="446" name="楕円 445"/>
        <xdr:cNvSpPr/>
      </xdr:nvSpPr>
      <xdr:spPr>
        <a:xfrm>
          <a:off x="13652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84365</xdr:rowOff>
    </xdr:from>
    <xdr:to>
      <xdr:col>76</xdr:col>
      <xdr:colOff>114300</xdr:colOff>
      <xdr:row>42</xdr:row>
      <xdr:rowOff>84365</xdr:rowOff>
    </xdr:to>
    <xdr:cxnSp macro="">
      <xdr:nvCxnSpPr>
        <xdr:cNvPr id="447" name="直線コネクタ 446"/>
        <xdr:cNvCxnSpPr/>
      </xdr:nvCxnSpPr>
      <xdr:spPr>
        <a:xfrm>
          <a:off x="13703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8" name="楕円 447"/>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84365</xdr:rowOff>
    </xdr:from>
    <xdr:to>
      <xdr:col>71</xdr:col>
      <xdr:colOff>177800</xdr:colOff>
      <xdr:row>42</xdr:row>
      <xdr:rowOff>92528</xdr:rowOff>
    </xdr:to>
    <xdr:cxnSp macro="">
      <xdr:nvCxnSpPr>
        <xdr:cNvPr id="449" name="直線コネクタ 448"/>
        <xdr:cNvCxnSpPr/>
      </xdr:nvCxnSpPr>
      <xdr:spPr>
        <a:xfrm flipV="1">
          <a:off x="12814300" y="72852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50" name="n_1aveValue【認定こども園・幼稚園・保育所】&#10;有形固定資産減価償却率"/>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48821</xdr:rowOff>
    </xdr:from>
    <xdr:ext cx="405111" cy="259045"/>
    <xdr:sp macro="" textlink="">
      <xdr:nvSpPr>
        <xdr:cNvPr id="451" name="n_2aveValue【認定こども園・幼稚園・保育所】&#10;有形固定資産減価償却率"/>
        <xdr:cNvSpPr txBox="1"/>
      </xdr:nvSpPr>
      <xdr:spPr>
        <a:xfrm>
          <a:off x="14389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452" name="n_3aveValue【認定こども園・幼稚園・保育所】&#10;有形固定資産減価償却率"/>
        <xdr:cNvSpPr txBox="1"/>
      </xdr:nvSpPr>
      <xdr:spPr>
        <a:xfrm>
          <a:off x="13500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53" name="n_4aveValue【認定こども園・幼稚園・保育所】&#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126292</xdr:rowOff>
    </xdr:from>
    <xdr:ext cx="405111" cy="259045"/>
    <xdr:sp macro="" textlink="">
      <xdr:nvSpPr>
        <xdr:cNvPr id="454" name="n_1mainValue【認定こども園・幼稚園・保育所】&#10;有形固定資産減価償却率"/>
        <xdr:cNvSpPr txBox="1"/>
      </xdr:nvSpPr>
      <xdr:spPr>
        <a:xfrm>
          <a:off x="15266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126292</xdr:rowOff>
    </xdr:from>
    <xdr:ext cx="405111" cy="259045"/>
    <xdr:sp macro="" textlink="">
      <xdr:nvSpPr>
        <xdr:cNvPr id="455" name="n_2mainValue【認定こども園・幼稚園・保育所】&#10;有形固定資産減価償却率"/>
        <xdr:cNvSpPr txBox="1"/>
      </xdr:nvSpPr>
      <xdr:spPr>
        <a:xfrm>
          <a:off x="14389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126292</xdr:rowOff>
    </xdr:from>
    <xdr:ext cx="405111" cy="259045"/>
    <xdr:sp macro="" textlink="">
      <xdr:nvSpPr>
        <xdr:cNvPr id="456" name="n_3mainValue【認定こども園・幼稚園・保育所】&#10;有形固定資産減価償却率"/>
        <xdr:cNvSpPr txBox="1"/>
      </xdr:nvSpPr>
      <xdr:spPr>
        <a:xfrm>
          <a:off x="13500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7"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486" name="【認定こども園・幼稚園・保育所】&#10;一人当たり面積平均値テキスト"/>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17780</xdr:rowOff>
    </xdr:from>
    <xdr:to>
      <xdr:col>102</xdr:col>
      <xdr:colOff>165100</xdr:colOff>
      <xdr:row>39</xdr:row>
      <xdr:rowOff>119380</xdr:rowOff>
    </xdr:to>
    <xdr:sp macro="" textlink="">
      <xdr:nvSpPr>
        <xdr:cNvPr id="490" name="フローチャート: 判断 489"/>
        <xdr:cNvSpPr/>
      </xdr:nvSpPr>
      <xdr:spPr>
        <a:xfrm>
          <a:off x="19494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1" name="フローチャート: 判断 49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149225</xdr:rowOff>
    </xdr:from>
    <xdr:to>
      <xdr:col>116</xdr:col>
      <xdr:colOff>114300</xdr:colOff>
      <xdr:row>41</xdr:row>
      <xdr:rowOff>79375</xdr:rowOff>
    </xdr:to>
    <xdr:sp macro="" textlink="">
      <xdr:nvSpPr>
        <xdr:cNvPr id="497" name="楕円 496"/>
        <xdr:cNvSpPr/>
      </xdr:nvSpPr>
      <xdr:spPr>
        <a:xfrm>
          <a:off x="221107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64152</xdr:rowOff>
    </xdr:from>
    <xdr:ext cx="469744" cy="259045"/>
    <xdr:sp macro="" textlink="">
      <xdr:nvSpPr>
        <xdr:cNvPr id="498" name="【認定こども園・幼稚園・保育所】&#10;一人当たり面積該当値テキスト"/>
        <xdr:cNvSpPr txBox="1"/>
      </xdr:nvSpPr>
      <xdr:spPr>
        <a:xfrm>
          <a:off x="22199600" y="69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95885</xdr:rowOff>
    </xdr:from>
    <xdr:to>
      <xdr:col>112</xdr:col>
      <xdr:colOff>38100</xdr:colOff>
      <xdr:row>41</xdr:row>
      <xdr:rowOff>26035</xdr:rowOff>
    </xdr:to>
    <xdr:sp macro="" textlink="">
      <xdr:nvSpPr>
        <xdr:cNvPr id="499" name="楕円 498"/>
        <xdr:cNvSpPr/>
      </xdr:nvSpPr>
      <xdr:spPr>
        <a:xfrm>
          <a:off x="21272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146685</xdr:rowOff>
    </xdr:from>
    <xdr:to>
      <xdr:col>116</xdr:col>
      <xdr:colOff>63500</xdr:colOff>
      <xdr:row>41</xdr:row>
      <xdr:rowOff>28575</xdr:rowOff>
    </xdr:to>
    <xdr:cxnSp macro="">
      <xdr:nvCxnSpPr>
        <xdr:cNvPr id="500" name="直線コネクタ 499"/>
        <xdr:cNvCxnSpPr/>
      </xdr:nvCxnSpPr>
      <xdr:spPr>
        <a:xfrm>
          <a:off x="21323300" y="70046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501" name="楕円 500"/>
        <xdr:cNvSpPr/>
      </xdr:nvSpPr>
      <xdr:spPr>
        <a:xfrm>
          <a:off x="2038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146685</xdr:rowOff>
    </xdr:from>
    <xdr:to>
      <xdr:col>111</xdr:col>
      <xdr:colOff>177800</xdr:colOff>
      <xdr:row>40</xdr:row>
      <xdr:rowOff>152400</xdr:rowOff>
    </xdr:to>
    <xdr:cxnSp macro="">
      <xdr:nvCxnSpPr>
        <xdr:cNvPr id="502" name="直線コネクタ 501"/>
        <xdr:cNvCxnSpPr/>
      </xdr:nvCxnSpPr>
      <xdr:spPr>
        <a:xfrm flipV="1">
          <a:off x="20434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105410</xdr:rowOff>
    </xdr:from>
    <xdr:to>
      <xdr:col>102</xdr:col>
      <xdr:colOff>165100</xdr:colOff>
      <xdr:row>41</xdr:row>
      <xdr:rowOff>35560</xdr:rowOff>
    </xdr:to>
    <xdr:sp macro="" textlink="">
      <xdr:nvSpPr>
        <xdr:cNvPr id="503" name="楕円 502"/>
        <xdr:cNvSpPr/>
      </xdr:nvSpPr>
      <xdr:spPr>
        <a:xfrm>
          <a:off x="19494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156210</xdr:rowOff>
    </xdr:to>
    <xdr:cxnSp macro="">
      <xdr:nvCxnSpPr>
        <xdr:cNvPr id="504" name="直線コネクタ 503"/>
        <xdr:cNvCxnSpPr/>
      </xdr:nvCxnSpPr>
      <xdr:spPr>
        <a:xfrm flipV="1">
          <a:off x="19545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111125</xdr:rowOff>
    </xdr:from>
    <xdr:to>
      <xdr:col>98</xdr:col>
      <xdr:colOff>38100</xdr:colOff>
      <xdr:row>41</xdr:row>
      <xdr:rowOff>41275</xdr:rowOff>
    </xdr:to>
    <xdr:sp macro="" textlink="">
      <xdr:nvSpPr>
        <xdr:cNvPr id="505" name="楕円 504"/>
        <xdr:cNvSpPr/>
      </xdr:nvSpPr>
      <xdr:spPr>
        <a:xfrm>
          <a:off x="18605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156210</xdr:rowOff>
    </xdr:from>
    <xdr:to>
      <xdr:col>102</xdr:col>
      <xdr:colOff>114300</xdr:colOff>
      <xdr:row>40</xdr:row>
      <xdr:rowOff>161925</xdr:rowOff>
    </xdr:to>
    <xdr:cxnSp macro="">
      <xdr:nvCxnSpPr>
        <xdr:cNvPr id="506" name="直線コネクタ 505"/>
        <xdr:cNvCxnSpPr/>
      </xdr:nvCxnSpPr>
      <xdr:spPr>
        <a:xfrm flipV="1">
          <a:off x="18656300" y="7014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7" name="n_1aveValue【認定こども園・幼稚園・保育所】&#10;一人当たり面積"/>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8" name="n_2aveValue【認定こども園・幼稚園・保育所】&#10;一人当たり面積"/>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135907</xdr:rowOff>
    </xdr:from>
    <xdr:ext cx="469744" cy="259045"/>
    <xdr:sp macro="" textlink="">
      <xdr:nvSpPr>
        <xdr:cNvPr id="509" name="n_3aveValue【認定こども園・幼稚園・保育所】&#10;一人当たり面積"/>
        <xdr:cNvSpPr txBox="1"/>
      </xdr:nvSpPr>
      <xdr:spPr>
        <a:xfrm>
          <a:off x="19310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10"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17162</xdr:rowOff>
    </xdr:from>
    <xdr:ext cx="469744" cy="259045"/>
    <xdr:sp macro="" textlink="">
      <xdr:nvSpPr>
        <xdr:cNvPr id="511" name="n_1mainValue【認定こども園・幼稚園・保育所】&#10;一人当たり面積"/>
        <xdr:cNvSpPr txBox="1"/>
      </xdr:nvSpPr>
      <xdr:spPr>
        <a:xfrm>
          <a:off x="210757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512" name="n_2mainValue【認定こども園・幼稚園・保育所】&#10;一人当たり面積"/>
        <xdr:cNvSpPr txBox="1"/>
      </xdr:nvSpPr>
      <xdr:spPr>
        <a:xfrm>
          <a:off x="20199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26687</xdr:rowOff>
    </xdr:from>
    <xdr:ext cx="469744" cy="259045"/>
    <xdr:sp macro="" textlink="">
      <xdr:nvSpPr>
        <xdr:cNvPr id="513" name="n_3mainValue【認定こども園・幼稚園・保育所】&#10;一人当たり面積"/>
        <xdr:cNvSpPr txBox="1"/>
      </xdr:nvSpPr>
      <xdr:spPr>
        <a:xfrm>
          <a:off x="19310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32402</xdr:rowOff>
    </xdr:from>
    <xdr:ext cx="469744" cy="259045"/>
    <xdr:sp macro="" textlink="">
      <xdr:nvSpPr>
        <xdr:cNvPr id="514" name="n_4mainValue【認定こども園・幼稚園・保育所】&#10;一人当たり面積"/>
        <xdr:cNvSpPr txBox="1"/>
      </xdr:nvSpPr>
      <xdr:spPr>
        <a:xfrm>
          <a:off x="18421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4"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8" name="フローチャート: 判断 547"/>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135890</xdr:rowOff>
    </xdr:from>
    <xdr:to>
      <xdr:col>85</xdr:col>
      <xdr:colOff>177800</xdr:colOff>
      <xdr:row>59</xdr:row>
      <xdr:rowOff>66040</xdr:rowOff>
    </xdr:to>
    <xdr:sp macro="" textlink="">
      <xdr:nvSpPr>
        <xdr:cNvPr id="555" name="楕円 554"/>
        <xdr:cNvSpPr/>
      </xdr:nvSpPr>
      <xdr:spPr>
        <a:xfrm>
          <a:off x="16268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158767</xdr:rowOff>
    </xdr:from>
    <xdr:ext cx="405111" cy="259045"/>
    <xdr:sp macro="" textlink="">
      <xdr:nvSpPr>
        <xdr:cNvPr id="556" name="【学校施設】&#10;有形固定資産減価償却率該当値テキスト"/>
        <xdr:cNvSpPr txBox="1"/>
      </xdr:nvSpPr>
      <xdr:spPr>
        <a:xfrm>
          <a:off x="16357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557" name="楕円 556"/>
        <xdr:cNvSpPr/>
      </xdr:nvSpPr>
      <xdr:spPr>
        <a:xfrm>
          <a:off x="15430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144780</xdr:rowOff>
    </xdr:from>
    <xdr:to>
      <xdr:col>85</xdr:col>
      <xdr:colOff>127000</xdr:colOff>
      <xdr:row>59</xdr:row>
      <xdr:rowOff>15240</xdr:rowOff>
    </xdr:to>
    <xdr:cxnSp macro="">
      <xdr:nvCxnSpPr>
        <xdr:cNvPr id="558" name="直線コネクタ 557"/>
        <xdr:cNvCxnSpPr/>
      </xdr:nvCxnSpPr>
      <xdr:spPr>
        <a:xfrm>
          <a:off x="15481300" y="10088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42545</xdr:rowOff>
    </xdr:from>
    <xdr:to>
      <xdr:col>76</xdr:col>
      <xdr:colOff>165100</xdr:colOff>
      <xdr:row>58</xdr:row>
      <xdr:rowOff>144145</xdr:rowOff>
    </xdr:to>
    <xdr:sp macro="" textlink="">
      <xdr:nvSpPr>
        <xdr:cNvPr id="559" name="楕円 558"/>
        <xdr:cNvSpPr/>
      </xdr:nvSpPr>
      <xdr:spPr>
        <a:xfrm>
          <a:off x="1454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93345</xdr:rowOff>
    </xdr:from>
    <xdr:to>
      <xdr:col>81</xdr:col>
      <xdr:colOff>50800</xdr:colOff>
      <xdr:row>58</xdr:row>
      <xdr:rowOff>144780</xdr:rowOff>
    </xdr:to>
    <xdr:cxnSp macro="">
      <xdr:nvCxnSpPr>
        <xdr:cNvPr id="560" name="直線コネクタ 559"/>
        <xdr:cNvCxnSpPr/>
      </xdr:nvCxnSpPr>
      <xdr:spPr>
        <a:xfrm>
          <a:off x="14592300" y="10037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61" name="楕円 560"/>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93345</xdr:rowOff>
    </xdr:to>
    <xdr:cxnSp macro="">
      <xdr:nvCxnSpPr>
        <xdr:cNvPr id="562" name="直線コネクタ 561"/>
        <xdr:cNvCxnSpPr/>
      </xdr:nvCxnSpPr>
      <xdr:spPr>
        <a:xfrm>
          <a:off x="13703300" y="9993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xdr:rowOff>
    </xdr:from>
    <xdr:to>
      <xdr:col>67</xdr:col>
      <xdr:colOff>101600</xdr:colOff>
      <xdr:row>58</xdr:row>
      <xdr:rowOff>115570</xdr:rowOff>
    </xdr:to>
    <xdr:sp macro="" textlink="">
      <xdr:nvSpPr>
        <xdr:cNvPr id="563" name="楕円 562"/>
        <xdr:cNvSpPr/>
      </xdr:nvSpPr>
      <xdr:spPr>
        <a:xfrm>
          <a:off x="12763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49530</xdr:rowOff>
    </xdr:from>
    <xdr:to>
      <xdr:col>71</xdr:col>
      <xdr:colOff>177800</xdr:colOff>
      <xdr:row>58</xdr:row>
      <xdr:rowOff>64770</xdr:rowOff>
    </xdr:to>
    <xdr:cxnSp macro="">
      <xdr:nvCxnSpPr>
        <xdr:cNvPr id="564" name="直線コネクタ 563"/>
        <xdr:cNvCxnSpPr/>
      </xdr:nvCxnSpPr>
      <xdr:spPr>
        <a:xfrm flipV="1">
          <a:off x="12814300" y="9993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7" name="n_3aveValue【学校施設】&#10;有形固定資産減価償却率"/>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569" name="n_1mainValue【学校施設】&#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160672</xdr:rowOff>
    </xdr:from>
    <xdr:ext cx="405111" cy="259045"/>
    <xdr:sp macro="" textlink="">
      <xdr:nvSpPr>
        <xdr:cNvPr id="570" name="n_2mainValue【学校施設】&#10;有形固定資産減価償却率"/>
        <xdr:cNvSpPr txBox="1"/>
      </xdr:nvSpPr>
      <xdr:spPr>
        <a:xfrm>
          <a:off x="14389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71" name="n_3mainValue【学校施設】&#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572" name="n_4mainValue【学校施設】&#10;有形固定資産減価償却率"/>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164846</xdr:rowOff>
    </xdr:from>
    <xdr:to>
      <xdr:col>102</xdr:col>
      <xdr:colOff>165100</xdr:colOff>
      <xdr:row>62</xdr:row>
      <xdr:rowOff>94996</xdr:rowOff>
    </xdr:to>
    <xdr:sp macro="" textlink="">
      <xdr:nvSpPr>
        <xdr:cNvPr id="606" name="フローチャート: 判断 605"/>
        <xdr:cNvSpPr/>
      </xdr:nvSpPr>
      <xdr:spPr>
        <a:xfrm>
          <a:off x="19494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07" name="フローチャート: 判断 606"/>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50546</xdr:rowOff>
    </xdr:from>
    <xdr:to>
      <xdr:col>116</xdr:col>
      <xdr:colOff>114300</xdr:colOff>
      <xdr:row>63</xdr:row>
      <xdr:rowOff>152146</xdr:rowOff>
    </xdr:to>
    <xdr:sp macro="" textlink="">
      <xdr:nvSpPr>
        <xdr:cNvPr id="613" name="楕円 612"/>
        <xdr:cNvSpPr/>
      </xdr:nvSpPr>
      <xdr:spPr>
        <a:xfrm>
          <a:off x="221107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136923</xdr:rowOff>
    </xdr:from>
    <xdr:ext cx="469744" cy="259045"/>
    <xdr:sp macro="" textlink="">
      <xdr:nvSpPr>
        <xdr:cNvPr id="614" name="【学校施設】&#10;一人当たり面積該当値テキスト"/>
        <xdr:cNvSpPr txBox="1"/>
      </xdr:nvSpPr>
      <xdr:spPr>
        <a:xfrm>
          <a:off x="22199600" y="1076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138557</xdr:rowOff>
    </xdr:from>
    <xdr:to>
      <xdr:col>112</xdr:col>
      <xdr:colOff>38100</xdr:colOff>
      <xdr:row>63</xdr:row>
      <xdr:rowOff>68707</xdr:rowOff>
    </xdr:to>
    <xdr:sp macro="" textlink="">
      <xdr:nvSpPr>
        <xdr:cNvPr id="615" name="楕円 614"/>
        <xdr:cNvSpPr/>
      </xdr:nvSpPr>
      <xdr:spPr>
        <a:xfrm>
          <a:off x="212725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17907</xdr:rowOff>
    </xdr:from>
    <xdr:to>
      <xdr:col>116</xdr:col>
      <xdr:colOff>63500</xdr:colOff>
      <xdr:row>63</xdr:row>
      <xdr:rowOff>101346</xdr:rowOff>
    </xdr:to>
    <xdr:cxnSp macro="">
      <xdr:nvCxnSpPr>
        <xdr:cNvPr id="616" name="直線コネクタ 615"/>
        <xdr:cNvCxnSpPr/>
      </xdr:nvCxnSpPr>
      <xdr:spPr>
        <a:xfrm>
          <a:off x="21323300" y="10819257"/>
          <a:ext cx="8382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17" name="楕円 616"/>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63</xdr:row>
      <xdr:rowOff>17907</xdr:rowOff>
    </xdr:to>
    <xdr:cxnSp macro="">
      <xdr:nvCxnSpPr>
        <xdr:cNvPr id="618" name="直線コネクタ 617"/>
        <xdr:cNvCxnSpPr/>
      </xdr:nvCxnSpPr>
      <xdr:spPr>
        <a:xfrm>
          <a:off x="20434300" y="10706100"/>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165989</xdr:rowOff>
    </xdr:from>
    <xdr:to>
      <xdr:col>102</xdr:col>
      <xdr:colOff>165100</xdr:colOff>
      <xdr:row>63</xdr:row>
      <xdr:rowOff>96139</xdr:rowOff>
    </xdr:to>
    <xdr:sp macro="" textlink="">
      <xdr:nvSpPr>
        <xdr:cNvPr id="619" name="楕円 618"/>
        <xdr:cNvSpPr/>
      </xdr:nvSpPr>
      <xdr:spPr>
        <a:xfrm>
          <a:off x="19494500" y="107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63</xdr:row>
      <xdr:rowOff>45339</xdr:rowOff>
    </xdr:to>
    <xdr:cxnSp macro="">
      <xdr:nvCxnSpPr>
        <xdr:cNvPr id="620" name="直線コネクタ 619"/>
        <xdr:cNvCxnSpPr/>
      </xdr:nvCxnSpPr>
      <xdr:spPr>
        <a:xfrm flipV="1">
          <a:off x="19545300" y="10706100"/>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14732</xdr:rowOff>
    </xdr:from>
    <xdr:to>
      <xdr:col>98</xdr:col>
      <xdr:colOff>38100</xdr:colOff>
      <xdr:row>63</xdr:row>
      <xdr:rowOff>116332</xdr:rowOff>
    </xdr:to>
    <xdr:sp macro="" textlink="">
      <xdr:nvSpPr>
        <xdr:cNvPr id="621" name="楕円 620"/>
        <xdr:cNvSpPr/>
      </xdr:nvSpPr>
      <xdr:spPr>
        <a:xfrm>
          <a:off x="18605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45339</xdr:rowOff>
    </xdr:from>
    <xdr:to>
      <xdr:col>102</xdr:col>
      <xdr:colOff>114300</xdr:colOff>
      <xdr:row>63</xdr:row>
      <xdr:rowOff>65532</xdr:rowOff>
    </xdr:to>
    <xdr:cxnSp macro="">
      <xdr:nvCxnSpPr>
        <xdr:cNvPr id="622" name="直線コネクタ 621"/>
        <xdr:cNvCxnSpPr/>
      </xdr:nvCxnSpPr>
      <xdr:spPr>
        <a:xfrm flipV="1">
          <a:off x="18656300" y="1084668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623" name="n_1aveValue【学校施設】&#10;一人当たり面積"/>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624" name="n_2aveValue【学校施設】&#10;一人当たり面積"/>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111523</xdr:rowOff>
    </xdr:from>
    <xdr:ext cx="469744" cy="259045"/>
    <xdr:sp macro="" textlink="">
      <xdr:nvSpPr>
        <xdr:cNvPr id="625" name="n_3aveValue【学校施設】&#10;一人当たり面積"/>
        <xdr:cNvSpPr txBox="1"/>
      </xdr:nvSpPr>
      <xdr:spPr>
        <a:xfrm>
          <a:off x="19310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122953</xdr:rowOff>
    </xdr:from>
    <xdr:ext cx="469744" cy="259045"/>
    <xdr:sp macro="" textlink="">
      <xdr:nvSpPr>
        <xdr:cNvPr id="626" name="n_4aveValue【学校施設】&#10;一人当たり面積"/>
        <xdr:cNvSpPr txBox="1"/>
      </xdr:nvSpPr>
      <xdr:spPr>
        <a:xfrm>
          <a:off x="184214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59834</xdr:rowOff>
    </xdr:from>
    <xdr:ext cx="469744" cy="259045"/>
    <xdr:sp macro="" textlink="">
      <xdr:nvSpPr>
        <xdr:cNvPr id="627" name="n_1mainValue【学校施設】&#10;一人当たり面積"/>
        <xdr:cNvSpPr txBox="1"/>
      </xdr:nvSpPr>
      <xdr:spPr>
        <a:xfrm>
          <a:off x="21075727" y="108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28" name="n_2mainValue【学校施設】&#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87266</xdr:rowOff>
    </xdr:from>
    <xdr:ext cx="469744" cy="259045"/>
    <xdr:sp macro="" textlink="">
      <xdr:nvSpPr>
        <xdr:cNvPr id="629" name="n_3mainValue【学校施設】&#10;一人当たり面積"/>
        <xdr:cNvSpPr txBox="1"/>
      </xdr:nvSpPr>
      <xdr:spPr>
        <a:xfrm>
          <a:off x="19310427" y="108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107459</xdr:rowOff>
    </xdr:from>
    <xdr:ext cx="469744" cy="259045"/>
    <xdr:sp macro="" textlink="">
      <xdr:nvSpPr>
        <xdr:cNvPr id="630" name="n_4mainValue【学校施設】&#10;一人当たり面積"/>
        <xdr:cNvSpPr txBox="1"/>
      </xdr:nvSpPr>
      <xdr:spPr>
        <a:xfrm>
          <a:off x="184214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148607</xdr:rowOff>
    </xdr:from>
    <xdr:ext cx="405111" cy="259045"/>
    <xdr:sp macro="" textlink="">
      <xdr:nvSpPr>
        <xdr:cNvPr id="660" name="【児童館】&#10;有形固定資産減価償却率平均値テキスト"/>
        <xdr:cNvSpPr txBox="1"/>
      </xdr:nvSpPr>
      <xdr:spPr>
        <a:xfrm>
          <a:off x="16357600" y="1437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64" name="フローチャート: 判断 66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107314</xdr:rowOff>
    </xdr:from>
    <xdr:to>
      <xdr:col>67</xdr:col>
      <xdr:colOff>101600</xdr:colOff>
      <xdr:row>82</xdr:row>
      <xdr:rowOff>37464</xdr:rowOff>
    </xdr:to>
    <xdr:sp macro="" textlink="">
      <xdr:nvSpPr>
        <xdr:cNvPr id="665" name="フローチャート: 判断 664"/>
        <xdr:cNvSpPr/>
      </xdr:nvSpPr>
      <xdr:spPr>
        <a:xfrm>
          <a:off x="12763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671" name="楕円 670"/>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72" name="楕円 671"/>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49530</xdr:rowOff>
    </xdr:to>
    <xdr:cxnSp macro="">
      <xdr:nvCxnSpPr>
        <xdr:cNvPr id="673" name="直線コネクタ 672"/>
        <xdr:cNvCxnSpPr/>
      </xdr:nvCxnSpPr>
      <xdr:spPr>
        <a:xfrm>
          <a:off x="14592300" y="14062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674" name="楕円 673"/>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82</xdr:row>
      <xdr:rowOff>3811</xdr:rowOff>
    </xdr:to>
    <xdr:cxnSp macro="">
      <xdr:nvCxnSpPr>
        <xdr:cNvPr id="675" name="直線コネクタ 674"/>
        <xdr:cNvCxnSpPr/>
      </xdr:nvCxnSpPr>
      <xdr:spPr>
        <a:xfrm>
          <a:off x="13703300" y="140188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676" name="楕円 675"/>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87630</xdr:rowOff>
    </xdr:from>
    <xdr:to>
      <xdr:col>71</xdr:col>
      <xdr:colOff>177800</xdr:colOff>
      <xdr:row>81</xdr:row>
      <xdr:rowOff>131445</xdr:rowOff>
    </xdr:to>
    <xdr:cxnSp macro="">
      <xdr:nvCxnSpPr>
        <xdr:cNvPr id="677" name="直線コネクタ 676"/>
        <xdr:cNvCxnSpPr/>
      </xdr:nvCxnSpPr>
      <xdr:spPr>
        <a:xfrm>
          <a:off x="12814300" y="13975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60977</xdr:rowOff>
    </xdr:from>
    <xdr:ext cx="405111" cy="259045"/>
    <xdr:sp macro="" textlink="">
      <xdr:nvSpPr>
        <xdr:cNvPr id="678" name="n_1aveValue【児童館】&#10;有形固定資産減価償却率"/>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79" name="n_2aveValue【児童館】&#10;有形固定資産減価償却率"/>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80" name="n_3aveValue【児童館】&#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681" name="n_4aveValue【児童館】&#10;有形固定資産減価償却率"/>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116857</xdr:rowOff>
    </xdr:from>
    <xdr:ext cx="405111" cy="259045"/>
    <xdr:sp macro="" textlink="">
      <xdr:nvSpPr>
        <xdr:cNvPr id="682" name="n_1mainValue【児童館】&#10;有形固定資産減価償却率"/>
        <xdr:cNvSpPr txBox="1"/>
      </xdr:nvSpPr>
      <xdr:spPr>
        <a:xfrm>
          <a:off x="15266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83" name="n_2main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84" name="n_3mainValue【児童館】&#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685" name="n_4mainValue【児童館】&#10;有形固定資産減価償却率"/>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09" name="直線コネクタ 708"/>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0"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1" name="直線コネクタ 71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2" name="【児童館】&#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3" name="直線コネクタ 712"/>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110507</xdr:rowOff>
    </xdr:from>
    <xdr:ext cx="469744" cy="259045"/>
    <xdr:sp macro="" textlink="">
      <xdr:nvSpPr>
        <xdr:cNvPr id="714" name="【児童館】&#10;一人当たり面積平均値テキスト"/>
        <xdr:cNvSpPr txBox="1"/>
      </xdr:nvSpPr>
      <xdr:spPr>
        <a:xfrm>
          <a:off x="22199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5" name="フローチャート: 判断 714"/>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6" name="フローチャート: 判断 715"/>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7" name="フローチャート: 判断 716"/>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71120</xdr:rowOff>
    </xdr:from>
    <xdr:to>
      <xdr:col>102</xdr:col>
      <xdr:colOff>165100</xdr:colOff>
      <xdr:row>86</xdr:row>
      <xdr:rowOff>1270</xdr:rowOff>
    </xdr:to>
    <xdr:sp macro="" textlink="">
      <xdr:nvSpPr>
        <xdr:cNvPr id="718" name="フローチャート: 判断 717"/>
        <xdr:cNvSpPr/>
      </xdr:nvSpPr>
      <xdr:spPr>
        <a:xfrm>
          <a:off x="19494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93980</xdr:rowOff>
    </xdr:from>
    <xdr:to>
      <xdr:col>98</xdr:col>
      <xdr:colOff>38100</xdr:colOff>
      <xdr:row>86</xdr:row>
      <xdr:rowOff>24130</xdr:rowOff>
    </xdr:to>
    <xdr:sp macro="" textlink="">
      <xdr:nvSpPr>
        <xdr:cNvPr id="719" name="フローチャート: 判断 718"/>
        <xdr:cNvSpPr/>
      </xdr:nvSpPr>
      <xdr:spPr>
        <a:xfrm>
          <a:off x="186055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725" name="楕円 724"/>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97789</xdr:rowOff>
    </xdr:from>
    <xdr:to>
      <xdr:col>107</xdr:col>
      <xdr:colOff>101600</xdr:colOff>
      <xdr:row>86</xdr:row>
      <xdr:rowOff>27939</xdr:rowOff>
    </xdr:to>
    <xdr:sp macro="" textlink="">
      <xdr:nvSpPr>
        <xdr:cNvPr id="726" name="楕円 725"/>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148589</xdr:rowOff>
    </xdr:to>
    <xdr:cxnSp macro="">
      <xdr:nvCxnSpPr>
        <xdr:cNvPr id="727" name="直線コネクタ 726"/>
        <xdr:cNvCxnSpPr/>
      </xdr:nvCxnSpPr>
      <xdr:spPr>
        <a:xfrm flipV="1">
          <a:off x="20434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728" name="楕円 727"/>
        <xdr:cNvSpPr/>
      </xdr:nvSpPr>
      <xdr:spPr>
        <a:xfrm>
          <a:off x="19494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148589</xdr:rowOff>
    </xdr:to>
    <xdr:cxnSp macro="">
      <xdr:nvCxnSpPr>
        <xdr:cNvPr id="729" name="直線コネクタ 728"/>
        <xdr:cNvCxnSpPr/>
      </xdr:nvCxnSpPr>
      <xdr:spPr>
        <a:xfrm>
          <a:off x="19545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0" name="楕円 729"/>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148589</xdr:rowOff>
    </xdr:from>
    <xdr:to>
      <xdr:col>102</xdr:col>
      <xdr:colOff>114300</xdr:colOff>
      <xdr:row>85</xdr:row>
      <xdr:rowOff>152400</xdr:rowOff>
    </xdr:to>
    <xdr:cxnSp macro="">
      <xdr:nvCxnSpPr>
        <xdr:cNvPr id="731" name="直線コネクタ 730"/>
        <xdr:cNvCxnSpPr/>
      </xdr:nvCxnSpPr>
      <xdr:spPr>
        <a:xfrm flipV="1">
          <a:off x="18656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2"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3" name="n_2aveValue【児童館】&#10;一人当たり面積"/>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17797</xdr:rowOff>
    </xdr:from>
    <xdr:ext cx="469744" cy="259045"/>
    <xdr:sp macro="" textlink="">
      <xdr:nvSpPr>
        <xdr:cNvPr id="734" name="n_3aveValue【児童館】&#10;一人当たり面積"/>
        <xdr:cNvSpPr txBox="1"/>
      </xdr:nvSpPr>
      <xdr:spPr>
        <a:xfrm>
          <a:off x="19310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40657</xdr:rowOff>
    </xdr:from>
    <xdr:ext cx="469744" cy="259045"/>
    <xdr:sp macro="" textlink="">
      <xdr:nvSpPr>
        <xdr:cNvPr id="735" name="n_4aveValue【児童館】&#10;一人当たり面積"/>
        <xdr:cNvSpPr txBox="1"/>
      </xdr:nvSpPr>
      <xdr:spPr>
        <a:xfrm>
          <a:off x="18421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736" name="n_1mainValue【児童館】&#10;一人当たり面積"/>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737" name="n_2mainValue【児童館】&#10;一人当たり面積"/>
        <xdr:cNvSpPr txBox="1"/>
      </xdr:nvSpPr>
      <xdr:spPr>
        <a:xfrm>
          <a:off x="20199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19066</xdr:rowOff>
    </xdr:from>
    <xdr:ext cx="469744" cy="259045"/>
    <xdr:sp macro="" textlink="">
      <xdr:nvSpPr>
        <xdr:cNvPr id="738" name="n_3mainValue【児童館】&#10;一人当たり面積"/>
        <xdr:cNvSpPr txBox="1"/>
      </xdr:nvSpPr>
      <xdr:spPr>
        <a:xfrm>
          <a:off x="19310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9" name="n_4mainValue【児童館】&#10;一人当たり面積"/>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65" name="直線コネクタ 764"/>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68"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69" name="直線コネクタ 768"/>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62609</xdr:rowOff>
    </xdr:from>
    <xdr:ext cx="405111" cy="259045"/>
    <xdr:sp macro="" textlink="">
      <xdr:nvSpPr>
        <xdr:cNvPr id="770" name="【公民館】&#10;有形固定資産減価償却率平均値テキスト"/>
        <xdr:cNvSpPr txBox="1"/>
      </xdr:nvSpPr>
      <xdr:spPr>
        <a:xfrm>
          <a:off x="16357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1" name="フローチャート: 判断 770"/>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2" name="フローチャート: 判断 771"/>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774" name="フローチャート: 判断 773"/>
        <xdr:cNvSpPr/>
      </xdr:nvSpPr>
      <xdr:spPr>
        <a:xfrm>
          <a:off x="13652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141332</xdr:rowOff>
    </xdr:from>
    <xdr:to>
      <xdr:col>67</xdr:col>
      <xdr:colOff>101600</xdr:colOff>
      <xdr:row>106</xdr:row>
      <xdr:rowOff>71482</xdr:rowOff>
    </xdr:to>
    <xdr:sp macro="" textlink="">
      <xdr:nvSpPr>
        <xdr:cNvPr id="775" name="フローチャート: 判断 774"/>
        <xdr:cNvSpPr/>
      </xdr:nvSpPr>
      <xdr:spPr>
        <a:xfrm>
          <a:off x="12763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126637</xdr:rowOff>
    </xdr:from>
    <xdr:to>
      <xdr:col>85</xdr:col>
      <xdr:colOff>177800</xdr:colOff>
      <xdr:row>104</xdr:row>
      <xdr:rowOff>56787</xdr:rowOff>
    </xdr:to>
    <xdr:sp macro="" textlink="">
      <xdr:nvSpPr>
        <xdr:cNvPr id="781" name="楕円 780"/>
        <xdr:cNvSpPr/>
      </xdr:nvSpPr>
      <xdr:spPr>
        <a:xfrm>
          <a:off x="16268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149514</xdr:rowOff>
    </xdr:from>
    <xdr:ext cx="405111" cy="259045"/>
    <xdr:sp macro="" textlink="">
      <xdr:nvSpPr>
        <xdr:cNvPr id="782" name="【公民館】&#10;有形固定資産減価償却率該当値テキスト"/>
        <xdr:cNvSpPr txBox="1"/>
      </xdr:nvSpPr>
      <xdr:spPr>
        <a:xfrm>
          <a:off x="16357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783" name="楕円 782"/>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104</xdr:row>
      <xdr:rowOff>5987</xdr:rowOff>
    </xdr:to>
    <xdr:cxnSp macro="">
      <xdr:nvCxnSpPr>
        <xdr:cNvPr id="784" name="直線コネクタ 783"/>
        <xdr:cNvCxnSpPr/>
      </xdr:nvCxnSpPr>
      <xdr:spPr>
        <a:xfrm>
          <a:off x="15481300" y="178041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785" name="楕円 784"/>
        <xdr:cNvSpPr/>
      </xdr:nvSpPr>
      <xdr:spPr>
        <a:xfrm>
          <a:off x="14541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112123</xdr:rowOff>
    </xdr:from>
    <xdr:to>
      <xdr:col>81</xdr:col>
      <xdr:colOff>50800</xdr:colOff>
      <xdr:row>103</xdr:row>
      <xdr:rowOff>144780</xdr:rowOff>
    </xdr:to>
    <xdr:cxnSp macro="">
      <xdr:nvCxnSpPr>
        <xdr:cNvPr id="786" name="直線コネクタ 785"/>
        <xdr:cNvCxnSpPr/>
      </xdr:nvCxnSpPr>
      <xdr:spPr>
        <a:xfrm>
          <a:off x="14592300" y="1777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787" name="楕円 786"/>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112123</xdr:rowOff>
    </xdr:to>
    <xdr:cxnSp macro="">
      <xdr:nvCxnSpPr>
        <xdr:cNvPr id="788" name="直線コネクタ 787"/>
        <xdr:cNvCxnSpPr/>
      </xdr:nvCxnSpPr>
      <xdr:spPr>
        <a:xfrm>
          <a:off x="13703300" y="1774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165826</xdr:rowOff>
    </xdr:from>
    <xdr:to>
      <xdr:col>67</xdr:col>
      <xdr:colOff>101600</xdr:colOff>
      <xdr:row>103</xdr:row>
      <xdr:rowOff>95976</xdr:rowOff>
    </xdr:to>
    <xdr:sp macro="" textlink="">
      <xdr:nvSpPr>
        <xdr:cNvPr id="789" name="楕円 788"/>
        <xdr:cNvSpPr/>
      </xdr:nvSpPr>
      <xdr:spPr>
        <a:xfrm>
          <a:off x="12763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45176</xdr:rowOff>
    </xdr:from>
    <xdr:to>
      <xdr:col>71</xdr:col>
      <xdr:colOff>177800</xdr:colOff>
      <xdr:row>103</xdr:row>
      <xdr:rowOff>81099</xdr:rowOff>
    </xdr:to>
    <xdr:cxnSp macro="">
      <xdr:nvCxnSpPr>
        <xdr:cNvPr id="790" name="直線コネクタ 789"/>
        <xdr:cNvCxnSpPr/>
      </xdr:nvCxnSpPr>
      <xdr:spPr>
        <a:xfrm>
          <a:off x="12814300" y="1770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88735</xdr:rowOff>
    </xdr:from>
    <xdr:ext cx="405111" cy="259045"/>
    <xdr:sp macro="" textlink="">
      <xdr:nvSpPr>
        <xdr:cNvPr id="791" name="n_1aveValue【公民館】&#10;有形固定資産減価償却率"/>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2" name="n_2aveValue【公民館】&#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93" name="n_3aveValue【公民館】&#10;有形固定資産減価償却率"/>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794" name="n_4aveValue【公民館】&#10;有形固定資産減価償却率"/>
        <xdr:cNvSpPr txBox="1"/>
      </xdr:nvSpPr>
      <xdr:spPr>
        <a:xfrm>
          <a:off x="12611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40657</xdr:rowOff>
    </xdr:from>
    <xdr:ext cx="405111" cy="259045"/>
    <xdr:sp macro="" textlink="">
      <xdr:nvSpPr>
        <xdr:cNvPr id="795" name="n_1mainValue【公民館】&#10;有形固定資産減価償却率"/>
        <xdr:cNvSpPr txBox="1"/>
      </xdr:nvSpPr>
      <xdr:spPr>
        <a:xfrm>
          <a:off x="15266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796" name="n_2mainValue【公民館】&#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797" name="n_3mainValue【公民館】&#10;有形固定資産減価償却率"/>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112503</xdr:rowOff>
    </xdr:from>
    <xdr:ext cx="405111" cy="259045"/>
    <xdr:sp macro="" textlink="">
      <xdr:nvSpPr>
        <xdr:cNvPr id="798" name="n_4mainValue【公民館】&#10;有形固定資産減価償却率"/>
        <xdr:cNvSpPr txBox="1"/>
      </xdr:nvSpPr>
      <xdr:spPr>
        <a:xfrm>
          <a:off x="12611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24" name="直線コネクタ 823"/>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27" name="【公民館】&#10;一人当たり面積最大値テキスト"/>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28" name="直線コネクタ 827"/>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29" name="【公民館】&#10;一人当たり面積平均値テキスト"/>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0" name="フローチャート: 判断 829"/>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1" name="フローチャート: 判断 830"/>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2" name="フローチャート: 判断 831"/>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166914</xdr:rowOff>
    </xdr:from>
    <xdr:to>
      <xdr:col>102</xdr:col>
      <xdr:colOff>165100</xdr:colOff>
      <xdr:row>107</xdr:row>
      <xdr:rowOff>97064</xdr:rowOff>
    </xdr:to>
    <xdr:sp macro="" textlink="">
      <xdr:nvSpPr>
        <xdr:cNvPr id="833" name="フローチャート: 判断 832"/>
        <xdr:cNvSpPr/>
      </xdr:nvSpPr>
      <xdr:spPr>
        <a:xfrm>
          <a:off x="19494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834" name="フローチャート: 判断 833"/>
        <xdr:cNvSpPr/>
      </xdr:nvSpPr>
      <xdr:spPr>
        <a:xfrm>
          <a:off x="18605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6894</xdr:rowOff>
    </xdr:from>
    <xdr:to>
      <xdr:col>116</xdr:col>
      <xdr:colOff>114300</xdr:colOff>
      <xdr:row>108</xdr:row>
      <xdr:rowOff>108494</xdr:rowOff>
    </xdr:to>
    <xdr:sp macro="" textlink="">
      <xdr:nvSpPr>
        <xdr:cNvPr id="840" name="楕円 839"/>
        <xdr:cNvSpPr/>
      </xdr:nvSpPr>
      <xdr:spPr>
        <a:xfrm>
          <a:off x="221107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156771</xdr:rowOff>
    </xdr:from>
    <xdr:ext cx="469744" cy="259045"/>
    <xdr:sp macro="" textlink="">
      <xdr:nvSpPr>
        <xdr:cNvPr id="841" name="【公民館】&#10;一人当たり面積該当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10161</xdr:rowOff>
    </xdr:from>
    <xdr:to>
      <xdr:col>112</xdr:col>
      <xdr:colOff>38100</xdr:colOff>
      <xdr:row>108</xdr:row>
      <xdr:rowOff>111761</xdr:rowOff>
    </xdr:to>
    <xdr:sp macro="" textlink="">
      <xdr:nvSpPr>
        <xdr:cNvPr id="842" name="楕円 841"/>
        <xdr:cNvSpPr/>
      </xdr:nvSpPr>
      <xdr:spPr>
        <a:xfrm>
          <a:off x="21272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57694</xdr:rowOff>
    </xdr:from>
    <xdr:to>
      <xdr:col>116</xdr:col>
      <xdr:colOff>63500</xdr:colOff>
      <xdr:row>108</xdr:row>
      <xdr:rowOff>60961</xdr:rowOff>
    </xdr:to>
    <xdr:cxnSp macro="">
      <xdr:nvCxnSpPr>
        <xdr:cNvPr id="843" name="直線コネクタ 842"/>
        <xdr:cNvCxnSpPr/>
      </xdr:nvCxnSpPr>
      <xdr:spPr>
        <a:xfrm flipV="1">
          <a:off x="21323300" y="185742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13426</xdr:rowOff>
    </xdr:from>
    <xdr:to>
      <xdr:col>107</xdr:col>
      <xdr:colOff>101600</xdr:colOff>
      <xdr:row>108</xdr:row>
      <xdr:rowOff>115026</xdr:rowOff>
    </xdr:to>
    <xdr:sp macro="" textlink="">
      <xdr:nvSpPr>
        <xdr:cNvPr id="844" name="楕円 843"/>
        <xdr:cNvSpPr/>
      </xdr:nvSpPr>
      <xdr:spPr>
        <a:xfrm>
          <a:off x="203835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60961</xdr:rowOff>
    </xdr:from>
    <xdr:to>
      <xdr:col>111</xdr:col>
      <xdr:colOff>177800</xdr:colOff>
      <xdr:row>108</xdr:row>
      <xdr:rowOff>64226</xdr:rowOff>
    </xdr:to>
    <xdr:cxnSp macro="">
      <xdr:nvCxnSpPr>
        <xdr:cNvPr id="845" name="直線コネクタ 844"/>
        <xdr:cNvCxnSpPr/>
      </xdr:nvCxnSpPr>
      <xdr:spPr>
        <a:xfrm flipV="1">
          <a:off x="20434300" y="185775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16692</xdr:rowOff>
    </xdr:from>
    <xdr:to>
      <xdr:col>102</xdr:col>
      <xdr:colOff>165100</xdr:colOff>
      <xdr:row>108</xdr:row>
      <xdr:rowOff>118292</xdr:rowOff>
    </xdr:to>
    <xdr:sp macro="" textlink="">
      <xdr:nvSpPr>
        <xdr:cNvPr id="846" name="楕円 845"/>
        <xdr:cNvSpPr/>
      </xdr:nvSpPr>
      <xdr:spPr>
        <a:xfrm>
          <a:off x="19494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64226</xdr:rowOff>
    </xdr:from>
    <xdr:to>
      <xdr:col>107</xdr:col>
      <xdr:colOff>50800</xdr:colOff>
      <xdr:row>108</xdr:row>
      <xdr:rowOff>67492</xdr:rowOff>
    </xdr:to>
    <xdr:cxnSp macro="">
      <xdr:nvCxnSpPr>
        <xdr:cNvPr id="847" name="直線コネクタ 846"/>
        <xdr:cNvCxnSpPr/>
      </xdr:nvCxnSpPr>
      <xdr:spPr>
        <a:xfrm flipV="1">
          <a:off x="19545300" y="185808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19957</xdr:rowOff>
    </xdr:from>
    <xdr:to>
      <xdr:col>98</xdr:col>
      <xdr:colOff>38100</xdr:colOff>
      <xdr:row>108</xdr:row>
      <xdr:rowOff>121557</xdr:rowOff>
    </xdr:to>
    <xdr:sp macro="" textlink="">
      <xdr:nvSpPr>
        <xdr:cNvPr id="848" name="楕円 847"/>
        <xdr:cNvSpPr/>
      </xdr:nvSpPr>
      <xdr:spPr>
        <a:xfrm>
          <a:off x="18605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67492</xdr:rowOff>
    </xdr:from>
    <xdr:to>
      <xdr:col>102</xdr:col>
      <xdr:colOff>114300</xdr:colOff>
      <xdr:row>108</xdr:row>
      <xdr:rowOff>70757</xdr:rowOff>
    </xdr:to>
    <xdr:cxnSp macro="">
      <xdr:nvCxnSpPr>
        <xdr:cNvPr id="849" name="直線コネクタ 848"/>
        <xdr:cNvCxnSpPr/>
      </xdr:nvCxnSpPr>
      <xdr:spPr>
        <a:xfrm flipV="1">
          <a:off x="18656300" y="185840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850" name="n_1aveValue【公民館】&#10;一人当たり面積"/>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851" name="n_2aveValue【公民館】&#10;一人当たり面積"/>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113591</xdr:rowOff>
    </xdr:from>
    <xdr:ext cx="469744" cy="259045"/>
    <xdr:sp macro="" textlink="">
      <xdr:nvSpPr>
        <xdr:cNvPr id="852" name="n_3aveValue【公民館】&#10;一人当たり面積"/>
        <xdr:cNvSpPr txBox="1"/>
      </xdr:nvSpPr>
      <xdr:spPr>
        <a:xfrm>
          <a:off x="19310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112503</xdr:rowOff>
    </xdr:from>
    <xdr:ext cx="469744" cy="259045"/>
    <xdr:sp macro="" textlink="">
      <xdr:nvSpPr>
        <xdr:cNvPr id="853" name="n_4aveValue【公民館】&#10;一人当たり面積"/>
        <xdr:cNvSpPr txBox="1"/>
      </xdr:nvSpPr>
      <xdr:spPr>
        <a:xfrm>
          <a:off x="18421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102888</xdr:rowOff>
    </xdr:from>
    <xdr:ext cx="469744" cy="259045"/>
    <xdr:sp macro="" textlink="">
      <xdr:nvSpPr>
        <xdr:cNvPr id="854" name="n_1mainValue【公民館】&#10;一人当たり面積"/>
        <xdr:cNvSpPr txBox="1"/>
      </xdr:nvSpPr>
      <xdr:spPr>
        <a:xfrm>
          <a:off x="210757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106153</xdr:rowOff>
    </xdr:from>
    <xdr:ext cx="469744" cy="259045"/>
    <xdr:sp macro="" textlink="">
      <xdr:nvSpPr>
        <xdr:cNvPr id="855" name="n_2mainValue【公民館】&#10;一人当たり面積"/>
        <xdr:cNvSpPr txBox="1"/>
      </xdr:nvSpPr>
      <xdr:spPr>
        <a:xfrm>
          <a:off x="20199427"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109419</xdr:rowOff>
    </xdr:from>
    <xdr:ext cx="469744" cy="259045"/>
    <xdr:sp macro="" textlink="">
      <xdr:nvSpPr>
        <xdr:cNvPr id="856" name="n_3mainValue【公民館】&#10;一人当たり面積"/>
        <xdr:cNvSpPr txBox="1"/>
      </xdr:nvSpPr>
      <xdr:spPr>
        <a:xfrm>
          <a:off x="19310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112684</xdr:rowOff>
    </xdr:from>
    <xdr:ext cx="469744" cy="259045"/>
    <xdr:sp macro="" textlink="">
      <xdr:nvSpPr>
        <xdr:cNvPr id="857" name="n_4mainValue【公民館】&#10;一人当たり面積"/>
        <xdr:cNvSpPr txBox="1"/>
      </xdr:nvSpPr>
      <xdr:spPr>
        <a:xfrm>
          <a:off x="184214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を類似団体と比較すると、依然として「道路」、「橋りょう・トンネル」、「学校施設」、「公民館」は平均を下回り老朽化度合が低いが、「公営住宅」、「認定こども園・幼稚園・保育所」は平均を上回り老朽度合が高い。</a:t>
          </a:r>
        </a:p>
        <a:p>
          <a:r>
            <a:rPr kumimoji="1" lang="ja-JP" altLang="en-US" sz="1300">
              <a:latin typeface="ＭＳ Ｐゴシック" panose="020B0600070205080204" pitchFamily="50" charset="-128"/>
              <a:ea typeface="ＭＳ Ｐゴシック" panose="020B0600070205080204" pitchFamily="50" charset="-128"/>
            </a:rPr>
            <a:t>　有形固定資産減価償却率は、「橋りょう・トンネル」においては修繕工事の実施により前年度と比較して減少したが、その他の資産においては上昇しており、資産の老朽化が進んでいる。「認定こども園・幼稚園・保育所」は、すべての保育所施設が昭和時代に建設されているため</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年度までに認定こども園を新設し、その後、現在使用している保育所は除却する予定であり、今後は減少する見込みである。「児童館」においては、沢田児童館の閉館により、比率の算定は無くなっている。</a:t>
          </a: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引き続き、公共施設等総合管理計画に基づいた長寿命化の推進や施設の再配置・複合化・統廃合に取り組んでいく。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120106</xdr:rowOff>
    </xdr:from>
    <xdr:to>
      <xdr:col>24</xdr:col>
      <xdr:colOff>114300</xdr:colOff>
      <xdr:row>36</xdr:row>
      <xdr:rowOff>50256</xdr:rowOff>
    </xdr:to>
    <xdr:sp macro="" textlink="">
      <xdr:nvSpPr>
        <xdr:cNvPr id="74" name="楕円 73"/>
        <xdr:cNvSpPr/>
      </xdr:nvSpPr>
      <xdr:spPr>
        <a:xfrm>
          <a:off x="45847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142983</xdr:rowOff>
    </xdr:from>
    <xdr:ext cx="405111" cy="259045"/>
    <xdr:sp macro="" textlink="">
      <xdr:nvSpPr>
        <xdr:cNvPr id="75" name="【図書館】&#10;有形固定資産減価償却率該当値テキスト"/>
        <xdr:cNvSpPr txBox="1"/>
      </xdr:nvSpPr>
      <xdr:spPr>
        <a:xfrm>
          <a:off x="4673600" y="59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6" name="楕円 75"/>
        <xdr:cNvSpPr/>
      </xdr:nvSpPr>
      <xdr:spPr>
        <a:xfrm>
          <a:off x="3746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134983</xdr:rowOff>
    </xdr:from>
    <xdr:to>
      <xdr:col>24</xdr:col>
      <xdr:colOff>63500</xdr:colOff>
      <xdr:row>35</xdr:row>
      <xdr:rowOff>170906</xdr:rowOff>
    </xdr:to>
    <xdr:cxnSp macro="">
      <xdr:nvCxnSpPr>
        <xdr:cNvPr id="77" name="直線コネクタ 76"/>
        <xdr:cNvCxnSpPr/>
      </xdr:nvCxnSpPr>
      <xdr:spPr>
        <a:xfrm>
          <a:off x="3797300" y="613573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8" name="楕円 77"/>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134983</xdr:rowOff>
    </xdr:to>
    <xdr:cxnSp macro="">
      <xdr:nvCxnSpPr>
        <xdr:cNvPr id="79" name="直線コネクタ 78"/>
        <xdr:cNvCxnSpPr/>
      </xdr:nvCxnSpPr>
      <xdr:spPr>
        <a:xfrm>
          <a:off x="2908300" y="60998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12337</xdr:rowOff>
    </xdr:from>
    <xdr:to>
      <xdr:col>10</xdr:col>
      <xdr:colOff>165100</xdr:colOff>
      <xdr:row>35</xdr:row>
      <xdr:rowOff>113937</xdr:rowOff>
    </xdr:to>
    <xdr:sp macro="" textlink="">
      <xdr:nvSpPr>
        <xdr:cNvPr id="80" name="楕円 79"/>
        <xdr:cNvSpPr/>
      </xdr:nvSpPr>
      <xdr:spPr>
        <a:xfrm>
          <a:off x="1968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63137</xdr:rowOff>
    </xdr:from>
    <xdr:to>
      <xdr:col>15</xdr:col>
      <xdr:colOff>50800</xdr:colOff>
      <xdr:row>35</xdr:row>
      <xdr:rowOff>99060</xdr:rowOff>
    </xdr:to>
    <xdr:cxnSp macro="">
      <xdr:nvCxnSpPr>
        <xdr:cNvPr id="81" name="直線コネクタ 80"/>
        <xdr:cNvCxnSpPr/>
      </xdr:nvCxnSpPr>
      <xdr:spPr>
        <a:xfrm>
          <a:off x="2019300" y="60638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82" name="楕円 81"/>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63137</xdr:rowOff>
    </xdr:to>
    <xdr:cxnSp macro="">
      <xdr:nvCxnSpPr>
        <xdr:cNvPr id="83" name="直線コネクタ 82"/>
        <xdr:cNvCxnSpPr/>
      </xdr:nvCxnSpPr>
      <xdr:spPr>
        <a:xfrm>
          <a:off x="1130300" y="60198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4" name="n_1aveValue【図書館】&#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561</xdr:rowOff>
    </xdr:from>
    <xdr:ext cx="405111" cy="259045"/>
    <xdr:sp macro="" textlink="">
      <xdr:nvSpPr>
        <xdr:cNvPr id="85" name="n_2aveValue【図書館】&#10;有形固定資産減価償却率"/>
        <xdr:cNvSpPr txBox="1"/>
      </xdr:nvSpPr>
      <xdr:spPr>
        <a:xfrm>
          <a:off x="2705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8" name="n_1mainValue【図書館】&#10;有形固定資産減価償却率"/>
        <xdr:cNvSpPr txBox="1"/>
      </xdr:nvSpPr>
      <xdr:spPr>
        <a:xfrm>
          <a:off x="3582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9" name="n_2mainValue【図書館】&#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130464</xdr:rowOff>
    </xdr:from>
    <xdr:ext cx="405111" cy="259045"/>
    <xdr:sp macro="" textlink="">
      <xdr:nvSpPr>
        <xdr:cNvPr id="90" name="n_3mainValue【図書館】&#10;有形固定資産減価償却率"/>
        <xdr:cNvSpPr txBox="1"/>
      </xdr:nvSpPr>
      <xdr:spPr>
        <a:xfrm>
          <a:off x="1816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91" name="n_4mainValue【図書館】&#10;有形固定資産減価償却率"/>
        <xdr:cNvSpPr txBox="1"/>
      </xdr:nvSpPr>
      <xdr:spPr>
        <a:xfrm>
          <a:off x="927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141986</xdr:rowOff>
    </xdr:from>
    <xdr:to>
      <xdr:col>41</xdr:col>
      <xdr:colOff>101600</xdr:colOff>
      <xdr:row>40</xdr:row>
      <xdr:rowOff>72136</xdr:rowOff>
    </xdr:to>
    <xdr:sp macro="" textlink="">
      <xdr:nvSpPr>
        <xdr:cNvPr id="122" name="フローチャート: 判断 121"/>
        <xdr:cNvSpPr/>
      </xdr:nvSpPr>
      <xdr:spPr>
        <a:xfrm>
          <a:off x="7810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23" name="フローチャート: 判断 122"/>
        <xdr:cNvSpPr/>
      </xdr:nvSpPr>
      <xdr:spPr>
        <a:xfrm>
          <a:off x="6921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29" name="楕円 128"/>
        <xdr:cNvSpPr/>
      </xdr:nvSpPr>
      <xdr:spPr>
        <a:xfrm>
          <a:off x="10426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170705</xdr:rowOff>
    </xdr:from>
    <xdr:ext cx="469744" cy="259045"/>
    <xdr:sp macro="" textlink="">
      <xdr:nvSpPr>
        <xdr:cNvPr id="130" name="【図書館】&#10;一人当たり面積該当値テキスト"/>
        <xdr:cNvSpPr txBox="1"/>
      </xdr:nvSpPr>
      <xdr:spPr>
        <a:xfrm>
          <a:off x="10515600"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76200</xdr:rowOff>
    </xdr:to>
    <xdr:cxnSp macro="">
      <xdr:nvCxnSpPr>
        <xdr:cNvPr id="132" name="直線コネクタ 131"/>
        <xdr:cNvCxnSpPr/>
      </xdr:nvCxnSpPr>
      <xdr:spPr>
        <a:xfrm flipV="1">
          <a:off x="9639300" y="692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33" name="楕円 132"/>
        <xdr:cNvSpPr/>
      </xdr:nvSpPr>
      <xdr:spPr>
        <a:xfrm>
          <a:off x="869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80772</xdr:rowOff>
    </xdr:to>
    <xdr:cxnSp macro="">
      <xdr:nvCxnSpPr>
        <xdr:cNvPr id="134" name="直線コネクタ 133"/>
        <xdr:cNvCxnSpPr/>
      </xdr:nvCxnSpPr>
      <xdr:spPr>
        <a:xfrm flipV="1">
          <a:off x="8750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6" name="直線コネクタ 135"/>
        <xdr:cNvCxnSpPr/>
      </xdr:nvCxnSpPr>
      <xdr:spPr>
        <a:xfrm flipV="1">
          <a:off x="7861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xdr:cNvSpPr/>
      </xdr:nvSpPr>
      <xdr:spPr>
        <a:xfrm>
          <a:off x="6921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89916</xdr:rowOff>
    </xdr:to>
    <xdr:cxnSp macro="">
      <xdr:nvCxnSpPr>
        <xdr:cNvPr id="138" name="直線コネクタ 137"/>
        <xdr:cNvCxnSpPr/>
      </xdr:nvCxnSpPr>
      <xdr:spPr>
        <a:xfrm flipV="1">
          <a:off x="6972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9" name="n_1aveValue【図書館】&#10;一人当たり面積"/>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88663</xdr:rowOff>
    </xdr:from>
    <xdr:ext cx="469744" cy="259045"/>
    <xdr:sp macro="" textlink="">
      <xdr:nvSpPr>
        <xdr:cNvPr id="141" name="n_3aveValue【図書館】&#10;一人当たり面積"/>
        <xdr:cNvSpPr txBox="1"/>
      </xdr:nvSpPr>
      <xdr:spPr>
        <a:xfrm>
          <a:off x="7626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102379</xdr:rowOff>
    </xdr:from>
    <xdr:ext cx="469744" cy="259045"/>
    <xdr:sp macro="" textlink="">
      <xdr:nvSpPr>
        <xdr:cNvPr id="142" name="n_4aveValue【図書館】&#10;一人当たり面積"/>
        <xdr:cNvSpPr txBox="1"/>
      </xdr:nvSpPr>
      <xdr:spPr>
        <a:xfrm>
          <a:off x="6737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122699</xdr:rowOff>
    </xdr:from>
    <xdr:ext cx="469744" cy="259045"/>
    <xdr:sp macro="" textlink="">
      <xdr:nvSpPr>
        <xdr:cNvPr id="144" name="n_2mainValue【図書館】&#10;一人当たり面積"/>
        <xdr:cNvSpPr txBox="1"/>
      </xdr:nvSpPr>
      <xdr:spPr>
        <a:xfrm>
          <a:off x="8515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127271</xdr:rowOff>
    </xdr:from>
    <xdr:ext cx="469744" cy="259045"/>
    <xdr:sp macro="" textlink="">
      <xdr:nvSpPr>
        <xdr:cNvPr id="145" name="n_3mainValue【図書館】&#10;一人当たり面積"/>
        <xdr:cNvSpPr txBox="1"/>
      </xdr:nvSpPr>
      <xdr:spPr>
        <a:xfrm>
          <a:off x="7626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xdr:cNvSpPr txBox="1"/>
      </xdr:nvSpPr>
      <xdr:spPr>
        <a:xfrm>
          <a:off x="6737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176" name="【体育館・プール】&#10;有形固定資産減価償却率平均値テキスト"/>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0" name="フローチャート: 判断 179"/>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1" name="フローチャート: 判断 180"/>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7" name="楕円 186"/>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38752</xdr:rowOff>
    </xdr:from>
    <xdr:ext cx="405111" cy="259045"/>
    <xdr:sp macro="" textlink="">
      <xdr:nvSpPr>
        <xdr:cNvPr id="188" name="【体育館・プール】&#10;有形固定資産減価償却率該当値テキスト"/>
        <xdr:cNvSpPr txBox="1"/>
      </xdr:nvSpPr>
      <xdr:spPr>
        <a:xfrm>
          <a:off x="4673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168275</xdr:rowOff>
    </xdr:from>
    <xdr:to>
      <xdr:col>20</xdr:col>
      <xdr:colOff>38100</xdr:colOff>
      <xdr:row>60</xdr:row>
      <xdr:rowOff>98425</xdr:rowOff>
    </xdr:to>
    <xdr:sp macro="" textlink="">
      <xdr:nvSpPr>
        <xdr:cNvPr id="189" name="楕円 188"/>
        <xdr:cNvSpPr/>
      </xdr:nvSpPr>
      <xdr:spPr>
        <a:xfrm>
          <a:off x="3746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47625</xdr:rowOff>
    </xdr:from>
    <xdr:to>
      <xdr:col>24</xdr:col>
      <xdr:colOff>63500</xdr:colOff>
      <xdr:row>60</xdr:row>
      <xdr:rowOff>66675</xdr:rowOff>
    </xdr:to>
    <xdr:cxnSp macro="">
      <xdr:nvCxnSpPr>
        <xdr:cNvPr id="190" name="直線コネクタ 189"/>
        <xdr:cNvCxnSpPr/>
      </xdr:nvCxnSpPr>
      <xdr:spPr>
        <a:xfrm>
          <a:off x="3797300" y="103346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91" name="楕円 190"/>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47625</xdr:rowOff>
    </xdr:to>
    <xdr:cxnSp macro="">
      <xdr:nvCxnSpPr>
        <xdr:cNvPr id="192" name="直線コネクタ 191"/>
        <xdr:cNvCxnSpPr/>
      </xdr:nvCxnSpPr>
      <xdr:spPr>
        <a:xfrm>
          <a:off x="2908300" y="10315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3" name="楕円 192"/>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28575</xdr:rowOff>
    </xdr:to>
    <xdr:cxnSp macro="">
      <xdr:nvCxnSpPr>
        <xdr:cNvPr id="194" name="直線コネクタ 193"/>
        <xdr:cNvCxnSpPr/>
      </xdr:nvCxnSpPr>
      <xdr:spPr>
        <a:xfrm>
          <a:off x="2019300" y="102831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195" name="楕円 194"/>
        <xdr:cNvSpPr/>
      </xdr:nvSpPr>
      <xdr:spPr>
        <a:xfrm>
          <a:off x="1079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59</xdr:row>
      <xdr:rowOff>167640</xdr:rowOff>
    </xdr:to>
    <xdr:cxnSp macro="">
      <xdr:nvCxnSpPr>
        <xdr:cNvPr id="196" name="直線コネクタ 195"/>
        <xdr:cNvCxnSpPr/>
      </xdr:nvCxnSpPr>
      <xdr:spPr>
        <a:xfrm>
          <a:off x="1130300" y="10250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体育館・プー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98" name="n_2aveValue【体育館・プール】&#10;有形固定資産減価償却率"/>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59072</xdr:rowOff>
    </xdr:from>
    <xdr:ext cx="405111" cy="259045"/>
    <xdr:sp macro="" textlink="">
      <xdr:nvSpPr>
        <xdr:cNvPr id="199" name="n_3aveValue【体育館・プール】&#10;有形固定資産減価償却率"/>
        <xdr:cNvSpPr txBox="1"/>
      </xdr:nvSpPr>
      <xdr:spPr>
        <a:xfrm>
          <a:off x="1816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0" name="n_4aveValue【体育館・プール】&#10;有形固定資産減価償却率"/>
        <xdr:cNvSpPr txBox="1"/>
      </xdr:nvSpPr>
      <xdr:spPr>
        <a:xfrm>
          <a:off x="927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114952</xdr:rowOff>
    </xdr:from>
    <xdr:ext cx="405111" cy="259045"/>
    <xdr:sp macro="" textlink="">
      <xdr:nvSpPr>
        <xdr:cNvPr id="201" name="n_1main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202" name="n_2mainValue【体育館・プール】&#10;有形固定資産減価償却率"/>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main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31132</xdr:rowOff>
    </xdr:from>
    <xdr:ext cx="405111" cy="259045"/>
    <xdr:sp macro="" textlink="">
      <xdr:nvSpPr>
        <xdr:cNvPr id="204" name="n_4mainValue【体育館・プール】&#10;有形固定資産減価償却率"/>
        <xdr:cNvSpPr txBox="1"/>
      </xdr:nvSpPr>
      <xdr:spPr>
        <a:xfrm>
          <a:off x="927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98552</xdr:rowOff>
    </xdr:from>
    <xdr:to>
      <xdr:col>41</xdr:col>
      <xdr:colOff>101600</xdr:colOff>
      <xdr:row>63</xdr:row>
      <xdr:rowOff>28702</xdr:rowOff>
    </xdr:to>
    <xdr:sp macro="" textlink="">
      <xdr:nvSpPr>
        <xdr:cNvPr id="237" name="フローチャート: 判断 236"/>
        <xdr:cNvSpPr/>
      </xdr:nvSpPr>
      <xdr:spPr>
        <a:xfrm>
          <a:off x="7810500" y="107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110744</xdr:rowOff>
    </xdr:from>
    <xdr:to>
      <xdr:col>36</xdr:col>
      <xdr:colOff>165100</xdr:colOff>
      <xdr:row>63</xdr:row>
      <xdr:rowOff>40894</xdr:rowOff>
    </xdr:to>
    <xdr:sp macro="" textlink="">
      <xdr:nvSpPr>
        <xdr:cNvPr id="238" name="フローチャート: 判断 237"/>
        <xdr:cNvSpPr/>
      </xdr:nvSpPr>
      <xdr:spPr>
        <a:xfrm>
          <a:off x="6921500" y="107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19304</xdr:rowOff>
    </xdr:from>
    <xdr:to>
      <xdr:col>55</xdr:col>
      <xdr:colOff>50800</xdr:colOff>
      <xdr:row>61</xdr:row>
      <xdr:rowOff>120904</xdr:rowOff>
    </xdr:to>
    <xdr:sp macro="" textlink="">
      <xdr:nvSpPr>
        <xdr:cNvPr id="244" name="楕円 243"/>
        <xdr:cNvSpPr/>
      </xdr:nvSpPr>
      <xdr:spPr>
        <a:xfrm>
          <a:off x="10426700" y="104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42181</xdr:rowOff>
    </xdr:from>
    <xdr:ext cx="469744" cy="259045"/>
    <xdr:sp macro="" textlink="">
      <xdr:nvSpPr>
        <xdr:cNvPr id="245" name="【体育館・プール】&#10;一人当たり面積該当値テキスト"/>
        <xdr:cNvSpPr txBox="1"/>
      </xdr:nvSpPr>
      <xdr:spPr>
        <a:xfrm>
          <a:off x="10515600"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46" name="楕円 245"/>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70104</xdr:rowOff>
    </xdr:from>
    <xdr:to>
      <xdr:col>55</xdr:col>
      <xdr:colOff>0</xdr:colOff>
      <xdr:row>61</xdr:row>
      <xdr:rowOff>80010</xdr:rowOff>
    </xdr:to>
    <xdr:cxnSp macro="">
      <xdr:nvCxnSpPr>
        <xdr:cNvPr id="247" name="直線コネクタ 246"/>
        <xdr:cNvCxnSpPr/>
      </xdr:nvCxnSpPr>
      <xdr:spPr>
        <a:xfrm flipV="1">
          <a:off x="9639300" y="1052855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41402</xdr:rowOff>
    </xdr:from>
    <xdr:to>
      <xdr:col>46</xdr:col>
      <xdr:colOff>38100</xdr:colOff>
      <xdr:row>61</xdr:row>
      <xdr:rowOff>143002</xdr:rowOff>
    </xdr:to>
    <xdr:sp macro="" textlink="">
      <xdr:nvSpPr>
        <xdr:cNvPr id="248" name="楕円 247"/>
        <xdr:cNvSpPr/>
      </xdr:nvSpPr>
      <xdr:spPr>
        <a:xfrm>
          <a:off x="8699500" y="104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92202</xdr:rowOff>
    </xdr:to>
    <xdr:cxnSp macro="">
      <xdr:nvCxnSpPr>
        <xdr:cNvPr id="249" name="直線コネクタ 248"/>
        <xdr:cNvCxnSpPr/>
      </xdr:nvCxnSpPr>
      <xdr:spPr>
        <a:xfrm flipV="1">
          <a:off x="8750300" y="1053846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61214</xdr:rowOff>
    </xdr:from>
    <xdr:to>
      <xdr:col>41</xdr:col>
      <xdr:colOff>101600</xdr:colOff>
      <xdr:row>61</xdr:row>
      <xdr:rowOff>162814</xdr:rowOff>
    </xdr:to>
    <xdr:sp macro="" textlink="">
      <xdr:nvSpPr>
        <xdr:cNvPr id="250" name="楕円 249"/>
        <xdr:cNvSpPr/>
      </xdr:nvSpPr>
      <xdr:spPr>
        <a:xfrm>
          <a:off x="7810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92202</xdr:rowOff>
    </xdr:from>
    <xdr:to>
      <xdr:col>45</xdr:col>
      <xdr:colOff>177800</xdr:colOff>
      <xdr:row>61</xdr:row>
      <xdr:rowOff>112014</xdr:rowOff>
    </xdr:to>
    <xdr:cxnSp macro="">
      <xdr:nvCxnSpPr>
        <xdr:cNvPr id="251" name="直線コネクタ 250"/>
        <xdr:cNvCxnSpPr/>
      </xdr:nvCxnSpPr>
      <xdr:spPr>
        <a:xfrm flipV="1">
          <a:off x="7861300" y="1055065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61976</xdr:rowOff>
    </xdr:from>
    <xdr:to>
      <xdr:col>36</xdr:col>
      <xdr:colOff>165100</xdr:colOff>
      <xdr:row>61</xdr:row>
      <xdr:rowOff>163576</xdr:rowOff>
    </xdr:to>
    <xdr:sp macro="" textlink="">
      <xdr:nvSpPr>
        <xdr:cNvPr id="252" name="楕円 251"/>
        <xdr:cNvSpPr/>
      </xdr:nvSpPr>
      <xdr:spPr>
        <a:xfrm>
          <a:off x="6921500" y="10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112014</xdr:rowOff>
    </xdr:from>
    <xdr:to>
      <xdr:col>41</xdr:col>
      <xdr:colOff>50800</xdr:colOff>
      <xdr:row>61</xdr:row>
      <xdr:rowOff>112776</xdr:rowOff>
    </xdr:to>
    <xdr:cxnSp macro="">
      <xdr:nvCxnSpPr>
        <xdr:cNvPr id="253" name="直線コネクタ 252"/>
        <xdr:cNvCxnSpPr/>
      </xdr:nvCxnSpPr>
      <xdr:spPr>
        <a:xfrm flipV="1">
          <a:off x="6972300" y="1057046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19829</xdr:rowOff>
    </xdr:from>
    <xdr:ext cx="469744" cy="259045"/>
    <xdr:sp macro="" textlink="">
      <xdr:nvSpPr>
        <xdr:cNvPr id="256" name="n_3aveValue【体育館・プール】&#10;一人当たり面積"/>
        <xdr:cNvSpPr txBox="1"/>
      </xdr:nvSpPr>
      <xdr:spPr>
        <a:xfrm>
          <a:off x="7626427"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32021</xdr:rowOff>
    </xdr:from>
    <xdr:ext cx="469744" cy="259045"/>
    <xdr:sp macro="" textlink="">
      <xdr:nvSpPr>
        <xdr:cNvPr id="257" name="n_4aveValue【体育館・プール】&#10;一人当たり面積"/>
        <xdr:cNvSpPr txBox="1"/>
      </xdr:nvSpPr>
      <xdr:spPr>
        <a:xfrm>
          <a:off x="6737427" y="1083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147337</xdr:rowOff>
    </xdr:from>
    <xdr:ext cx="469744" cy="259045"/>
    <xdr:sp macro="" textlink="">
      <xdr:nvSpPr>
        <xdr:cNvPr id="258" name="n_1mainValue【体育館・プール】&#10;一人当たり面積"/>
        <xdr:cNvSpPr txBox="1"/>
      </xdr:nvSpPr>
      <xdr:spPr>
        <a:xfrm>
          <a:off x="9391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159529</xdr:rowOff>
    </xdr:from>
    <xdr:ext cx="469744" cy="259045"/>
    <xdr:sp macro="" textlink="">
      <xdr:nvSpPr>
        <xdr:cNvPr id="259" name="n_2mainValue【体育館・プール】&#10;一人当たり面積"/>
        <xdr:cNvSpPr txBox="1"/>
      </xdr:nvSpPr>
      <xdr:spPr>
        <a:xfrm>
          <a:off x="8515427" y="102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7891</xdr:rowOff>
    </xdr:from>
    <xdr:ext cx="469744" cy="259045"/>
    <xdr:sp macro="" textlink="">
      <xdr:nvSpPr>
        <xdr:cNvPr id="260" name="n_3mainValue【体育館・プール】&#10;一人当たり面積"/>
        <xdr:cNvSpPr txBox="1"/>
      </xdr:nvSpPr>
      <xdr:spPr>
        <a:xfrm>
          <a:off x="7626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8653</xdr:rowOff>
    </xdr:from>
    <xdr:ext cx="469744" cy="259045"/>
    <xdr:sp macro="" textlink="">
      <xdr:nvSpPr>
        <xdr:cNvPr id="261" name="n_4mainValue【体育館・プール】&#10;一人当たり面積"/>
        <xdr:cNvSpPr txBox="1"/>
      </xdr:nvSpPr>
      <xdr:spPr>
        <a:xfrm>
          <a:off x="673742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2" name="【福祉施設】&#10;有形固定資産減価償却率平均値テキスト"/>
        <xdr:cNvSpPr txBox="1"/>
      </xdr:nvSpPr>
      <xdr:spPr>
        <a:xfrm>
          <a:off x="4673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96" name="フローチャート: 判断 295"/>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86905</xdr:rowOff>
    </xdr:from>
    <xdr:to>
      <xdr:col>6</xdr:col>
      <xdr:colOff>38100</xdr:colOff>
      <xdr:row>83</xdr:row>
      <xdr:rowOff>17055</xdr:rowOff>
    </xdr:to>
    <xdr:sp macro="" textlink="">
      <xdr:nvSpPr>
        <xdr:cNvPr id="297" name="フローチャート: 判断 296"/>
        <xdr:cNvSpPr/>
      </xdr:nvSpPr>
      <xdr:spPr>
        <a:xfrm>
          <a:off x="1079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91802</xdr:rowOff>
    </xdr:from>
    <xdr:to>
      <xdr:col>15</xdr:col>
      <xdr:colOff>101600</xdr:colOff>
      <xdr:row>84</xdr:row>
      <xdr:rowOff>21952</xdr:rowOff>
    </xdr:to>
    <xdr:sp macro="" textlink="">
      <xdr:nvSpPr>
        <xdr:cNvPr id="303" name="楕円 302"/>
        <xdr:cNvSpPr/>
      </xdr:nvSpPr>
      <xdr:spPr>
        <a:xfrm>
          <a:off x="2857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60779</xdr:rowOff>
    </xdr:from>
    <xdr:to>
      <xdr:col>10</xdr:col>
      <xdr:colOff>165100</xdr:colOff>
      <xdr:row>83</xdr:row>
      <xdr:rowOff>162379</xdr:rowOff>
    </xdr:to>
    <xdr:sp macro="" textlink="">
      <xdr:nvSpPr>
        <xdr:cNvPr id="304" name="楕円 303"/>
        <xdr:cNvSpPr/>
      </xdr:nvSpPr>
      <xdr:spPr>
        <a:xfrm>
          <a:off x="196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83</xdr:row>
      <xdr:rowOff>142602</xdr:rowOff>
    </xdr:to>
    <xdr:cxnSp macro="">
      <xdr:nvCxnSpPr>
        <xdr:cNvPr id="305" name="直線コネクタ 304"/>
        <xdr:cNvCxnSpPr/>
      </xdr:nvCxnSpPr>
      <xdr:spPr>
        <a:xfrm>
          <a:off x="2019300" y="1434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75474</xdr:rowOff>
    </xdr:from>
    <xdr:to>
      <xdr:col>6</xdr:col>
      <xdr:colOff>38100</xdr:colOff>
      <xdr:row>84</xdr:row>
      <xdr:rowOff>5624</xdr:rowOff>
    </xdr:to>
    <xdr:sp macro="" textlink="">
      <xdr:nvSpPr>
        <xdr:cNvPr id="306" name="楕円 305"/>
        <xdr:cNvSpPr/>
      </xdr:nvSpPr>
      <xdr:spPr>
        <a:xfrm>
          <a:off x="1079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111579</xdr:rowOff>
    </xdr:from>
    <xdr:to>
      <xdr:col>10</xdr:col>
      <xdr:colOff>114300</xdr:colOff>
      <xdr:row>83</xdr:row>
      <xdr:rowOff>126274</xdr:rowOff>
    </xdr:to>
    <xdr:cxnSp macro="">
      <xdr:nvCxnSpPr>
        <xdr:cNvPr id="307" name="直線コネクタ 306"/>
        <xdr:cNvCxnSpPr/>
      </xdr:nvCxnSpPr>
      <xdr:spPr>
        <a:xfrm flipV="1">
          <a:off x="1130300" y="1434192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85833</xdr:rowOff>
    </xdr:from>
    <xdr:ext cx="405111" cy="259045"/>
    <xdr:sp macro="" textlink="">
      <xdr:nvSpPr>
        <xdr:cNvPr id="308" name="n_1aveValue【福祉施設】&#10;有形固定資産減価償却率"/>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309" name="n_2aveValue【福祉施設】&#10;有形固定資産減価償却率"/>
        <xdr:cNvSpPr txBox="1"/>
      </xdr:nvSpPr>
      <xdr:spPr>
        <a:xfrm>
          <a:off x="2705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310" name="n_3aveValue【福祉施設】&#10;有形固定資産減価償却率"/>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33582</xdr:rowOff>
    </xdr:from>
    <xdr:ext cx="405111" cy="259045"/>
    <xdr:sp macro="" textlink="">
      <xdr:nvSpPr>
        <xdr:cNvPr id="311" name="n_4aveValue【福祉施設】&#10;有形固定資産減価償却率"/>
        <xdr:cNvSpPr txBox="1"/>
      </xdr:nvSpPr>
      <xdr:spPr>
        <a:xfrm>
          <a:off x="927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13079</xdr:rowOff>
    </xdr:from>
    <xdr:ext cx="405111" cy="259045"/>
    <xdr:sp macro="" textlink="">
      <xdr:nvSpPr>
        <xdr:cNvPr id="312" name="n_2mainValue【福祉施設】&#10;有形固定資産減価償却率"/>
        <xdr:cNvSpPr txBox="1"/>
      </xdr:nvSpPr>
      <xdr:spPr>
        <a:xfrm>
          <a:off x="2705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313" name="n_3mainValue【福祉施設】&#10;有形固定資産減価償却率"/>
        <xdr:cNvSpPr txBox="1"/>
      </xdr:nvSpPr>
      <xdr:spPr>
        <a:xfrm>
          <a:off x="1816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168201</xdr:rowOff>
    </xdr:from>
    <xdr:ext cx="405111" cy="259045"/>
    <xdr:sp macro="" textlink="">
      <xdr:nvSpPr>
        <xdr:cNvPr id="314" name="n_4mainValue【福祉施設】&#10;有形固定資産減価償却率"/>
        <xdr:cNvSpPr txBox="1"/>
      </xdr:nvSpPr>
      <xdr:spPr>
        <a:xfrm>
          <a:off x="927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40" name="直線コネクタ 339"/>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1" name="【福祉施設】&#10;一人当たり面積最小値テキスト"/>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2" name="直線コネクタ 341"/>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3" name="【福祉施設】&#10;一人当たり面積最大値テキスト"/>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44" name="直線コネクタ 343"/>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45"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46" name="フローチャート: 判断 345"/>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47" name="フローチャート: 判断 346"/>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48" name="フローチャート: 判断 347"/>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119562</xdr:rowOff>
    </xdr:from>
    <xdr:to>
      <xdr:col>41</xdr:col>
      <xdr:colOff>101600</xdr:colOff>
      <xdr:row>85</xdr:row>
      <xdr:rowOff>49712</xdr:rowOff>
    </xdr:to>
    <xdr:sp macro="" textlink="">
      <xdr:nvSpPr>
        <xdr:cNvPr id="349" name="フローチャート: 判断 348"/>
        <xdr:cNvSpPr/>
      </xdr:nvSpPr>
      <xdr:spPr>
        <a:xfrm>
          <a:off x="7810500" y="1452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50" name="フローチャート: 判断 349"/>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13426</xdr:rowOff>
    </xdr:from>
    <xdr:to>
      <xdr:col>46</xdr:col>
      <xdr:colOff>38100</xdr:colOff>
      <xdr:row>85</xdr:row>
      <xdr:rowOff>115026</xdr:rowOff>
    </xdr:to>
    <xdr:sp macro="" textlink="">
      <xdr:nvSpPr>
        <xdr:cNvPr id="356" name="楕円 355"/>
        <xdr:cNvSpPr/>
      </xdr:nvSpPr>
      <xdr:spPr>
        <a:xfrm>
          <a:off x="8699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18324</xdr:rowOff>
    </xdr:from>
    <xdr:to>
      <xdr:col>41</xdr:col>
      <xdr:colOff>101600</xdr:colOff>
      <xdr:row>85</xdr:row>
      <xdr:rowOff>119924</xdr:rowOff>
    </xdr:to>
    <xdr:sp macro="" textlink="">
      <xdr:nvSpPr>
        <xdr:cNvPr id="357" name="楕円 356"/>
        <xdr:cNvSpPr/>
      </xdr:nvSpPr>
      <xdr:spPr>
        <a:xfrm>
          <a:off x="781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64226</xdr:rowOff>
    </xdr:from>
    <xdr:to>
      <xdr:col>45</xdr:col>
      <xdr:colOff>177800</xdr:colOff>
      <xdr:row>85</xdr:row>
      <xdr:rowOff>69124</xdr:rowOff>
    </xdr:to>
    <xdr:cxnSp macro="">
      <xdr:nvCxnSpPr>
        <xdr:cNvPr id="358" name="直線コネクタ 357"/>
        <xdr:cNvCxnSpPr/>
      </xdr:nvCxnSpPr>
      <xdr:spPr>
        <a:xfrm flipV="1">
          <a:off x="7861300" y="146374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59" name="楕円 358"/>
        <xdr:cNvSpPr/>
      </xdr:nvSpPr>
      <xdr:spPr>
        <a:xfrm>
          <a:off x="6921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29936</xdr:rowOff>
    </xdr:from>
    <xdr:to>
      <xdr:col>41</xdr:col>
      <xdr:colOff>50800</xdr:colOff>
      <xdr:row>85</xdr:row>
      <xdr:rowOff>69124</xdr:rowOff>
    </xdr:to>
    <xdr:cxnSp macro="">
      <xdr:nvCxnSpPr>
        <xdr:cNvPr id="360" name="直線コネクタ 359"/>
        <xdr:cNvCxnSpPr/>
      </xdr:nvCxnSpPr>
      <xdr:spPr>
        <a:xfrm>
          <a:off x="6972300" y="14603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7456</xdr:rowOff>
    </xdr:from>
    <xdr:ext cx="469744" cy="259045"/>
    <xdr:sp macro="" textlink="">
      <xdr:nvSpPr>
        <xdr:cNvPr id="361" name="n_1aveValue【福祉施設】&#10;一人当たり面積"/>
        <xdr:cNvSpPr txBox="1"/>
      </xdr:nvSpPr>
      <xdr:spPr>
        <a:xfrm>
          <a:off x="9391727"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40113</xdr:rowOff>
    </xdr:from>
    <xdr:ext cx="469744" cy="259045"/>
    <xdr:sp macro="" textlink="">
      <xdr:nvSpPr>
        <xdr:cNvPr id="362" name="n_2aveValue【福祉施設】&#10;一人当たり面積"/>
        <xdr:cNvSpPr txBox="1"/>
      </xdr:nvSpPr>
      <xdr:spPr>
        <a:xfrm>
          <a:off x="85154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66239</xdr:rowOff>
    </xdr:from>
    <xdr:ext cx="469744" cy="259045"/>
    <xdr:sp macro="" textlink="">
      <xdr:nvSpPr>
        <xdr:cNvPr id="363" name="n_3aveValue【福祉施設】&#10;一人当たり面積"/>
        <xdr:cNvSpPr txBox="1"/>
      </xdr:nvSpPr>
      <xdr:spPr>
        <a:xfrm>
          <a:off x="7626427" y="1429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71863</xdr:rowOff>
    </xdr:from>
    <xdr:ext cx="469744" cy="259045"/>
    <xdr:sp macro="" textlink="">
      <xdr:nvSpPr>
        <xdr:cNvPr id="364" name="n_4aveValue【福祉施設】&#10;一人当たり面積"/>
        <xdr:cNvSpPr txBox="1"/>
      </xdr:nvSpPr>
      <xdr:spPr>
        <a:xfrm>
          <a:off x="6737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106153</xdr:rowOff>
    </xdr:from>
    <xdr:ext cx="469744" cy="259045"/>
    <xdr:sp macro="" textlink="">
      <xdr:nvSpPr>
        <xdr:cNvPr id="365" name="n_2mainValue【福祉施設】&#10;一人当たり面積"/>
        <xdr:cNvSpPr txBox="1"/>
      </xdr:nvSpPr>
      <xdr:spPr>
        <a:xfrm>
          <a:off x="8515427"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111051</xdr:rowOff>
    </xdr:from>
    <xdr:ext cx="469744" cy="259045"/>
    <xdr:sp macro="" textlink="">
      <xdr:nvSpPr>
        <xdr:cNvPr id="366" name="n_3mainValue【福祉施設】&#10;一人当たり面積"/>
        <xdr:cNvSpPr txBox="1"/>
      </xdr:nvSpPr>
      <xdr:spPr>
        <a:xfrm>
          <a:off x="7626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67" name="n_4mainValue【福祉施設】&#10;一人当たり面積"/>
        <xdr:cNvSpPr txBox="1"/>
      </xdr:nvSpPr>
      <xdr:spPr>
        <a:xfrm>
          <a:off x="6737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408" name="直線コネクタ 407"/>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0" name="直線コネクタ 40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411" name="【一般廃棄物処理施設】&#10;有形固定資産減価償却率最大値テキスト"/>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412" name="直線コネクタ 411"/>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111142</xdr:rowOff>
    </xdr:from>
    <xdr:ext cx="405111" cy="259045"/>
    <xdr:sp macro="" textlink="">
      <xdr:nvSpPr>
        <xdr:cNvPr id="413" name="【一般廃棄物処理施設】&#10;有形固定資産減価償却率平均値テキスト"/>
        <xdr:cNvSpPr txBox="1"/>
      </xdr:nvSpPr>
      <xdr:spPr>
        <a:xfrm>
          <a:off x="16357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414" name="フローチャート: 判断 413"/>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5" name="フローチャート: 判断 41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6" name="フローチャート: 判断 415"/>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158750</xdr:rowOff>
    </xdr:from>
    <xdr:to>
      <xdr:col>72</xdr:col>
      <xdr:colOff>38100</xdr:colOff>
      <xdr:row>38</xdr:row>
      <xdr:rowOff>88900</xdr:rowOff>
    </xdr:to>
    <xdr:sp macro="" textlink="">
      <xdr:nvSpPr>
        <xdr:cNvPr id="417" name="フローチャート: 判断 416"/>
        <xdr:cNvSpPr/>
      </xdr:nvSpPr>
      <xdr:spPr>
        <a:xfrm>
          <a:off x="13652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18" name="フローチャート: 判断 417"/>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24" name="楕円 423"/>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25" name="【一般廃棄物処理施設】&#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26" name="楕円 425"/>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27" name="直線コネクタ 426"/>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28" name="楕円 427"/>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29" name="直線コネクタ 428"/>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156845</xdr:rowOff>
    </xdr:from>
    <xdr:to>
      <xdr:col>72</xdr:col>
      <xdr:colOff>38100</xdr:colOff>
      <xdr:row>42</xdr:row>
      <xdr:rowOff>86995</xdr:rowOff>
    </xdr:to>
    <xdr:sp macro="" textlink="">
      <xdr:nvSpPr>
        <xdr:cNvPr id="430" name="楕円 429"/>
        <xdr:cNvSpPr/>
      </xdr:nvSpPr>
      <xdr:spPr>
        <a:xfrm>
          <a:off x="13652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36195</xdr:rowOff>
    </xdr:from>
    <xdr:to>
      <xdr:col>76</xdr:col>
      <xdr:colOff>114300</xdr:colOff>
      <xdr:row>42</xdr:row>
      <xdr:rowOff>38100</xdr:rowOff>
    </xdr:to>
    <xdr:cxnSp macro="">
      <xdr:nvCxnSpPr>
        <xdr:cNvPr id="431" name="直線コネクタ 430"/>
        <xdr:cNvCxnSpPr/>
      </xdr:nvCxnSpPr>
      <xdr:spPr>
        <a:xfrm>
          <a:off x="13703300" y="723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105410</xdr:rowOff>
    </xdr:from>
    <xdr:to>
      <xdr:col>67</xdr:col>
      <xdr:colOff>101600</xdr:colOff>
      <xdr:row>42</xdr:row>
      <xdr:rowOff>35560</xdr:rowOff>
    </xdr:to>
    <xdr:sp macro="" textlink="">
      <xdr:nvSpPr>
        <xdr:cNvPr id="432" name="楕円 431"/>
        <xdr:cNvSpPr/>
      </xdr:nvSpPr>
      <xdr:spPr>
        <a:xfrm>
          <a:off x="12763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156210</xdr:rowOff>
    </xdr:from>
    <xdr:to>
      <xdr:col>71</xdr:col>
      <xdr:colOff>177800</xdr:colOff>
      <xdr:row>42</xdr:row>
      <xdr:rowOff>36195</xdr:rowOff>
    </xdr:to>
    <xdr:cxnSp macro="">
      <xdr:nvCxnSpPr>
        <xdr:cNvPr id="433" name="直線コネクタ 432"/>
        <xdr:cNvCxnSpPr/>
      </xdr:nvCxnSpPr>
      <xdr:spPr>
        <a:xfrm>
          <a:off x="12814300" y="7185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34"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35"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105427</xdr:rowOff>
    </xdr:from>
    <xdr:ext cx="405111" cy="259045"/>
    <xdr:sp macro="" textlink="">
      <xdr:nvSpPr>
        <xdr:cNvPr id="436" name="n_3aveValue【一般廃棄物処理施設】&#10;有形固定資産減価償却率"/>
        <xdr:cNvSpPr txBox="1"/>
      </xdr:nvSpPr>
      <xdr:spPr>
        <a:xfrm>
          <a:off x="13500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37" name="n_4aveValue【一般廃棄物処理施設】&#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38" name="n_1mainValue【一般廃棄物処理施設】&#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39" name="n_2mainValue【一般廃棄物処理施設】&#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78122</xdr:rowOff>
    </xdr:from>
    <xdr:ext cx="405111" cy="259045"/>
    <xdr:sp macro="" textlink="">
      <xdr:nvSpPr>
        <xdr:cNvPr id="440" name="n_3mainValue【一般廃棄物処理施設】&#10;有形固定資産減価償却率"/>
        <xdr:cNvSpPr txBox="1"/>
      </xdr:nvSpPr>
      <xdr:spPr>
        <a:xfrm>
          <a:off x="13500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26687</xdr:rowOff>
    </xdr:from>
    <xdr:ext cx="405111" cy="259045"/>
    <xdr:sp macro="" textlink="">
      <xdr:nvSpPr>
        <xdr:cNvPr id="441" name="n_4mainValue【一般廃棄物処理施設】&#10;有形固定資産減価償却率"/>
        <xdr:cNvSpPr txBox="1"/>
      </xdr:nvSpPr>
      <xdr:spPr>
        <a:xfrm>
          <a:off x="12611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3" name="テキスト ボックス 45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5" name="テキスト ボックス 45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7" name="テキスト ボックス 4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9" name="テキスト ボックス 45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1" name="テキスト ボックス 46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465" name="直線コネクタ 464"/>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466" name="【一般廃棄物処理施設】&#10;一人当たり有形固定資産（償却資産）額最小値テキスト"/>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467" name="直線コネクタ 466"/>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468" name="【一般廃棄物処理施設】&#10;一人当たり有形固定資産（償却資産）額最大値テキスト"/>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469" name="直線コネクタ 468"/>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164208</xdr:rowOff>
    </xdr:from>
    <xdr:ext cx="599010" cy="259045"/>
    <xdr:sp macro="" textlink="">
      <xdr:nvSpPr>
        <xdr:cNvPr id="470" name="【一般廃棄物処理施設】&#10;一人当たり有形固定資産（償却資産）額平均値テキスト"/>
        <xdr:cNvSpPr txBox="1"/>
      </xdr:nvSpPr>
      <xdr:spPr>
        <a:xfrm>
          <a:off x="22199600" y="6507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471" name="フローチャート: 判断 470"/>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472" name="フローチャート: 判断 471"/>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473" name="フローチャート: 判断 472"/>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60418</xdr:rowOff>
    </xdr:from>
    <xdr:to>
      <xdr:col>102</xdr:col>
      <xdr:colOff>165100</xdr:colOff>
      <xdr:row>39</xdr:row>
      <xdr:rowOff>162018</xdr:rowOff>
    </xdr:to>
    <xdr:sp macro="" textlink="">
      <xdr:nvSpPr>
        <xdr:cNvPr id="474" name="フローチャート: 判断 473"/>
        <xdr:cNvSpPr/>
      </xdr:nvSpPr>
      <xdr:spPr>
        <a:xfrm>
          <a:off x="19494500" y="6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83838</xdr:rowOff>
    </xdr:from>
    <xdr:to>
      <xdr:col>98</xdr:col>
      <xdr:colOff>38100</xdr:colOff>
      <xdr:row>40</xdr:row>
      <xdr:rowOff>13988</xdr:rowOff>
    </xdr:to>
    <xdr:sp macro="" textlink="">
      <xdr:nvSpPr>
        <xdr:cNvPr id="475" name="フローチャート: 判断 474"/>
        <xdr:cNvSpPr/>
      </xdr:nvSpPr>
      <xdr:spPr>
        <a:xfrm>
          <a:off x="18605500" y="677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148352</xdr:rowOff>
    </xdr:from>
    <xdr:to>
      <xdr:col>116</xdr:col>
      <xdr:colOff>114300</xdr:colOff>
      <xdr:row>42</xdr:row>
      <xdr:rowOff>78502</xdr:rowOff>
    </xdr:to>
    <xdr:sp macro="" textlink="">
      <xdr:nvSpPr>
        <xdr:cNvPr id="481" name="楕円 480"/>
        <xdr:cNvSpPr/>
      </xdr:nvSpPr>
      <xdr:spPr>
        <a:xfrm>
          <a:off x="22110700" y="71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63279</xdr:rowOff>
    </xdr:from>
    <xdr:ext cx="469744" cy="259045"/>
    <xdr:sp macro="" textlink="">
      <xdr:nvSpPr>
        <xdr:cNvPr id="482" name="【一般廃棄物処理施設】&#10;一人当たり有形固定資産（償却資産）額該当値テキスト"/>
        <xdr:cNvSpPr txBox="1"/>
      </xdr:nvSpPr>
      <xdr:spPr>
        <a:xfrm>
          <a:off x="22199600" y="709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148547</xdr:rowOff>
    </xdr:from>
    <xdr:to>
      <xdr:col>112</xdr:col>
      <xdr:colOff>38100</xdr:colOff>
      <xdr:row>42</xdr:row>
      <xdr:rowOff>78697</xdr:rowOff>
    </xdr:to>
    <xdr:sp macro="" textlink="">
      <xdr:nvSpPr>
        <xdr:cNvPr id="483" name="楕円 482"/>
        <xdr:cNvSpPr/>
      </xdr:nvSpPr>
      <xdr:spPr>
        <a:xfrm>
          <a:off x="21272500" y="71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27702</xdr:rowOff>
    </xdr:from>
    <xdr:to>
      <xdr:col>116</xdr:col>
      <xdr:colOff>63500</xdr:colOff>
      <xdr:row>42</xdr:row>
      <xdr:rowOff>27897</xdr:rowOff>
    </xdr:to>
    <xdr:cxnSp macro="">
      <xdr:nvCxnSpPr>
        <xdr:cNvPr id="484" name="直線コネクタ 483"/>
        <xdr:cNvCxnSpPr/>
      </xdr:nvCxnSpPr>
      <xdr:spPr>
        <a:xfrm flipV="1">
          <a:off x="21323300" y="7228602"/>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148791</xdr:rowOff>
    </xdr:from>
    <xdr:to>
      <xdr:col>107</xdr:col>
      <xdr:colOff>101600</xdr:colOff>
      <xdr:row>42</xdr:row>
      <xdr:rowOff>78941</xdr:rowOff>
    </xdr:to>
    <xdr:sp macro="" textlink="">
      <xdr:nvSpPr>
        <xdr:cNvPr id="485" name="楕円 484"/>
        <xdr:cNvSpPr/>
      </xdr:nvSpPr>
      <xdr:spPr>
        <a:xfrm>
          <a:off x="20383500" y="7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27897</xdr:rowOff>
    </xdr:from>
    <xdr:to>
      <xdr:col>111</xdr:col>
      <xdr:colOff>177800</xdr:colOff>
      <xdr:row>42</xdr:row>
      <xdr:rowOff>28141</xdr:rowOff>
    </xdr:to>
    <xdr:cxnSp macro="">
      <xdr:nvCxnSpPr>
        <xdr:cNvPr id="486" name="直線コネクタ 485"/>
        <xdr:cNvCxnSpPr/>
      </xdr:nvCxnSpPr>
      <xdr:spPr>
        <a:xfrm flipV="1">
          <a:off x="20434300" y="7228797"/>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149004</xdr:rowOff>
    </xdr:from>
    <xdr:to>
      <xdr:col>102</xdr:col>
      <xdr:colOff>165100</xdr:colOff>
      <xdr:row>42</xdr:row>
      <xdr:rowOff>79154</xdr:rowOff>
    </xdr:to>
    <xdr:sp macro="" textlink="">
      <xdr:nvSpPr>
        <xdr:cNvPr id="487" name="楕円 486"/>
        <xdr:cNvSpPr/>
      </xdr:nvSpPr>
      <xdr:spPr>
        <a:xfrm>
          <a:off x="19494500" y="7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28141</xdr:rowOff>
    </xdr:from>
    <xdr:to>
      <xdr:col>107</xdr:col>
      <xdr:colOff>50800</xdr:colOff>
      <xdr:row>42</xdr:row>
      <xdr:rowOff>28354</xdr:rowOff>
    </xdr:to>
    <xdr:cxnSp macro="">
      <xdr:nvCxnSpPr>
        <xdr:cNvPr id="488" name="直線コネクタ 487"/>
        <xdr:cNvCxnSpPr/>
      </xdr:nvCxnSpPr>
      <xdr:spPr>
        <a:xfrm flipV="1">
          <a:off x="19545300" y="7229041"/>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149203</xdr:rowOff>
    </xdr:from>
    <xdr:to>
      <xdr:col>98</xdr:col>
      <xdr:colOff>38100</xdr:colOff>
      <xdr:row>42</xdr:row>
      <xdr:rowOff>79353</xdr:rowOff>
    </xdr:to>
    <xdr:sp macro="" textlink="">
      <xdr:nvSpPr>
        <xdr:cNvPr id="489" name="楕円 488"/>
        <xdr:cNvSpPr/>
      </xdr:nvSpPr>
      <xdr:spPr>
        <a:xfrm>
          <a:off x="18605500" y="71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28354</xdr:rowOff>
    </xdr:from>
    <xdr:to>
      <xdr:col>102</xdr:col>
      <xdr:colOff>114300</xdr:colOff>
      <xdr:row>42</xdr:row>
      <xdr:rowOff>28553</xdr:rowOff>
    </xdr:to>
    <xdr:cxnSp macro="">
      <xdr:nvCxnSpPr>
        <xdr:cNvPr id="490" name="直線コネクタ 489"/>
        <xdr:cNvCxnSpPr/>
      </xdr:nvCxnSpPr>
      <xdr:spPr>
        <a:xfrm flipV="1">
          <a:off x="18656300" y="7229254"/>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82780</xdr:rowOff>
    </xdr:from>
    <xdr:ext cx="599010" cy="259045"/>
    <xdr:sp macro="" textlink="">
      <xdr:nvSpPr>
        <xdr:cNvPr id="491" name="n_1aveValue【一般廃棄物処理施設】&#10;一人当たり有形固定資産（償却資産）額"/>
        <xdr:cNvSpPr txBox="1"/>
      </xdr:nvSpPr>
      <xdr:spPr>
        <a:xfrm>
          <a:off x="210110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103564</xdr:rowOff>
    </xdr:from>
    <xdr:ext cx="599010" cy="259045"/>
    <xdr:sp macro="" textlink="">
      <xdr:nvSpPr>
        <xdr:cNvPr id="492" name="n_2aveValue【一般廃棄物処理施設】&#10;一人当たり有形固定資産（償却資産）額"/>
        <xdr:cNvSpPr txBox="1"/>
      </xdr:nvSpPr>
      <xdr:spPr>
        <a:xfrm>
          <a:off x="20134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7095</xdr:rowOff>
    </xdr:from>
    <xdr:ext cx="599010" cy="259045"/>
    <xdr:sp macro="" textlink="">
      <xdr:nvSpPr>
        <xdr:cNvPr id="493" name="n_3aveValue【一般廃棄物処理施設】&#10;一人当たり有形固定資産（償却資産）額"/>
        <xdr:cNvSpPr txBox="1"/>
      </xdr:nvSpPr>
      <xdr:spPr>
        <a:xfrm>
          <a:off x="19245795" y="652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30515</xdr:rowOff>
    </xdr:from>
    <xdr:ext cx="599010" cy="259045"/>
    <xdr:sp macro="" textlink="">
      <xdr:nvSpPr>
        <xdr:cNvPr id="494" name="n_4aveValue【一般廃棄物処理施設】&#10;一人当たり有形固定資産（償却資産）額"/>
        <xdr:cNvSpPr txBox="1"/>
      </xdr:nvSpPr>
      <xdr:spPr>
        <a:xfrm>
          <a:off x="18356795" y="65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69824</xdr:rowOff>
    </xdr:from>
    <xdr:ext cx="469744" cy="259045"/>
    <xdr:sp macro="" textlink="">
      <xdr:nvSpPr>
        <xdr:cNvPr id="495" name="n_1mainValue【一般廃棄物処理施設】&#10;一人当たり有形固定資産（償却資産）額"/>
        <xdr:cNvSpPr txBox="1"/>
      </xdr:nvSpPr>
      <xdr:spPr>
        <a:xfrm>
          <a:off x="21075728" y="727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70068</xdr:rowOff>
    </xdr:from>
    <xdr:ext cx="469744" cy="259045"/>
    <xdr:sp macro="" textlink="">
      <xdr:nvSpPr>
        <xdr:cNvPr id="496" name="n_2mainValue【一般廃棄物処理施設】&#10;一人当たり有形固定資産（償却資産）額"/>
        <xdr:cNvSpPr txBox="1"/>
      </xdr:nvSpPr>
      <xdr:spPr>
        <a:xfrm>
          <a:off x="20199428" y="727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70281</xdr:rowOff>
    </xdr:from>
    <xdr:ext cx="469744" cy="259045"/>
    <xdr:sp macro="" textlink="">
      <xdr:nvSpPr>
        <xdr:cNvPr id="497" name="n_3mainValue【一般廃棄物処理施設】&#10;一人当たり有形固定資産（償却資産）額"/>
        <xdr:cNvSpPr txBox="1"/>
      </xdr:nvSpPr>
      <xdr:spPr>
        <a:xfrm>
          <a:off x="19310428" y="72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70480</xdr:rowOff>
    </xdr:from>
    <xdr:ext cx="469744" cy="259045"/>
    <xdr:sp macro="" textlink="">
      <xdr:nvSpPr>
        <xdr:cNvPr id="498" name="n_4mainValue【一般廃棄物処理施設】&#10;一人当たり有形固定資産（償却資産）額"/>
        <xdr:cNvSpPr txBox="1"/>
      </xdr:nvSpPr>
      <xdr:spPr>
        <a:xfrm>
          <a:off x="18421428" y="72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23" name="直線コネクタ 522"/>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5" name="直線コネクタ 52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26"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27" name="直線コネクタ 526"/>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528" name="【保健センター・保健所】&#10;有形固定資産減価償却率平均値テキスト"/>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29" name="フローチャート: 判断 528"/>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530" name="フローチャート: 判断 529"/>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1" name="フローチャート: 判断 530"/>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67310</xdr:rowOff>
    </xdr:from>
    <xdr:to>
      <xdr:col>72</xdr:col>
      <xdr:colOff>38100</xdr:colOff>
      <xdr:row>58</xdr:row>
      <xdr:rowOff>168910</xdr:rowOff>
    </xdr:to>
    <xdr:sp macro="" textlink="">
      <xdr:nvSpPr>
        <xdr:cNvPr id="532" name="フローチャート: 判断 531"/>
        <xdr:cNvSpPr/>
      </xdr:nvSpPr>
      <xdr:spPr>
        <a:xfrm>
          <a:off x="1365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3" name="フローチャート: 判断 532"/>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539" name="楕円 538"/>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540" name="【保健センター・保健所】&#10;有形固定資産減価償却率該当値テキスト"/>
        <xdr:cNvSpPr txBox="1"/>
      </xdr:nvSpPr>
      <xdr:spPr>
        <a:xfrm>
          <a:off x="16357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541" name="楕円 540"/>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15240</xdr:rowOff>
    </xdr:to>
    <xdr:cxnSp macro="">
      <xdr:nvCxnSpPr>
        <xdr:cNvPr id="542" name="直線コネクタ 541"/>
        <xdr:cNvCxnSpPr/>
      </xdr:nvCxnSpPr>
      <xdr:spPr>
        <a:xfrm>
          <a:off x="15481300" y="10260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43" name="楕円 542"/>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144780</xdr:rowOff>
    </xdr:to>
    <xdr:cxnSp macro="">
      <xdr:nvCxnSpPr>
        <xdr:cNvPr id="544" name="直線コネクタ 543"/>
        <xdr:cNvCxnSpPr/>
      </xdr:nvCxnSpPr>
      <xdr:spPr>
        <a:xfrm>
          <a:off x="14592300" y="10184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545" name="楕円 544"/>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68580</xdr:rowOff>
    </xdr:to>
    <xdr:cxnSp macro="">
      <xdr:nvCxnSpPr>
        <xdr:cNvPr id="546" name="直線コネクタ 545"/>
        <xdr:cNvCxnSpPr/>
      </xdr:nvCxnSpPr>
      <xdr:spPr>
        <a:xfrm>
          <a:off x="13703300" y="10107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36830</xdr:rowOff>
    </xdr:from>
    <xdr:to>
      <xdr:col>67</xdr:col>
      <xdr:colOff>101600</xdr:colOff>
      <xdr:row>58</xdr:row>
      <xdr:rowOff>138430</xdr:rowOff>
    </xdr:to>
    <xdr:sp macro="" textlink="">
      <xdr:nvSpPr>
        <xdr:cNvPr id="547" name="楕円 546"/>
        <xdr:cNvSpPr/>
      </xdr:nvSpPr>
      <xdr:spPr>
        <a:xfrm>
          <a:off x="12763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87630</xdr:rowOff>
    </xdr:from>
    <xdr:to>
      <xdr:col>71</xdr:col>
      <xdr:colOff>177800</xdr:colOff>
      <xdr:row>58</xdr:row>
      <xdr:rowOff>163830</xdr:rowOff>
    </xdr:to>
    <xdr:cxnSp macro="">
      <xdr:nvCxnSpPr>
        <xdr:cNvPr id="548" name="直線コネクタ 547"/>
        <xdr:cNvCxnSpPr/>
      </xdr:nvCxnSpPr>
      <xdr:spPr>
        <a:xfrm>
          <a:off x="12814300" y="10031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549" name="n_1aveValue【保健センター・保健所】&#10;有形固定資産減価償却率"/>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50" name="n_2aveValue【保健センター・保健所】&#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551" name="n_3aveValue【保健センター・保健所】&#10;有形固定資産減価償却率"/>
        <xdr:cNvSpPr txBox="1"/>
      </xdr:nvSpPr>
      <xdr:spPr>
        <a:xfrm>
          <a:off x="13500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2" name="n_4aveValue【保健センター・保健所】&#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553" name="n_1mainValue【保健センター・保健所】&#10;有形固定資産減価償却率"/>
        <xdr:cNvSpPr txBox="1"/>
      </xdr:nvSpPr>
      <xdr:spPr>
        <a:xfrm>
          <a:off x="15266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554" name="n_2mainValue【保健センター・保健所】&#10;有形固定資産減価償却率"/>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34307</xdr:rowOff>
    </xdr:from>
    <xdr:ext cx="405111" cy="259045"/>
    <xdr:sp macro="" textlink="">
      <xdr:nvSpPr>
        <xdr:cNvPr id="555" name="n_3mainValue【保健センター・保健所】&#10;有形固定資産減価償却率"/>
        <xdr:cNvSpPr txBox="1"/>
      </xdr:nvSpPr>
      <xdr:spPr>
        <a:xfrm>
          <a:off x="13500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154957</xdr:rowOff>
    </xdr:from>
    <xdr:ext cx="405111" cy="259045"/>
    <xdr:sp macro="" textlink="">
      <xdr:nvSpPr>
        <xdr:cNvPr id="556" name="n_4mainValue【保健センター・保健所】&#10;有形固定資産減価償却率"/>
        <xdr:cNvSpPr txBox="1"/>
      </xdr:nvSpPr>
      <xdr:spPr>
        <a:xfrm>
          <a:off x="12611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7" name="直線コネクタ 5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8" name="テキスト ボックス 5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9" name="直線コネクタ 5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0" name="テキスト ボックス 5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1" name="直線コネクタ 5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2" name="テキスト ボックス 5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3" name="直線コネクタ 5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4" name="テキスト ボックス 5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5" name="直線コネクタ 5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6" name="テキスト ボックス 5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7" name="直線コネクタ 5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8" name="テキスト ボックス 5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582" name="直線コネクタ 581"/>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83" name="【保健センター・保健所】&#10;一人当たり面積最小値テキスト"/>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84" name="直線コネクタ 583"/>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585" name="【保健センター・保健所】&#10;一人当たり面積最大値テキスト"/>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86" name="直線コネクタ 585"/>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87"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8" name="フローチャート: 判断 587"/>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89" name="フローチャート: 判断 588"/>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90" name="フローチャート: 判断 589"/>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115751</xdr:rowOff>
    </xdr:from>
    <xdr:to>
      <xdr:col>102</xdr:col>
      <xdr:colOff>165100</xdr:colOff>
      <xdr:row>63</xdr:row>
      <xdr:rowOff>45901</xdr:rowOff>
    </xdr:to>
    <xdr:sp macro="" textlink="">
      <xdr:nvSpPr>
        <xdr:cNvPr id="591" name="フローチャート: 判断 590"/>
        <xdr:cNvSpPr/>
      </xdr:nvSpPr>
      <xdr:spPr>
        <a:xfrm>
          <a:off x="194945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112485</xdr:rowOff>
    </xdr:from>
    <xdr:to>
      <xdr:col>98</xdr:col>
      <xdr:colOff>38100</xdr:colOff>
      <xdr:row>63</xdr:row>
      <xdr:rowOff>42635</xdr:rowOff>
    </xdr:to>
    <xdr:sp macro="" textlink="">
      <xdr:nvSpPr>
        <xdr:cNvPr id="592" name="フローチャート: 判断 591"/>
        <xdr:cNvSpPr/>
      </xdr:nvSpPr>
      <xdr:spPr>
        <a:xfrm>
          <a:off x="18605500" y="107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60234</xdr:rowOff>
    </xdr:from>
    <xdr:to>
      <xdr:col>116</xdr:col>
      <xdr:colOff>114300</xdr:colOff>
      <xdr:row>62</xdr:row>
      <xdr:rowOff>161834</xdr:rowOff>
    </xdr:to>
    <xdr:sp macro="" textlink="">
      <xdr:nvSpPr>
        <xdr:cNvPr id="598" name="楕円 597"/>
        <xdr:cNvSpPr/>
      </xdr:nvSpPr>
      <xdr:spPr>
        <a:xfrm>
          <a:off x="22110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83111</xdr:rowOff>
    </xdr:from>
    <xdr:ext cx="469744" cy="259045"/>
    <xdr:sp macro="" textlink="">
      <xdr:nvSpPr>
        <xdr:cNvPr id="599" name="【保健センター・保健所】&#10;一人当たり面積該当値テキスト"/>
        <xdr:cNvSpPr txBox="1"/>
      </xdr:nvSpPr>
      <xdr:spPr>
        <a:xfrm>
          <a:off x="22199600" y="105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66766</xdr:rowOff>
    </xdr:from>
    <xdr:to>
      <xdr:col>112</xdr:col>
      <xdr:colOff>38100</xdr:colOff>
      <xdr:row>62</xdr:row>
      <xdr:rowOff>168366</xdr:rowOff>
    </xdr:to>
    <xdr:sp macro="" textlink="">
      <xdr:nvSpPr>
        <xdr:cNvPr id="600" name="楕円 599"/>
        <xdr:cNvSpPr/>
      </xdr:nvSpPr>
      <xdr:spPr>
        <a:xfrm>
          <a:off x="2127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111034</xdr:rowOff>
    </xdr:from>
    <xdr:to>
      <xdr:col>116</xdr:col>
      <xdr:colOff>63500</xdr:colOff>
      <xdr:row>62</xdr:row>
      <xdr:rowOff>117566</xdr:rowOff>
    </xdr:to>
    <xdr:cxnSp macro="">
      <xdr:nvCxnSpPr>
        <xdr:cNvPr id="601" name="直線コネクタ 600"/>
        <xdr:cNvCxnSpPr/>
      </xdr:nvCxnSpPr>
      <xdr:spPr>
        <a:xfrm flipV="1">
          <a:off x="21323300" y="107409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73297</xdr:rowOff>
    </xdr:from>
    <xdr:to>
      <xdr:col>107</xdr:col>
      <xdr:colOff>101600</xdr:colOff>
      <xdr:row>63</xdr:row>
      <xdr:rowOff>3447</xdr:rowOff>
    </xdr:to>
    <xdr:sp macro="" textlink="">
      <xdr:nvSpPr>
        <xdr:cNvPr id="602" name="楕円 601"/>
        <xdr:cNvSpPr/>
      </xdr:nvSpPr>
      <xdr:spPr>
        <a:xfrm>
          <a:off x="20383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117566</xdr:rowOff>
    </xdr:from>
    <xdr:to>
      <xdr:col>111</xdr:col>
      <xdr:colOff>177800</xdr:colOff>
      <xdr:row>62</xdr:row>
      <xdr:rowOff>124097</xdr:rowOff>
    </xdr:to>
    <xdr:cxnSp macro="">
      <xdr:nvCxnSpPr>
        <xdr:cNvPr id="603" name="直線コネクタ 602"/>
        <xdr:cNvCxnSpPr/>
      </xdr:nvCxnSpPr>
      <xdr:spPr>
        <a:xfrm flipV="1">
          <a:off x="20434300" y="107474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604" name="楕円 603"/>
        <xdr:cNvSpPr/>
      </xdr:nvSpPr>
      <xdr:spPr>
        <a:xfrm>
          <a:off x="19494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124097</xdr:rowOff>
    </xdr:from>
    <xdr:to>
      <xdr:col>107</xdr:col>
      <xdr:colOff>50800</xdr:colOff>
      <xdr:row>62</xdr:row>
      <xdr:rowOff>133894</xdr:rowOff>
    </xdr:to>
    <xdr:cxnSp macro="">
      <xdr:nvCxnSpPr>
        <xdr:cNvPr id="605" name="直線コネクタ 604"/>
        <xdr:cNvCxnSpPr/>
      </xdr:nvCxnSpPr>
      <xdr:spPr>
        <a:xfrm flipV="1">
          <a:off x="19545300" y="107539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89626</xdr:rowOff>
    </xdr:from>
    <xdr:to>
      <xdr:col>98</xdr:col>
      <xdr:colOff>38100</xdr:colOff>
      <xdr:row>63</xdr:row>
      <xdr:rowOff>19776</xdr:rowOff>
    </xdr:to>
    <xdr:sp macro="" textlink="">
      <xdr:nvSpPr>
        <xdr:cNvPr id="606" name="楕円 605"/>
        <xdr:cNvSpPr/>
      </xdr:nvSpPr>
      <xdr:spPr>
        <a:xfrm>
          <a:off x="18605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133894</xdr:rowOff>
    </xdr:from>
    <xdr:to>
      <xdr:col>102</xdr:col>
      <xdr:colOff>114300</xdr:colOff>
      <xdr:row>62</xdr:row>
      <xdr:rowOff>140426</xdr:rowOff>
    </xdr:to>
    <xdr:cxnSp macro="">
      <xdr:nvCxnSpPr>
        <xdr:cNvPr id="607" name="直線コネクタ 606"/>
        <xdr:cNvCxnSpPr/>
      </xdr:nvCxnSpPr>
      <xdr:spPr>
        <a:xfrm flipV="1">
          <a:off x="18656300" y="1076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608" name="n_1aveValue【保健センター・保健所】&#10;一人当たり面積"/>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09" name="n_2aveValue【保健センター・保健所】&#10;一人当たり面積"/>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37028</xdr:rowOff>
    </xdr:from>
    <xdr:ext cx="469744" cy="259045"/>
    <xdr:sp macro="" textlink="">
      <xdr:nvSpPr>
        <xdr:cNvPr id="610" name="n_3aveValue【保健センター・保健所】&#10;一人当たり面積"/>
        <xdr:cNvSpPr txBox="1"/>
      </xdr:nvSpPr>
      <xdr:spPr>
        <a:xfrm>
          <a:off x="19310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611" name="n_4aveValue【保健センター・保健所】&#10;一人当たり面積"/>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13443</xdr:rowOff>
    </xdr:from>
    <xdr:ext cx="469744" cy="259045"/>
    <xdr:sp macro="" textlink="">
      <xdr:nvSpPr>
        <xdr:cNvPr id="612" name="n_1mainValue【保健センター・保健所】&#10;一人当たり面積"/>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166024</xdr:rowOff>
    </xdr:from>
    <xdr:ext cx="469744" cy="259045"/>
    <xdr:sp macro="" textlink="">
      <xdr:nvSpPr>
        <xdr:cNvPr id="613" name="n_2mainValue【保健センター・保健所】&#10;一人当たり面積"/>
        <xdr:cNvSpPr txBox="1"/>
      </xdr:nvSpPr>
      <xdr:spPr>
        <a:xfrm>
          <a:off x="20199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29771</xdr:rowOff>
    </xdr:from>
    <xdr:ext cx="469744" cy="259045"/>
    <xdr:sp macro="" textlink="">
      <xdr:nvSpPr>
        <xdr:cNvPr id="614" name="n_3mainValue【保健センター・保健所】&#10;一人当たり面積"/>
        <xdr:cNvSpPr txBox="1"/>
      </xdr:nvSpPr>
      <xdr:spPr>
        <a:xfrm>
          <a:off x="19310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36303</xdr:rowOff>
    </xdr:from>
    <xdr:ext cx="469744" cy="259045"/>
    <xdr:sp macro="" textlink="">
      <xdr:nvSpPr>
        <xdr:cNvPr id="615" name="n_4mainValue【保健センター・保健所】&#10;一人当たり面積"/>
        <xdr:cNvSpPr txBox="1"/>
      </xdr:nvSpPr>
      <xdr:spPr>
        <a:xfrm>
          <a:off x="18421427" y="104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641" name="直線コネクタ 640"/>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642" name="【消防施設】&#10;有形固定資産減価償却率最小値テキスト"/>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643" name="直線コネクタ 642"/>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44" name="【消防施設】&#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45" name="直線コネクタ 644"/>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46" name="【消防施設】&#10;有形固定資産減価償却率平均値テキスト"/>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47" name="フローチャート: 判断 646"/>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48" name="フローチャート: 判断 647"/>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649" name="フローチャート: 判断 648"/>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108131</xdr:rowOff>
    </xdr:from>
    <xdr:to>
      <xdr:col>72</xdr:col>
      <xdr:colOff>38100</xdr:colOff>
      <xdr:row>84</xdr:row>
      <xdr:rowOff>38281</xdr:rowOff>
    </xdr:to>
    <xdr:sp macro="" textlink="">
      <xdr:nvSpPr>
        <xdr:cNvPr id="650" name="フローチャート: 判断 649"/>
        <xdr:cNvSpPr/>
      </xdr:nvSpPr>
      <xdr:spPr>
        <a:xfrm>
          <a:off x="13652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160382</xdr:rowOff>
    </xdr:from>
    <xdr:to>
      <xdr:col>67</xdr:col>
      <xdr:colOff>101600</xdr:colOff>
      <xdr:row>84</xdr:row>
      <xdr:rowOff>90532</xdr:rowOff>
    </xdr:to>
    <xdr:sp macro="" textlink="">
      <xdr:nvSpPr>
        <xdr:cNvPr id="651" name="フローチャート: 判断 650"/>
        <xdr:cNvSpPr/>
      </xdr:nvSpPr>
      <xdr:spPr>
        <a:xfrm>
          <a:off x="12763500" y="1439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657" name="楕円 656"/>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658" name="【消防施設】&#10;有形固定資産減価償却率該当値テキスト"/>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75474</xdr:rowOff>
    </xdr:from>
    <xdr:to>
      <xdr:col>81</xdr:col>
      <xdr:colOff>101600</xdr:colOff>
      <xdr:row>86</xdr:row>
      <xdr:rowOff>5624</xdr:rowOff>
    </xdr:to>
    <xdr:sp macro="" textlink="">
      <xdr:nvSpPr>
        <xdr:cNvPr id="659" name="楕円 658"/>
        <xdr:cNvSpPr/>
      </xdr:nvSpPr>
      <xdr:spPr>
        <a:xfrm>
          <a:off x="15430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126274</xdr:rowOff>
    </xdr:from>
    <xdr:to>
      <xdr:col>85</xdr:col>
      <xdr:colOff>127000</xdr:colOff>
      <xdr:row>86</xdr:row>
      <xdr:rowOff>26670</xdr:rowOff>
    </xdr:to>
    <xdr:cxnSp macro="">
      <xdr:nvCxnSpPr>
        <xdr:cNvPr id="660" name="直線コネクタ 659"/>
        <xdr:cNvCxnSpPr/>
      </xdr:nvCxnSpPr>
      <xdr:spPr>
        <a:xfrm>
          <a:off x="15481300" y="1469952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59145</xdr:rowOff>
    </xdr:from>
    <xdr:to>
      <xdr:col>76</xdr:col>
      <xdr:colOff>165100</xdr:colOff>
      <xdr:row>85</xdr:row>
      <xdr:rowOff>160745</xdr:rowOff>
    </xdr:to>
    <xdr:sp macro="" textlink="">
      <xdr:nvSpPr>
        <xdr:cNvPr id="661" name="楕円 660"/>
        <xdr:cNvSpPr/>
      </xdr:nvSpPr>
      <xdr:spPr>
        <a:xfrm>
          <a:off x="14541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109945</xdr:rowOff>
    </xdr:from>
    <xdr:to>
      <xdr:col>81</xdr:col>
      <xdr:colOff>50800</xdr:colOff>
      <xdr:row>85</xdr:row>
      <xdr:rowOff>126274</xdr:rowOff>
    </xdr:to>
    <xdr:cxnSp macro="">
      <xdr:nvCxnSpPr>
        <xdr:cNvPr id="662" name="直線コネクタ 661"/>
        <xdr:cNvCxnSpPr/>
      </xdr:nvCxnSpPr>
      <xdr:spPr>
        <a:xfrm>
          <a:off x="14592300" y="1468319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39551</xdr:rowOff>
    </xdr:from>
    <xdr:to>
      <xdr:col>72</xdr:col>
      <xdr:colOff>38100</xdr:colOff>
      <xdr:row>85</xdr:row>
      <xdr:rowOff>141151</xdr:rowOff>
    </xdr:to>
    <xdr:sp macro="" textlink="">
      <xdr:nvSpPr>
        <xdr:cNvPr id="663" name="楕円 662"/>
        <xdr:cNvSpPr/>
      </xdr:nvSpPr>
      <xdr:spPr>
        <a:xfrm>
          <a:off x="13652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90351</xdr:rowOff>
    </xdr:from>
    <xdr:to>
      <xdr:col>76</xdr:col>
      <xdr:colOff>114300</xdr:colOff>
      <xdr:row>85</xdr:row>
      <xdr:rowOff>109945</xdr:rowOff>
    </xdr:to>
    <xdr:cxnSp macro="">
      <xdr:nvCxnSpPr>
        <xdr:cNvPr id="664" name="直線コネクタ 663"/>
        <xdr:cNvCxnSpPr/>
      </xdr:nvCxnSpPr>
      <xdr:spPr>
        <a:xfrm>
          <a:off x="13703300" y="146636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19957</xdr:rowOff>
    </xdr:from>
    <xdr:to>
      <xdr:col>67</xdr:col>
      <xdr:colOff>101600</xdr:colOff>
      <xdr:row>85</xdr:row>
      <xdr:rowOff>121557</xdr:rowOff>
    </xdr:to>
    <xdr:sp macro="" textlink="">
      <xdr:nvSpPr>
        <xdr:cNvPr id="665" name="楕円 664"/>
        <xdr:cNvSpPr/>
      </xdr:nvSpPr>
      <xdr:spPr>
        <a:xfrm>
          <a:off x="12763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70757</xdr:rowOff>
    </xdr:from>
    <xdr:to>
      <xdr:col>71</xdr:col>
      <xdr:colOff>177800</xdr:colOff>
      <xdr:row>85</xdr:row>
      <xdr:rowOff>90351</xdr:rowOff>
    </xdr:to>
    <xdr:cxnSp macro="">
      <xdr:nvCxnSpPr>
        <xdr:cNvPr id="666" name="直線コネクタ 665"/>
        <xdr:cNvCxnSpPr/>
      </xdr:nvCxnSpPr>
      <xdr:spPr>
        <a:xfrm>
          <a:off x="12814300" y="146440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667"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668" name="n_2aveValue【消防施設】&#10;有形固定資産減価償却率"/>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54808</xdr:rowOff>
    </xdr:from>
    <xdr:ext cx="405111" cy="259045"/>
    <xdr:sp macro="" textlink="">
      <xdr:nvSpPr>
        <xdr:cNvPr id="669" name="n_3aveValue【消防施設】&#10;有形固定資産減価償却率"/>
        <xdr:cNvSpPr txBox="1"/>
      </xdr:nvSpPr>
      <xdr:spPr>
        <a:xfrm>
          <a:off x="13500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107059</xdr:rowOff>
    </xdr:from>
    <xdr:ext cx="405111" cy="259045"/>
    <xdr:sp macro="" textlink="">
      <xdr:nvSpPr>
        <xdr:cNvPr id="670" name="n_4aveValue【消防施設】&#10;有形固定資産減価償却率"/>
        <xdr:cNvSpPr txBox="1"/>
      </xdr:nvSpPr>
      <xdr:spPr>
        <a:xfrm>
          <a:off x="12611744" y="1416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168201</xdr:rowOff>
    </xdr:from>
    <xdr:ext cx="405111" cy="259045"/>
    <xdr:sp macro="" textlink="">
      <xdr:nvSpPr>
        <xdr:cNvPr id="671" name="n_1mainValue【消防施設】&#10;有形固定資産減価償却率"/>
        <xdr:cNvSpPr txBox="1"/>
      </xdr:nvSpPr>
      <xdr:spPr>
        <a:xfrm>
          <a:off x="152660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151872</xdr:rowOff>
    </xdr:from>
    <xdr:ext cx="405111" cy="259045"/>
    <xdr:sp macro="" textlink="">
      <xdr:nvSpPr>
        <xdr:cNvPr id="672" name="n_2mainValue【消防施設】&#10;有形固定資産減価償却率"/>
        <xdr:cNvSpPr txBox="1"/>
      </xdr:nvSpPr>
      <xdr:spPr>
        <a:xfrm>
          <a:off x="14389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132278</xdr:rowOff>
    </xdr:from>
    <xdr:ext cx="405111" cy="259045"/>
    <xdr:sp macro="" textlink="">
      <xdr:nvSpPr>
        <xdr:cNvPr id="673" name="n_3mainValue【消防施設】&#10;有形固定資産減価償却率"/>
        <xdr:cNvSpPr txBox="1"/>
      </xdr:nvSpPr>
      <xdr:spPr>
        <a:xfrm>
          <a:off x="13500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112684</xdr:rowOff>
    </xdr:from>
    <xdr:ext cx="405111" cy="259045"/>
    <xdr:sp macro="" textlink="">
      <xdr:nvSpPr>
        <xdr:cNvPr id="674" name="n_4mainValue【消防施設】&#10;有形固定資産減価償却率"/>
        <xdr:cNvSpPr txBox="1"/>
      </xdr:nvSpPr>
      <xdr:spPr>
        <a:xfrm>
          <a:off x="12611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700" name="直線コネクタ 699"/>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01"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02" name="直線コネクタ 701"/>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703" name="【消防施設】&#10;一人当たり面積最大値テキスト"/>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704" name="直線コネクタ 703"/>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xdr:rowOff>
    </xdr:from>
    <xdr:ext cx="469744" cy="259045"/>
    <xdr:sp macro="" textlink="">
      <xdr:nvSpPr>
        <xdr:cNvPr id="705" name="【消防施設】&#10;一人当たり面積平均値テキスト"/>
        <xdr:cNvSpPr txBox="1"/>
      </xdr:nvSpPr>
      <xdr:spPr>
        <a:xfrm>
          <a:off x="22199600" y="14745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706" name="フローチャート: 判断 705"/>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707" name="フローチャート: 判断 706"/>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708" name="フローチャート: 判断 707"/>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58493</xdr:rowOff>
    </xdr:from>
    <xdr:to>
      <xdr:col>102</xdr:col>
      <xdr:colOff>165100</xdr:colOff>
      <xdr:row>86</xdr:row>
      <xdr:rowOff>160093</xdr:rowOff>
    </xdr:to>
    <xdr:sp macro="" textlink="">
      <xdr:nvSpPr>
        <xdr:cNvPr id="709" name="フローチャート: 判断 708"/>
        <xdr:cNvSpPr/>
      </xdr:nvSpPr>
      <xdr:spPr>
        <a:xfrm>
          <a:off x="19494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58493</xdr:rowOff>
    </xdr:from>
    <xdr:to>
      <xdr:col>98</xdr:col>
      <xdr:colOff>38100</xdr:colOff>
      <xdr:row>86</xdr:row>
      <xdr:rowOff>160093</xdr:rowOff>
    </xdr:to>
    <xdr:sp macro="" textlink="">
      <xdr:nvSpPr>
        <xdr:cNvPr id="710" name="フローチャート: 判断 709"/>
        <xdr:cNvSpPr/>
      </xdr:nvSpPr>
      <xdr:spPr>
        <a:xfrm>
          <a:off x="18605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115315</xdr:rowOff>
    </xdr:from>
    <xdr:to>
      <xdr:col>116</xdr:col>
      <xdr:colOff>114300</xdr:colOff>
      <xdr:row>86</xdr:row>
      <xdr:rowOff>45465</xdr:rowOff>
    </xdr:to>
    <xdr:sp macro="" textlink="">
      <xdr:nvSpPr>
        <xdr:cNvPr id="716" name="楕円 715"/>
        <xdr:cNvSpPr/>
      </xdr:nvSpPr>
      <xdr:spPr>
        <a:xfrm>
          <a:off x="22110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138192</xdr:rowOff>
    </xdr:from>
    <xdr:ext cx="469744" cy="259045"/>
    <xdr:sp macro="" textlink="">
      <xdr:nvSpPr>
        <xdr:cNvPr id="717" name="【消防施設】&#10;一人当たり面積該当値テキスト"/>
        <xdr:cNvSpPr txBox="1"/>
      </xdr:nvSpPr>
      <xdr:spPr>
        <a:xfrm>
          <a:off x="22199600" y="1453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118255</xdr:rowOff>
    </xdr:from>
    <xdr:to>
      <xdr:col>112</xdr:col>
      <xdr:colOff>38100</xdr:colOff>
      <xdr:row>86</xdr:row>
      <xdr:rowOff>48405</xdr:rowOff>
    </xdr:to>
    <xdr:sp macro="" textlink="">
      <xdr:nvSpPr>
        <xdr:cNvPr id="718" name="楕円 717"/>
        <xdr:cNvSpPr/>
      </xdr:nvSpPr>
      <xdr:spPr>
        <a:xfrm>
          <a:off x="21272500" y="14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166115</xdr:rowOff>
    </xdr:from>
    <xdr:to>
      <xdr:col>116</xdr:col>
      <xdr:colOff>63500</xdr:colOff>
      <xdr:row>85</xdr:row>
      <xdr:rowOff>169055</xdr:rowOff>
    </xdr:to>
    <xdr:cxnSp macro="">
      <xdr:nvCxnSpPr>
        <xdr:cNvPr id="719" name="直線コネクタ 718"/>
        <xdr:cNvCxnSpPr/>
      </xdr:nvCxnSpPr>
      <xdr:spPr>
        <a:xfrm flipV="1">
          <a:off x="21323300" y="14739365"/>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120541</xdr:rowOff>
    </xdr:from>
    <xdr:to>
      <xdr:col>107</xdr:col>
      <xdr:colOff>101600</xdr:colOff>
      <xdr:row>86</xdr:row>
      <xdr:rowOff>50691</xdr:rowOff>
    </xdr:to>
    <xdr:sp macro="" textlink="">
      <xdr:nvSpPr>
        <xdr:cNvPr id="720" name="楕円 719"/>
        <xdr:cNvSpPr/>
      </xdr:nvSpPr>
      <xdr:spPr>
        <a:xfrm>
          <a:off x="20383500" y="146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169055</xdr:rowOff>
    </xdr:from>
    <xdr:to>
      <xdr:col>111</xdr:col>
      <xdr:colOff>177800</xdr:colOff>
      <xdr:row>85</xdr:row>
      <xdr:rowOff>171341</xdr:rowOff>
    </xdr:to>
    <xdr:cxnSp macro="">
      <xdr:nvCxnSpPr>
        <xdr:cNvPr id="721" name="直線コネクタ 720"/>
        <xdr:cNvCxnSpPr/>
      </xdr:nvCxnSpPr>
      <xdr:spPr>
        <a:xfrm flipV="1">
          <a:off x="20434300" y="147423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124134</xdr:rowOff>
    </xdr:from>
    <xdr:to>
      <xdr:col>102</xdr:col>
      <xdr:colOff>165100</xdr:colOff>
      <xdr:row>86</xdr:row>
      <xdr:rowOff>54284</xdr:rowOff>
    </xdr:to>
    <xdr:sp macro="" textlink="">
      <xdr:nvSpPr>
        <xdr:cNvPr id="722" name="楕円 721"/>
        <xdr:cNvSpPr/>
      </xdr:nvSpPr>
      <xdr:spPr>
        <a:xfrm>
          <a:off x="19494500" y="146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171341</xdr:rowOff>
    </xdr:from>
    <xdr:to>
      <xdr:col>107</xdr:col>
      <xdr:colOff>50800</xdr:colOff>
      <xdr:row>86</xdr:row>
      <xdr:rowOff>3484</xdr:rowOff>
    </xdr:to>
    <xdr:cxnSp macro="">
      <xdr:nvCxnSpPr>
        <xdr:cNvPr id="723" name="直線コネクタ 722"/>
        <xdr:cNvCxnSpPr/>
      </xdr:nvCxnSpPr>
      <xdr:spPr>
        <a:xfrm flipV="1">
          <a:off x="19545300" y="14744591"/>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127726</xdr:rowOff>
    </xdr:from>
    <xdr:to>
      <xdr:col>98</xdr:col>
      <xdr:colOff>38100</xdr:colOff>
      <xdr:row>86</xdr:row>
      <xdr:rowOff>57876</xdr:rowOff>
    </xdr:to>
    <xdr:sp macro="" textlink="">
      <xdr:nvSpPr>
        <xdr:cNvPr id="724" name="楕円 723"/>
        <xdr:cNvSpPr/>
      </xdr:nvSpPr>
      <xdr:spPr>
        <a:xfrm>
          <a:off x="18605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3484</xdr:rowOff>
    </xdr:from>
    <xdr:to>
      <xdr:col>102</xdr:col>
      <xdr:colOff>114300</xdr:colOff>
      <xdr:row>86</xdr:row>
      <xdr:rowOff>7076</xdr:rowOff>
    </xdr:to>
    <xdr:cxnSp macro="">
      <xdr:nvCxnSpPr>
        <xdr:cNvPr id="725" name="直線コネクタ 724"/>
        <xdr:cNvCxnSpPr/>
      </xdr:nvCxnSpPr>
      <xdr:spPr>
        <a:xfrm flipV="1">
          <a:off x="18656300" y="1474818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114971</xdr:rowOff>
    </xdr:from>
    <xdr:ext cx="469744" cy="259045"/>
    <xdr:sp macro="" textlink="">
      <xdr:nvSpPr>
        <xdr:cNvPr id="726" name="n_1aveValue【消防施設】&#10;一人当たり面積"/>
        <xdr:cNvSpPr txBox="1"/>
      </xdr:nvSpPr>
      <xdr:spPr>
        <a:xfrm>
          <a:off x="21075727" y="148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132932</xdr:rowOff>
    </xdr:from>
    <xdr:ext cx="469744" cy="259045"/>
    <xdr:sp macro="" textlink="">
      <xdr:nvSpPr>
        <xdr:cNvPr id="727" name="n_2aveValue【消防施設】&#10;一人当たり面積"/>
        <xdr:cNvSpPr txBox="1"/>
      </xdr:nvSpPr>
      <xdr:spPr>
        <a:xfrm>
          <a:off x="20199427" y="1487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151220</xdr:rowOff>
    </xdr:from>
    <xdr:ext cx="469744" cy="259045"/>
    <xdr:sp macro="" textlink="">
      <xdr:nvSpPr>
        <xdr:cNvPr id="728" name="n_3aveValue【消防施設】&#10;一人当たり面積"/>
        <xdr:cNvSpPr txBox="1"/>
      </xdr:nvSpPr>
      <xdr:spPr>
        <a:xfrm>
          <a:off x="19310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151220</xdr:rowOff>
    </xdr:from>
    <xdr:ext cx="469744" cy="259045"/>
    <xdr:sp macro="" textlink="">
      <xdr:nvSpPr>
        <xdr:cNvPr id="729" name="n_4aveValue【消防施設】&#10;一人当たり面積"/>
        <xdr:cNvSpPr txBox="1"/>
      </xdr:nvSpPr>
      <xdr:spPr>
        <a:xfrm>
          <a:off x="18421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64932</xdr:rowOff>
    </xdr:from>
    <xdr:ext cx="469744" cy="259045"/>
    <xdr:sp macro="" textlink="">
      <xdr:nvSpPr>
        <xdr:cNvPr id="730" name="n_1mainValue【消防施設】&#10;一人当たり面積"/>
        <xdr:cNvSpPr txBox="1"/>
      </xdr:nvSpPr>
      <xdr:spPr>
        <a:xfrm>
          <a:off x="21075727" y="14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67218</xdr:rowOff>
    </xdr:from>
    <xdr:ext cx="469744" cy="259045"/>
    <xdr:sp macro="" textlink="">
      <xdr:nvSpPr>
        <xdr:cNvPr id="731" name="n_2mainValue【消防施設】&#10;一人当たり面積"/>
        <xdr:cNvSpPr txBox="1"/>
      </xdr:nvSpPr>
      <xdr:spPr>
        <a:xfrm>
          <a:off x="20199427" y="1446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70811</xdr:rowOff>
    </xdr:from>
    <xdr:ext cx="469744" cy="259045"/>
    <xdr:sp macro="" textlink="">
      <xdr:nvSpPr>
        <xdr:cNvPr id="732" name="n_3mainValue【消防施設】&#10;一人当たり面積"/>
        <xdr:cNvSpPr txBox="1"/>
      </xdr:nvSpPr>
      <xdr:spPr>
        <a:xfrm>
          <a:off x="19310427" y="14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74403</xdr:rowOff>
    </xdr:from>
    <xdr:ext cx="469744" cy="259045"/>
    <xdr:sp macro="" textlink="">
      <xdr:nvSpPr>
        <xdr:cNvPr id="733" name="n_4mainValue【消防施設】&#10;一人当たり面積"/>
        <xdr:cNvSpPr txBox="1"/>
      </xdr:nvSpPr>
      <xdr:spPr>
        <a:xfrm>
          <a:off x="18421427" y="144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759" name="直線コネクタ 758"/>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2" name="【庁舎】&#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3" name="直線コネクタ 762"/>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4" name="【庁舎】&#10;有形固定資産減価償却率平均値テキスト"/>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5" name="フローチャート: 判断 764"/>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6" name="フローチャート: 判断 765"/>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67" name="フローチャート: 判断 766"/>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68" name="フローチャート: 判断 767"/>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769" name="フローチャート: 判断 768"/>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46627</xdr:rowOff>
    </xdr:from>
    <xdr:to>
      <xdr:col>85</xdr:col>
      <xdr:colOff>177800</xdr:colOff>
      <xdr:row>101</xdr:row>
      <xdr:rowOff>148227</xdr:rowOff>
    </xdr:to>
    <xdr:sp macro="" textlink="">
      <xdr:nvSpPr>
        <xdr:cNvPr id="775" name="楕円 774"/>
        <xdr:cNvSpPr/>
      </xdr:nvSpPr>
      <xdr:spPr>
        <a:xfrm>
          <a:off x="162687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69504</xdr:rowOff>
    </xdr:from>
    <xdr:ext cx="405111" cy="259045"/>
    <xdr:sp macro="" textlink="">
      <xdr:nvSpPr>
        <xdr:cNvPr id="776" name="【庁舎】&#10;有形固定資産減価償却率該当値テキスト"/>
        <xdr:cNvSpPr txBox="1"/>
      </xdr:nvSpPr>
      <xdr:spPr>
        <a:xfrm>
          <a:off x="16357600" y="1721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160927</xdr:rowOff>
    </xdr:from>
    <xdr:to>
      <xdr:col>81</xdr:col>
      <xdr:colOff>101600</xdr:colOff>
      <xdr:row>101</xdr:row>
      <xdr:rowOff>91077</xdr:rowOff>
    </xdr:to>
    <xdr:sp macro="" textlink="">
      <xdr:nvSpPr>
        <xdr:cNvPr id="777" name="楕円 776"/>
        <xdr:cNvSpPr/>
      </xdr:nvSpPr>
      <xdr:spPr>
        <a:xfrm>
          <a:off x="15430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40277</xdr:rowOff>
    </xdr:from>
    <xdr:to>
      <xdr:col>85</xdr:col>
      <xdr:colOff>127000</xdr:colOff>
      <xdr:row>101</xdr:row>
      <xdr:rowOff>97427</xdr:rowOff>
    </xdr:to>
    <xdr:cxnSp macro="">
      <xdr:nvCxnSpPr>
        <xdr:cNvPr id="778" name="直線コネクタ 777"/>
        <xdr:cNvCxnSpPr/>
      </xdr:nvCxnSpPr>
      <xdr:spPr>
        <a:xfrm>
          <a:off x="15481300" y="1735672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108676</xdr:rowOff>
    </xdr:from>
    <xdr:to>
      <xdr:col>76</xdr:col>
      <xdr:colOff>165100</xdr:colOff>
      <xdr:row>101</xdr:row>
      <xdr:rowOff>38826</xdr:rowOff>
    </xdr:to>
    <xdr:sp macro="" textlink="">
      <xdr:nvSpPr>
        <xdr:cNvPr id="779" name="楕円 778"/>
        <xdr:cNvSpPr/>
      </xdr:nvSpPr>
      <xdr:spPr>
        <a:xfrm>
          <a:off x="14541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159476</xdr:rowOff>
    </xdr:from>
    <xdr:to>
      <xdr:col>81</xdr:col>
      <xdr:colOff>50800</xdr:colOff>
      <xdr:row>101</xdr:row>
      <xdr:rowOff>40277</xdr:rowOff>
    </xdr:to>
    <xdr:cxnSp macro="">
      <xdr:nvCxnSpPr>
        <xdr:cNvPr id="780" name="直線コネクタ 779"/>
        <xdr:cNvCxnSpPr/>
      </xdr:nvCxnSpPr>
      <xdr:spPr>
        <a:xfrm>
          <a:off x="14592300" y="173044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54792</xdr:rowOff>
    </xdr:from>
    <xdr:to>
      <xdr:col>72</xdr:col>
      <xdr:colOff>38100</xdr:colOff>
      <xdr:row>100</xdr:row>
      <xdr:rowOff>156392</xdr:rowOff>
    </xdr:to>
    <xdr:sp macro="" textlink="">
      <xdr:nvSpPr>
        <xdr:cNvPr id="781" name="楕円 780"/>
        <xdr:cNvSpPr/>
      </xdr:nvSpPr>
      <xdr:spPr>
        <a:xfrm>
          <a:off x="13652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105592</xdr:rowOff>
    </xdr:from>
    <xdr:to>
      <xdr:col>76</xdr:col>
      <xdr:colOff>114300</xdr:colOff>
      <xdr:row>100</xdr:row>
      <xdr:rowOff>159476</xdr:rowOff>
    </xdr:to>
    <xdr:cxnSp macro="">
      <xdr:nvCxnSpPr>
        <xdr:cNvPr id="782" name="直線コネクタ 781"/>
        <xdr:cNvCxnSpPr/>
      </xdr:nvCxnSpPr>
      <xdr:spPr>
        <a:xfrm>
          <a:off x="13703300" y="1725059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xdr:rowOff>
    </xdr:from>
    <xdr:to>
      <xdr:col>67</xdr:col>
      <xdr:colOff>101600</xdr:colOff>
      <xdr:row>100</xdr:row>
      <xdr:rowOff>102507</xdr:rowOff>
    </xdr:to>
    <xdr:sp macro="" textlink="">
      <xdr:nvSpPr>
        <xdr:cNvPr id="783" name="楕円 782"/>
        <xdr:cNvSpPr/>
      </xdr:nvSpPr>
      <xdr:spPr>
        <a:xfrm>
          <a:off x="12763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51707</xdr:rowOff>
    </xdr:from>
    <xdr:to>
      <xdr:col>71</xdr:col>
      <xdr:colOff>177800</xdr:colOff>
      <xdr:row>100</xdr:row>
      <xdr:rowOff>105592</xdr:rowOff>
    </xdr:to>
    <xdr:cxnSp macro="">
      <xdr:nvCxnSpPr>
        <xdr:cNvPr id="784" name="直線コネクタ 783"/>
        <xdr:cNvCxnSpPr/>
      </xdr:nvCxnSpPr>
      <xdr:spPr>
        <a:xfrm>
          <a:off x="12814300" y="171967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85" name="n_1aveValue【庁舎】&#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86"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787"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788" name="n_4aveValue【庁舎】&#10;有形固定資産減価償却率"/>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107604</xdr:rowOff>
    </xdr:from>
    <xdr:ext cx="405111" cy="259045"/>
    <xdr:sp macro="" textlink="">
      <xdr:nvSpPr>
        <xdr:cNvPr id="789" name="n_1mainValue【庁舎】&#10;有形固定資産減価償却率"/>
        <xdr:cNvSpPr txBox="1"/>
      </xdr:nvSpPr>
      <xdr:spPr>
        <a:xfrm>
          <a:off x="152660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55353</xdr:rowOff>
    </xdr:from>
    <xdr:ext cx="405111" cy="259045"/>
    <xdr:sp macro="" textlink="">
      <xdr:nvSpPr>
        <xdr:cNvPr id="790" name="n_2mainValue【庁舎】&#10;有形固定資産減価償却率"/>
        <xdr:cNvSpPr txBox="1"/>
      </xdr:nvSpPr>
      <xdr:spPr>
        <a:xfrm>
          <a:off x="14389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1469</xdr:rowOff>
    </xdr:from>
    <xdr:ext cx="340478" cy="259045"/>
    <xdr:sp macro="" textlink="">
      <xdr:nvSpPr>
        <xdr:cNvPr id="791" name="n_3mainValue【庁舎】&#10;有形固定資産減価償却率"/>
        <xdr:cNvSpPr txBox="1"/>
      </xdr:nvSpPr>
      <xdr:spPr>
        <a:xfrm>
          <a:off x="135330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119034</xdr:rowOff>
    </xdr:from>
    <xdr:ext cx="340478" cy="259045"/>
    <xdr:sp macro="" textlink="">
      <xdr:nvSpPr>
        <xdr:cNvPr id="792" name="n_4mainValue【庁舎】&#10;有形固定資産減価償却率"/>
        <xdr:cNvSpPr txBox="1"/>
      </xdr:nvSpPr>
      <xdr:spPr>
        <a:xfrm>
          <a:off x="126440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818" name="直線コネクタ 817"/>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819" name="【庁舎】&#10;一人当たり面積最小値テキスト"/>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20" name="直線コネクタ 819"/>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21" name="【庁舎】&#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22" name="直線コネクタ 821"/>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823" name="【庁舎】&#10;一人当たり面積平均値テキスト"/>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24" name="フローチャート: 判断 823"/>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825" name="フローチャート: 判断 824"/>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826" name="フローチャート: 判断 825"/>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827" name="フローチャート: 判断 826"/>
        <xdr:cNvSpPr/>
      </xdr:nvSpPr>
      <xdr:spPr>
        <a:xfrm>
          <a:off x="19494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828" name="フローチャート: 判断 827"/>
        <xdr:cNvSpPr/>
      </xdr:nvSpPr>
      <xdr:spPr>
        <a:xfrm>
          <a:off x="18605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4" name="楕円 833"/>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35"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6" name="楕円 835"/>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7620</xdr:rowOff>
    </xdr:to>
    <xdr:cxnSp macro="">
      <xdr:nvCxnSpPr>
        <xdr:cNvPr id="837" name="直線コネクタ 836"/>
        <xdr:cNvCxnSpPr/>
      </xdr:nvCxnSpPr>
      <xdr:spPr>
        <a:xfrm flipV="1">
          <a:off x="21323300" y="183446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38" name="楕円 837"/>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15784</xdr:rowOff>
    </xdr:to>
    <xdr:cxnSp macro="">
      <xdr:nvCxnSpPr>
        <xdr:cNvPr id="839" name="直線コネクタ 838"/>
        <xdr:cNvCxnSpPr/>
      </xdr:nvCxnSpPr>
      <xdr:spPr>
        <a:xfrm flipV="1">
          <a:off x="20434300" y="183527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144599</xdr:rowOff>
    </xdr:from>
    <xdr:to>
      <xdr:col>102</xdr:col>
      <xdr:colOff>165100</xdr:colOff>
      <xdr:row>107</xdr:row>
      <xdr:rowOff>74749</xdr:rowOff>
    </xdr:to>
    <xdr:sp macro="" textlink="">
      <xdr:nvSpPr>
        <xdr:cNvPr id="840" name="楕円 839"/>
        <xdr:cNvSpPr/>
      </xdr:nvSpPr>
      <xdr:spPr>
        <a:xfrm>
          <a:off x="19494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23949</xdr:rowOff>
    </xdr:to>
    <xdr:cxnSp macro="">
      <xdr:nvCxnSpPr>
        <xdr:cNvPr id="841" name="直線コネクタ 840"/>
        <xdr:cNvCxnSpPr/>
      </xdr:nvCxnSpPr>
      <xdr:spPr>
        <a:xfrm flipV="1">
          <a:off x="19545300" y="183609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42" name="楕円 841"/>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23949</xdr:rowOff>
    </xdr:from>
    <xdr:to>
      <xdr:col>102</xdr:col>
      <xdr:colOff>114300</xdr:colOff>
      <xdr:row>107</xdr:row>
      <xdr:rowOff>32113</xdr:rowOff>
    </xdr:to>
    <xdr:cxnSp macro="">
      <xdr:nvCxnSpPr>
        <xdr:cNvPr id="843" name="直線コネクタ 842"/>
        <xdr:cNvCxnSpPr/>
      </xdr:nvCxnSpPr>
      <xdr:spPr>
        <a:xfrm flipV="1">
          <a:off x="18656300" y="183690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844" name="n_1aveValue【庁舎】&#10;一人当たり面積"/>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845" name="n_2aveValue【庁舎】&#10;一人当たり面積"/>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73314</xdr:rowOff>
    </xdr:from>
    <xdr:ext cx="469744" cy="259045"/>
    <xdr:sp macro="" textlink="">
      <xdr:nvSpPr>
        <xdr:cNvPr id="846" name="n_3aveValue【庁舎】&#10;一人当たり面積"/>
        <xdr:cNvSpPr txBox="1"/>
      </xdr:nvSpPr>
      <xdr:spPr>
        <a:xfrm>
          <a:off x="19310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78213</xdr:rowOff>
    </xdr:from>
    <xdr:ext cx="469744" cy="259045"/>
    <xdr:sp macro="" textlink="">
      <xdr:nvSpPr>
        <xdr:cNvPr id="847" name="n_4aveValue【庁舎】&#10;一人当たり面積"/>
        <xdr:cNvSpPr txBox="1"/>
      </xdr:nvSpPr>
      <xdr:spPr>
        <a:xfrm>
          <a:off x="18421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8" name="n_1main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849" name="n_2mainValue【庁舎】&#10;一人当たり面積"/>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65876</xdr:rowOff>
    </xdr:from>
    <xdr:ext cx="469744" cy="259045"/>
    <xdr:sp macro="" textlink="">
      <xdr:nvSpPr>
        <xdr:cNvPr id="850" name="n_3mainValue【庁舎】&#10;一人当たり面積"/>
        <xdr:cNvSpPr txBox="1"/>
      </xdr:nvSpPr>
      <xdr:spPr>
        <a:xfrm>
          <a:off x="19310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51" name="n_4main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を類似団体と比較すると、「図書館」、「体育館・プール」、「庁舎」は平均を下回り老朽化度合が低いが、「一般廃棄物処理施設」、「保健センター・保健所」、「消防施設」は平均を上回り老朽化度合が高い。</a:t>
          </a:r>
        </a:p>
        <a:p>
          <a:r>
            <a:rPr kumimoji="1" lang="ja-JP" altLang="en-US" sz="1300">
              <a:latin typeface="ＭＳ Ｐゴシック" panose="020B0600070205080204" pitchFamily="50" charset="-128"/>
              <a:ea typeface="ＭＳ Ｐゴシック" panose="020B0600070205080204" pitchFamily="50" charset="-128"/>
            </a:rPr>
            <a:t>　有形固定資産減価償却率は、「図書館」は平成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年度の文教福祉複合施設建設、「庁舎」は平成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庁舎建設により、類似団体を大幅に下回る水準で推移している。「一般廃棄物処理施設」においては、共同汚水処理施設等の老朽化が進んでおり、点検、診断等の結果を公共施設等総合管理計画の見直しに反映して充実化を図るとともに、維持管理、修繕、更新を含む老朽化対策に取り組む必要がある。「消防施設」においては、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ポイント増となっており、特に維持管理経費の増加に留意しつつ、引き続き公共施設等総合管理計画に基づいた長寿命化の推進や施設の再配置・複合化・統廃合に取り組んでいく。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少子高齢化の進行等、地域経済を支える基盤の軟弱があるため、本指数は類似団体を常に下回る結果となっている。また、年度間比較でも本町の財政構造に大きな変化がないことから、多少の上下はあるものの一定の水準を保った推移となっている。</a:t>
          </a:r>
        </a:p>
        <a:p>
          <a:r>
            <a:rPr kumimoji="1" lang="ja-JP" altLang="en-US" sz="1300">
              <a:latin typeface="ＭＳ Ｐゴシック" panose="020B0600070205080204" pitchFamily="50" charset="-128"/>
              <a:ea typeface="ＭＳ Ｐゴシック" panose="020B0600070205080204" pitchFamily="50" charset="-128"/>
            </a:rPr>
            <a:t>　今後は、多様な住民サービスの提供に耐えうる財政体力を備えるため、中期的視点に立った行政経営を心掛けるとともに、年度間の財政調整を図るため、各種基金の充実にも努める。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xdr:cNvCxnSpPr/>
      </xdr:nvCxnSpPr>
      <xdr:spPr>
        <a:xfrm>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85196</xdr:rowOff>
    </xdr:from>
    <xdr:to>
      <xdr:col>19</xdr:col>
      <xdr:colOff>133350</xdr:colOff>
      <xdr:row>43</xdr:row>
      <xdr:rowOff>95250</xdr:rowOff>
    </xdr:to>
    <xdr:cxnSp macro="">
      <xdr:nvCxnSpPr>
        <xdr:cNvPr id="75" name="直線コネクタ 74"/>
        <xdr:cNvCxnSpPr/>
      </xdr:nvCxnSpPr>
      <xdr:spPr>
        <a:xfrm>
          <a:off x="3225800" y="74575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85196</xdr:rowOff>
    </xdr:from>
    <xdr:to>
      <xdr:col>15</xdr:col>
      <xdr:colOff>82550</xdr:colOff>
      <xdr:row>43</xdr:row>
      <xdr:rowOff>85196</xdr:rowOff>
    </xdr:to>
    <xdr:cxnSp macro="">
      <xdr:nvCxnSpPr>
        <xdr:cNvPr id="78" name="直線コネクタ 77"/>
        <xdr:cNvCxnSpPr/>
      </xdr:nvCxnSpPr>
      <xdr:spPr>
        <a:xfrm>
          <a:off x="2336800" y="7457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85196</xdr:rowOff>
    </xdr:from>
    <xdr:to>
      <xdr:col>11</xdr:col>
      <xdr:colOff>31750</xdr:colOff>
      <xdr:row>43</xdr:row>
      <xdr:rowOff>85196</xdr:rowOff>
    </xdr:to>
    <xdr:cxnSp macro="">
      <xdr:nvCxnSpPr>
        <xdr:cNvPr id="81" name="直線コネクタ 80"/>
        <xdr:cNvCxnSpPr/>
      </xdr:nvCxnSpPr>
      <xdr:spPr>
        <a:xfrm>
          <a:off x="1447800" y="7457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54504</xdr:rowOff>
    </xdr:from>
    <xdr:to>
      <xdr:col>23</xdr:col>
      <xdr:colOff>184150</xdr:colOff>
      <xdr:row>43</xdr:row>
      <xdr:rowOff>156104</xdr:rowOff>
    </xdr:to>
    <xdr:sp macro="" textlink="">
      <xdr:nvSpPr>
        <xdr:cNvPr id="91" name="楕円 90"/>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26581</xdr:rowOff>
    </xdr:from>
    <xdr:ext cx="762000" cy="259045"/>
    <xdr:sp macro="" textlink="">
      <xdr:nvSpPr>
        <xdr:cNvPr id="92" name="財政力該当値テキスト"/>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3" name="楕円 92"/>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4" name="テキスト ボックス 93"/>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34396</xdr:rowOff>
    </xdr:from>
    <xdr:to>
      <xdr:col>15</xdr:col>
      <xdr:colOff>133350</xdr:colOff>
      <xdr:row>43</xdr:row>
      <xdr:rowOff>135996</xdr:rowOff>
    </xdr:to>
    <xdr:sp macro="" textlink="">
      <xdr:nvSpPr>
        <xdr:cNvPr id="95" name="楕円 94"/>
        <xdr:cNvSpPr/>
      </xdr:nvSpPr>
      <xdr:spPr>
        <a:xfrm>
          <a:off x="3175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96" name="テキスト ボックス 95"/>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34396</xdr:rowOff>
    </xdr:from>
    <xdr:to>
      <xdr:col>11</xdr:col>
      <xdr:colOff>82550</xdr:colOff>
      <xdr:row>43</xdr:row>
      <xdr:rowOff>135996</xdr:rowOff>
    </xdr:to>
    <xdr:sp macro="" textlink="">
      <xdr:nvSpPr>
        <xdr:cNvPr id="97" name="楕円 96"/>
        <xdr:cNvSpPr/>
      </xdr:nvSpPr>
      <xdr:spPr>
        <a:xfrm>
          <a:off x="2286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120773</xdr:rowOff>
    </xdr:from>
    <xdr:ext cx="762000" cy="259045"/>
    <xdr:sp macro="" textlink="">
      <xdr:nvSpPr>
        <xdr:cNvPr id="98" name="テキスト ボックス 97"/>
        <xdr:cNvSpPr txBox="1"/>
      </xdr:nvSpPr>
      <xdr:spPr>
        <a:xfrm>
          <a:off x="1955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34396</xdr:rowOff>
    </xdr:from>
    <xdr:to>
      <xdr:col>7</xdr:col>
      <xdr:colOff>31750</xdr:colOff>
      <xdr:row>43</xdr:row>
      <xdr:rowOff>135996</xdr:rowOff>
    </xdr:to>
    <xdr:sp macro="" textlink="">
      <xdr:nvSpPr>
        <xdr:cNvPr id="99" name="楕円 98"/>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120773</xdr:rowOff>
    </xdr:from>
    <xdr:ext cx="762000" cy="259045"/>
    <xdr:sp macro="" textlink="">
      <xdr:nvSpPr>
        <xdr:cNvPr id="100" name="テキスト ボックス 99"/>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については、人件費、扶助費、公債費、災害復旧事業費が減少した一方で、普通建設事業費、維持補修費、補助費等、積立金が増加しており、支出総額は増加となったが、収入において、地方税（固定資産税等）の増により収入総額が増加したことで、前年度と同様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％台を維持した。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今後も社会保障関係経費等が増加傾向であることから、経常経費の縮減を徹底しより一層の健全化に努める。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63754</xdr:rowOff>
    </xdr:to>
    <xdr:cxnSp macro="">
      <xdr:nvCxnSpPr>
        <xdr:cNvPr id="133" name="直線コネクタ 132"/>
        <xdr:cNvCxnSpPr/>
      </xdr:nvCxnSpPr>
      <xdr:spPr>
        <a:xfrm flipV="1">
          <a:off x="4114800" y="106840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85344</xdr:rowOff>
    </xdr:to>
    <xdr:cxnSp macro="">
      <xdr:nvCxnSpPr>
        <xdr:cNvPr id="136" name="直線コネクタ 135"/>
        <xdr:cNvCxnSpPr/>
      </xdr:nvCxnSpPr>
      <xdr:spPr>
        <a:xfrm flipV="1">
          <a:off x="3225800" y="106936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63</xdr:row>
      <xdr:rowOff>148082</xdr:rowOff>
    </xdr:to>
    <xdr:cxnSp macro="">
      <xdr:nvCxnSpPr>
        <xdr:cNvPr id="139" name="直線コネクタ 138"/>
        <xdr:cNvCxnSpPr/>
      </xdr:nvCxnSpPr>
      <xdr:spPr>
        <a:xfrm flipV="1">
          <a:off x="2336800" y="108866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148082</xdr:rowOff>
    </xdr:to>
    <xdr:cxnSp macro="">
      <xdr:nvCxnSpPr>
        <xdr:cNvPr id="142" name="直線コネクタ 141"/>
        <xdr:cNvCxnSpPr/>
      </xdr:nvCxnSpPr>
      <xdr:spPr>
        <a:xfrm>
          <a:off x="1447800" y="1083843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3" name="フローチャート: 判断 142"/>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4" name="テキスト ボックス 143"/>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5" name="フローチャート: 判断 144"/>
        <xdr:cNvSpPr/>
      </xdr:nvSpPr>
      <xdr:spPr>
        <a:xfrm>
          <a:off x="1397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46" name="テキスト ボックス 145"/>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52" name="楕円 151"/>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3" name="財政構造の弾力性該当値テキスト"/>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4" name="楕円 153"/>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5" name="テキスト ボックス 154"/>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6" name="楕円 155"/>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57" name="テキスト ボックス 156"/>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8" name="楕円 157"/>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9" name="テキスト ボックス 158"/>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60" name="楕円 159"/>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61" name="テキスト ボックス 160"/>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万円と若干の増額となった。人件費は、会計年度任用職員の増、産休育休による正職員の減、退職金負担金の減などにより、前年度の決算額と比較して</a:t>
          </a:r>
          <a:r>
            <a:rPr kumimoji="1" lang="en-US" altLang="ja-JP" sz="1300">
              <a:latin typeface="ＭＳ Ｐゴシック" panose="020B0600070205080204" pitchFamily="50" charset="-128"/>
              <a:ea typeface="ＭＳ Ｐゴシック" panose="020B0600070205080204" pitchFamily="50" charset="-128"/>
            </a:rPr>
            <a:t>8,600</a:t>
          </a:r>
          <a:r>
            <a:rPr kumimoji="1" lang="ja-JP" altLang="en-US" sz="1300">
              <a:latin typeface="ＭＳ Ｐゴシック" panose="020B0600070205080204" pitchFamily="50" charset="-128"/>
              <a:ea typeface="ＭＳ Ｐゴシック" panose="020B0600070205080204" pitchFamily="50" charset="-128"/>
            </a:rPr>
            <a:t>万円程度の減となったが、物件費において、施設の除却費用が増となったことが要因とみている。人口が</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人減少したことによる影響で、一人当たりのコストは増となった。</a:t>
          </a:r>
        </a:p>
        <a:p>
          <a:r>
            <a:rPr kumimoji="1" lang="ja-JP" altLang="en-US" sz="1300">
              <a:latin typeface="ＭＳ Ｐゴシック" panose="020B0600070205080204" pitchFamily="50" charset="-128"/>
              <a:ea typeface="ＭＳ Ｐゴシック" panose="020B0600070205080204" pitchFamily="50" charset="-128"/>
            </a:rPr>
            <a:t>　今後は住民の多様なニーズにも的確に対応できるよう、簡素で効率的な行政運営を目指す。</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3420</xdr:rowOff>
    </xdr:from>
    <xdr:to>
      <xdr:col>23</xdr:col>
      <xdr:colOff>133350</xdr:colOff>
      <xdr:row>82</xdr:row>
      <xdr:rowOff>5787</xdr:rowOff>
    </xdr:to>
    <xdr:cxnSp macro="">
      <xdr:nvCxnSpPr>
        <xdr:cNvPr id="198" name="直線コネクタ 197"/>
        <xdr:cNvCxnSpPr/>
      </xdr:nvCxnSpPr>
      <xdr:spPr>
        <a:xfrm>
          <a:off x="4114800" y="14062320"/>
          <a:ext cx="8382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117416</xdr:rowOff>
    </xdr:from>
    <xdr:to>
      <xdr:col>19</xdr:col>
      <xdr:colOff>133350</xdr:colOff>
      <xdr:row>82</xdr:row>
      <xdr:rowOff>3420</xdr:rowOff>
    </xdr:to>
    <xdr:cxnSp macro="">
      <xdr:nvCxnSpPr>
        <xdr:cNvPr id="201" name="直線コネクタ 200"/>
        <xdr:cNvCxnSpPr/>
      </xdr:nvCxnSpPr>
      <xdr:spPr>
        <a:xfrm>
          <a:off x="3225800" y="14004866"/>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79001</xdr:rowOff>
    </xdr:from>
    <xdr:to>
      <xdr:col>15</xdr:col>
      <xdr:colOff>82550</xdr:colOff>
      <xdr:row>81</xdr:row>
      <xdr:rowOff>117416</xdr:rowOff>
    </xdr:to>
    <xdr:cxnSp macro="">
      <xdr:nvCxnSpPr>
        <xdr:cNvPr id="204" name="直線コネクタ 203"/>
        <xdr:cNvCxnSpPr/>
      </xdr:nvCxnSpPr>
      <xdr:spPr>
        <a:xfrm>
          <a:off x="2336800" y="13966451"/>
          <a:ext cx="889000" cy="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61052</xdr:rowOff>
    </xdr:from>
    <xdr:to>
      <xdr:col>11</xdr:col>
      <xdr:colOff>31750</xdr:colOff>
      <xdr:row>81</xdr:row>
      <xdr:rowOff>79001</xdr:rowOff>
    </xdr:to>
    <xdr:cxnSp macro="">
      <xdr:nvCxnSpPr>
        <xdr:cNvPr id="207" name="直線コネクタ 206"/>
        <xdr:cNvCxnSpPr/>
      </xdr:nvCxnSpPr>
      <xdr:spPr>
        <a:xfrm>
          <a:off x="1447800" y="13948502"/>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47650</xdr:rowOff>
    </xdr:from>
    <xdr:to>
      <xdr:col>11</xdr:col>
      <xdr:colOff>82550</xdr:colOff>
      <xdr:row>81</xdr:row>
      <xdr:rowOff>149250</xdr:rowOff>
    </xdr:to>
    <xdr:sp macro="" textlink="">
      <xdr:nvSpPr>
        <xdr:cNvPr id="208" name="フローチャート: 判断 207"/>
        <xdr:cNvSpPr/>
      </xdr:nvSpPr>
      <xdr:spPr>
        <a:xfrm>
          <a:off x="2286000" y="139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134027</xdr:rowOff>
    </xdr:from>
    <xdr:ext cx="762000" cy="259045"/>
    <xdr:sp macro="" textlink="">
      <xdr:nvSpPr>
        <xdr:cNvPr id="209" name="テキスト ボックス 208"/>
        <xdr:cNvSpPr txBox="1"/>
      </xdr:nvSpPr>
      <xdr:spPr>
        <a:xfrm>
          <a:off x="1955800" y="140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25340</xdr:rowOff>
    </xdr:from>
    <xdr:to>
      <xdr:col>7</xdr:col>
      <xdr:colOff>31750</xdr:colOff>
      <xdr:row>81</xdr:row>
      <xdr:rowOff>126940</xdr:rowOff>
    </xdr:to>
    <xdr:sp macro="" textlink="">
      <xdr:nvSpPr>
        <xdr:cNvPr id="210" name="フローチャート: 判断 209"/>
        <xdr:cNvSpPr/>
      </xdr:nvSpPr>
      <xdr:spPr>
        <a:xfrm>
          <a:off x="1397000" y="139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111717</xdr:rowOff>
    </xdr:from>
    <xdr:ext cx="762000" cy="259045"/>
    <xdr:sp macro="" textlink="">
      <xdr:nvSpPr>
        <xdr:cNvPr id="211" name="テキスト ボックス 210"/>
        <xdr:cNvSpPr txBox="1"/>
      </xdr:nvSpPr>
      <xdr:spPr>
        <a:xfrm>
          <a:off x="1066800" y="139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126437</xdr:rowOff>
    </xdr:from>
    <xdr:to>
      <xdr:col>23</xdr:col>
      <xdr:colOff>184150</xdr:colOff>
      <xdr:row>82</xdr:row>
      <xdr:rowOff>56587</xdr:rowOff>
    </xdr:to>
    <xdr:sp macro="" textlink="">
      <xdr:nvSpPr>
        <xdr:cNvPr id="217" name="楕円 216"/>
        <xdr:cNvSpPr/>
      </xdr:nvSpPr>
      <xdr:spPr>
        <a:xfrm>
          <a:off x="4902200" y="140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142964</xdr:rowOff>
    </xdr:from>
    <xdr:ext cx="762000" cy="259045"/>
    <xdr:sp macro="" textlink="">
      <xdr:nvSpPr>
        <xdr:cNvPr id="218" name="人件費・物件費等の状況該当値テキスト"/>
        <xdr:cNvSpPr txBox="1"/>
      </xdr:nvSpPr>
      <xdr:spPr>
        <a:xfrm>
          <a:off x="5041900" y="1385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124070</xdr:rowOff>
    </xdr:from>
    <xdr:to>
      <xdr:col>19</xdr:col>
      <xdr:colOff>184150</xdr:colOff>
      <xdr:row>82</xdr:row>
      <xdr:rowOff>54220</xdr:rowOff>
    </xdr:to>
    <xdr:sp macro="" textlink="">
      <xdr:nvSpPr>
        <xdr:cNvPr id="219" name="楕円 218"/>
        <xdr:cNvSpPr/>
      </xdr:nvSpPr>
      <xdr:spPr>
        <a:xfrm>
          <a:off x="4064000" y="140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64397</xdr:rowOff>
    </xdr:from>
    <xdr:ext cx="736600" cy="259045"/>
    <xdr:sp macro="" textlink="">
      <xdr:nvSpPr>
        <xdr:cNvPr id="220" name="テキスト ボックス 219"/>
        <xdr:cNvSpPr txBox="1"/>
      </xdr:nvSpPr>
      <xdr:spPr>
        <a:xfrm>
          <a:off x="3733800" y="1378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66616</xdr:rowOff>
    </xdr:from>
    <xdr:to>
      <xdr:col>15</xdr:col>
      <xdr:colOff>133350</xdr:colOff>
      <xdr:row>81</xdr:row>
      <xdr:rowOff>168216</xdr:rowOff>
    </xdr:to>
    <xdr:sp macro="" textlink="">
      <xdr:nvSpPr>
        <xdr:cNvPr id="221" name="楕円 220"/>
        <xdr:cNvSpPr/>
      </xdr:nvSpPr>
      <xdr:spPr>
        <a:xfrm>
          <a:off x="3175000" y="139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6943</xdr:rowOff>
    </xdr:from>
    <xdr:ext cx="762000" cy="259045"/>
    <xdr:sp macro="" textlink="">
      <xdr:nvSpPr>
        <xdr:cNvPr id="222" name="テキスト ボックス 221"/>
        <xdr:cNvSpPr txBox="1"/>
      </xdr:nvSpPr>
      <xdr:spPr>
        <a:xfrm>
          <a:off x="2844800" y="1372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28201</xdr:rowOff>
    </xdr:from>
    <xdr:to>
      <xdr:col>11</xdr:col>
      <xdr:colOff>82550</xdr:colOff>
      <xdr:row>81</xdr:row>
      <xdr:rowOff>129801</xdr:rowOff>
    </xdr:to>
    <xdr:sp macro="" textlink="">
      <xdr:nvSpPr>
        <xdr:cNvPr id="223" name="楕円 222"/>
        <xdr:cNvSpPr/>
      </xdr:nvSpPr>
      <xdr:spPr>
        <a:xfrm>
          <a:off x="2286000" y="139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139978</xdr:rowOff>
    </xdr:from>
    <xdr:ext cx="762000" cy="259045"/>
    <xdr:sp macro="" textlink="">
      <xdr:nvSpPr>
        <xdr:cNvPr id="224" name="テキスト ボックス 223"/>
        <xdr:cNvSpPr txBox="1"/>
      </xdr:nvSpPr>
      <xdr:spPr>
        <a:xfrm>
          <a:off x="1955800" y="1368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10252</xdr:rowOff>
    </xdr:from>
    <xdr:to>
      <xdr:col>7</xdr:col>
      <xdr:colOff>31750</xdr:colOff>
      <xdr:row>81</xdr:row>
      <xdr:rowOff>111852</xdr:rowOff>
    </xdr:to>
    <xdr:sp macro="" textlink="">
      <xdr:nvSpPr>
        <xdr:cNvPr id="225" name="楕円 224"/>
        <xdr:cNvSpPr/>
      </xdr:nvSpPr>
      <xdr:spPr>
        <a:xfrm>
          <a:off x="1397000" y="138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122029</xdr:rowOff>
    </xdr:from>
    <xdr:ext cx="762000" cy="259045"/>
    <xdr:sp macro="" textlink="">
      <xdr:nvSpPr>
        <xdr:cNvPr id="226" name="テキスト ボックス 225"/>
        <xdr:cNvSpPr txBox="1"/>
      </xdr:nvSpPr>
      <xdr:spPr>
        <a:xfrm>
          <a:off x="1066800" y="1366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本町のラスパイレス指数は、国の給与水準を上回る</a:t>
          </a:r>
          <a:r>
            <a:rPr kumimoji="1" lang="en-US" altLang="ja-JP" sz="1300">
              <a:latin typeface="ＭＳ Ｐゴシック" panose="020B0600070205080204" pitchFamily="50" charset="-128"/>
              <a:ea typeface="ＭＳ Ｐゴシック" panose="020B0600070205080204" pitchFamily="50" charset="-128"/>
            </a:rPr>
            <a:t>100.9</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る結果となった。職員構成の変動や給与制度の総合見直しによる変動など見られたが、結果的に前年度と同比率となったが、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60" name="直線コネクタ 259"/>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2822</xdr:rowOff>
    </xdr:to>
    <xdr:cxnSp macro="">
      <xdr:nvCxnSpPr>
        <xdr:cNvPr id="263" name="直線コネクタ 262"/>
        <xdr:cNvCxnSpPr/>
      </xdr:nvCxnSpPr>
      <xdr:spPr>
        <a:xfrm>
          <a:off x="15290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120650</xdr:rowOff>
    </xdr:to>
    <xdr:cxnSp macro="">
      <xdr:nvCxnSpPr>
        <xdr:cNvPr id="266" name="直線コネクタ 265"/>
        <xdr:cNvCxnSpPr/>
      </xdr:nvCxnSpPr>
      <xdr:spPr>
        <a:xfrm>
          <a:off x="14401800" y="15168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7" name="フローチャート: 判断 266"/>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8" name="テキスト ボックス 267"/>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147461</xdr:rowOff>
    </xdr:to>
    <xdr:cxnSp macro="">
      <xdr:nvCxnSpPr>
        <xdr:cNvPr id="269" name="直線コネクタ 268"/>
        <xdr:cNvCxnSpPr/>
      </xdr:nvCxnSpPr>
      <xdr:spPr>
        <a:xfrm flipV="1">
          <a:off x="13512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9" name="楕円 278"/>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80"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81" name="楕円 280"/>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2" name="テキスト ボックス 281"/>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3" name="楕円 282"/>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4" name="テキスト ボックス 283"/>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5" name="楕円 284"/>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6" name="テキスト ボックス 285"/>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7" name="楕円 286"/>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8" name="テキスト ボックス 287"/>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人減少した。類似団体平均との比較では</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人下回っており、類似団体の中でも少ない職員数で業務を行っている状態であることが分かる。</a:t>
          </a:r>
        </a:p>
        <a:p>
          <a:r>
            <a:rPr kumimoji="1" lang="ja-JP" altLang="en-US" sz="1300">
              <a:latin typeface="ＭＳ Ｐゴシック" panose="020B0600070205080204" pitchFamily="50" charset="-128"/>
              <a:ea typeface="ＭＳ Ｐゴシック" panose="020B0600070205080204" pitchFamily="50" charset="-128"/>
            </a:rPr>
            <a:t>　人口減少に伴う職員数減少にどのように対応していくかが課題となっていることから、行政事務の効率化を図りつつ、職員配置の一層の効率化・適正化を推進しながら、安定した住民サービスの提供に努めたい。</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129056</xdr:rowOff>
    </xdr:from>
    <xdr:to>
      <xdr:col>81</xdr:col>
      <xdr:colOff>44450</xdr:colOff>
      <xdr:row>59</xdr:row>
      <xdr:rowOff>142845</xdr:rowOff>
    </xdr:to>
    <xdr:cxnSp macro="">
      <xdr:nvCxnSpPr>
        <xdr:cNvPr id="325" name="直線コネクタ 324"/>
        <xdr:cNvCxnSpPr/>
      </xdr:nvCxnSpPr>
      <xdr:spPr>
        <a:xfrm flipV="1">
          <a:off x="16179800" y="1024460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142845</xdr:rowOff>
    </xdr:to>
    <xdr:cxnSp macro="">
      <xdr:nvCxnSpPr>
        <xdr:cNvPr id="328" name="直線コネクタ 327"/>
        <xdr:cNvCxnSpPr/>
      </xdr:nvCxnSpPr>
      <xdr:spPr>
        <a:xfrm>
          <a:off x="15290800" y="1023311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117566</xdr:rowOff>
    </xdr:from>
    <xdr:to>
      <xdr:col>72</xdr:col>
      <xdr:colOff>203200</xdr:colOff>
      <xdr:row>59</xdr:row>
      <xdr:rowOff>127907</xdr:rowOff>
    </xdr:to>
    <xdr:cxnSp macro="">
      <xdr:nvCxnSpPr>
        <xdr:cNvPr id="331" name="直線コネクタ 330"/>
        <xdr:cNvCxnSpPr/>
      </xdr:nvCxnSpPr>
      <xdr:spPr>
        <a:xfrm flipV="1">
          <a:off x="14401800" y="1023311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47474</xdr:rowOff>
    </xdr:from>
    <xdr:to>
      <xdr:col>68</xdr:col>
      <xdr:colOff>152400</xdr:colOff>
      <xdr:row>59</xdr:row>
      <xdr:rowOff>127907</xdr:rowOff>
    </xdr:to>
    <xdr:cxnSp macro="">
      <xdr:nvCxnSpPr>
        <xdr:cNvPr id="334" name="直線コネクタ 333"/>
        <xdr:cNvCxnSpPr/>
      </xdr:nvCxnSpPr>
      <xdr:spPr>
        <a:xfrm>
          <a:off x="13512800" y="101630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17114</xdr:rowOff>
    </xdr:from>
    <xdr:to>
      <xdr:col>68</xdr:col>
      <xdr:colOff>203200</xdr:colOff>
      <xdr:row>60</xdr:row>
      <xdr:rowOff>118714</xdr:rowOff>
    </xdr:to>
    <xdr:sp macro="" textlink="">
      <xdr:nvSpPr>
        <xdr:cNvPr id="335" name="フローチャート: 判断 334"/>
        <xdr:cNvSpPr/>
      </xdr:nvSpPr>
      <xdr:spPr>
        <a:xfrm>
          <a:off x="14351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103491</xdr:rowOff>
    </xdr:from>
    <xdr:ext cx="762000" cy="259045"/>
    <xdr:sp macro="" textlink="">
      <xdr:nvSpPr>
        <xdr:cNvPr id="336" name="テキスト ボックス 335"/>
        <xdr:cNvSpPr txBox="1"/>
      </xdr:nvSpPr>
      <xdr:spPr>
        <a:xfrm>
          <a:off x="14020800" y="103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1028</xdr:rowOff>
    </xdr:from>
    <xdr:to>
      <xdr:col>64</xdr:col>
      <xdr:colOff>152400</xdr:colOff>
      <xdr:row>60</xdr:row>
      <xdr:rowOff>102628</xdr:rowOff>
    </xdr:to>
    <xdr:sp macro="" textlink="">
      <xdr:nvSpPr>
        <xdr:cNvPr id="337" name="フローチャート: 判断 336"/>
        <xdr:cNvSpPr/>
      </xdr:nvSpPr>
      <xdr:spPr>
        <a:xfrm>
          <a:off x="13462000" y="1028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87405</xdr:rowOff>
    </xdr:from>
    <xdr:ext cx="762000" cy="259045"/>
    <xdr:sp macro="" textlink="">
      <xdr:nvSpPr>
        <xdr:cNvPr id="338" name="テキスト ボックス 337"/>
        <xdr:cNvSpPr txBox="1"/>
      </xdr:nvSpPr>
      <xdr:spPr>
        <a:xfrm>
          <a:off x="13131800" y="1037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78256</xdr:rowOff>
    </xdr:from>
    <xdr:to>
      <xdr:col>81</xdr:col>
      <xdr:colOff>95250</xdr:colOff>
      <xdr:row>60</xdr:row>
      <xdr:rowOff>8406</xdr:rowOff>
    </xdr:to>
    <xdr:sp macro="" textlink="">
      <xdr:nvSpPr>
        <xdr:cNvPr id="344" name="楕円 343"/>
        <xdr:cNvSpPr/>
      </xdr:nvSpPr>
      <xdr:spPr>
        <a:xfrm>
          <a:off x="169672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94783</xdr:rowOff>
    </xdr:from>
    <xdr:ext cx="762000" cy="259045"/>
    <xdr:sp macro="" textlink="">
      <xdr:nvSpPr>
        <xdr:cNvPr id="345" name="定員管理の状況該当値テキスト"/>
        <xdr:cNvSpPr txBox="1"/>
      </xdr:nvSpPr>
      <xdr:spPr>
        <a:xfrm>
          <a:off x="17106900" y="100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92045</xdr:rowOff>
    </xdr:from>
    <xdr:to>
      <xdr:col>77</xdr:col>
      <xdr:colOff>95250</xdr:colOff>
      <xdr:row>60</xdr:row>
      <xdr:rowOff>22195</xdr:rowOff>
    </xdr:to>
    <xdr:sp macro="" textlink="">
      <xdr:nvSpPr>
        <xdr:cNvPr id="346" name="楕円 345"/>
        <xdr:cNvSpPr/>
      </xdr:nvSpPr>
      <xdr:spPr>
        <a:xfrm>
          <a:off x="16129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32372</xdr:rowOff>
    </xdr:from>
    <xdr:ext cx="736600" cy="259045"/>
    <xdr:sp macro="" textlink="">
      <xdr:nvSpPr>
        <xdr:cNvPr id="347" name="テキスト ボックス 346"/>
        <xdr:cNvSpPr txBox="1"/>
      </xdr:nvSpPr>
      <xdr:spPr>
        <a:xfrm>
          <a:off x="15798800" y="997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66766</xdr:rowOff>
    </xdr:from>
    <xdr:to>
      <xdr:col>73</xdr:col>
      <xdr:colOff>44450</xdr:colOff>
      <xdr:row>59</xdr:row>
      <xdr:rowOff>168366</xdr:rowOff>
    </xdr:to>
    <xdr:sp macro="" textlink="">
      <xdr:nvSpPr>
        <xdr:cNvPr id="348" name="楕円 347"/>
        <xdr:cNvSpPr/>
      </xdr:nvSpPr>
      <xdr:spPr>
        <a:xfrm>
          <a:off x="15240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7093</xdr:rowOff>
    </xdr:from>
    <xdr:ext cx="762000" cy="259045"/>
    <xdr:sp macro="" textlink="">
      <xdr:nvSpPr>
        <xdr:cNvPr id="349" name="テキスト ボックス 348"/>
        <xdr:cNvSpPr txBox="1"/>
      </xdr:nvSpPr>
      <xdr:spPr>
        <a:xfrm>
          <a:off x="14909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50" name="楕円 349"/>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51" name="テキスト ボックス 350"/>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168124</xdr:rowOff>
    </xdr:from>
    <xdr:to>
      <xdr:col>64</xdr:col>
      <xdr:colOff>152400</xdr:colOff>
      <xdr:row>59</xdr:row>
      <xdr:rowOff>98274</xdr:rowOff>
    </xdr:to>
    <xdr:sp macro="" textlink="">
      <xdr:nvSpPr>
        <xdr:cNvPr id="352" name="楕円 351"/>
        <xdr:cNvSpPr/>
      </xdr:nvSpPr>
      <xdr:spPr>
        <a:xfrm>
          <a:off x="13462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108451</xdr:rowOff>
    </xdr:from>
    <xdr:ext cx="762000" cy="259045"/>
    <xdr:sp macro="" textlink="">
      <xdr:nvSpPr>
        <xdr:cNvPr id="353" name="テキスト ボックス 352"/>
        <xdr:cNvSpPr txBox="1"/>
      </xdr:nvSpPr>
      <xdr:spPr>
        <a:xfrm>
          <a:off x="13131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令和元年度の比率（４．６％）が算定期間から外れたことが大きな要因とみている。単年度の算定における増加要因としては、元利償還金及び一部事務組合等の起こした地方債に充てたと認められる負担金が減となったほか、標準財政規模普通交付税額や臨時財政発行可能額においても減となったことが挙げられ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87842</xdr:rowOff>
    </xdr:to>
    <xdr:cxnSp macro="">
      <xdr:nvCxnSpPr>
        <xdr:cNvPr id="391" name="直線コネクタ 390"/>
        <xdr:cNvCxnSpPr/>
      </xdr:nvCxnSpPr>
      <xdr:spPr>
        <a:xfrm>
          <a:off x="16179800" y="65828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67733</xdr:rowOff>
    </xdr:to>
    <xdr:cxnSp macro="">
      <xdr:nvCxnSpPr>
        <xdr:cNvPr id="394" name="直線コネクタ 393"/>
        <xdr:cNvCxnSpPr/>
      </xdr:nvCxnSpPr>
      <xdr:spPr>
        <a:xfrm>
          <a:off x="15290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17463</xdr:rowOff>
    </xdr:from>
    <xdr:to>
      <xdr:col>72</xdr:col>
      <xdr:colOff>203200</xdr:colOff>
      <xdr:row>38</xdr:row>
      <xdr:rowOff>27517</xdr:rowOff>
    </xdr:to>
    <xdr:cxnSp macro="">
      <xdr:nvCxnSpPr>
        <xdr:cNvPr id="397" name="直線コネクタ 396"/>
        <xdr:cNvCxnSpPr/>
      </xdr:nvCxnSpPr>
      <xdr:spPr>
        <a:xfrm>
          <a:off x="14401800" y="65325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17463</xdr:rowOff>
    </xdr:from>
    <xdr:to>
      <xdr:col>68</xdr:col>
      <xdr:colOff>152400</xdr:colOff>
      <xdr:row>38</xdr:row>
      <xdr:rowOff>67733</xdr:rowOff>
    </xdr:to>
    <xdr:cxnSp macro="">
      <xdr:nvCxnSpPr>
        <xdr:cNvPr id="400" name="直線コネクタ 399"/>
        <xdr:cNvCxnSpPr/>
      </xdr:nvCxnSpPr>
      <xdr:spPr>
        <a:xfrm flipV="1">
          <a:off x="13512800" y="653256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56092</xdr:rowOff>
    </xdr:from>
    <xdr:to>
      <xdr:col>68</xdr:col>
      <xdr:colOff>203200</xdr:colOff>
      <xdr:row>40</xdr:row>
      <xdr:rowOff>157692</xdr:rowOff>
    </xdr:to>
    <xdr:sp macro="" textlink="">
      <xdr:nvSpPr>
        <xdr:cNvPr id="401" name="フローチャート: 判断 400"/>
        <xdr:cNvSpPr/>
      </xdr:nvSpPr>
      <xdr:spPr>
        <a:xfrm>
          <a:off x="14351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142469</xdr:rowOff>
    </xdr:from>
    <xdr:ext cx="762000" cy="259045"/>
    <xdr:sp macro="" textlink="">
      <xdr:nvSpPr>
        <xdr:cNvPr id="402" name="テキスト ボックス 401"/>
        <xdr:cNvSpPr txBox="1"/>
      </xdr:nvSpPr>
      <xdr:spPr>
        <a:xfrm>
          <a:off x="14020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403" name="フローチャート: 判断 402"/>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404" name="テキスト ボックス 403"/>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410" name="楕円 409"/>
        <xdr:cNvSpPr/>
      </xdr:nvSpPr>
      <xdr:spPr>
        <a:xfrm>
          <a:off x="16967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53569</xdr:rowOff>
    </xdr:from>
    <xdr:ext cx="762000" cy="259045"/>
    <xdr:sp macro="" textlink="">
      <xdr:nvSpPr>
        <xdr:cNvPr id="411" name="公債費負担の状況該当値テキスト"/>
        <xdr:cNvSpPr txBox="1"/>
      </xdr:nvSpPr>
      <xdr:spPr>
        <a:xfrm>
          <a:off x="17106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12" name="楕円 411"/>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13" name="テキスト ボックス 412"/>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14" name="楕円 413"/>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5" name="テキスト ボックス 414"/>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138113</xdr:rowOff>
    </xdr:from>
    <xdr:to>
      <xdr:col>68</xdr:col>
      <xdr:colOff>203200</xdr:colOff>
      <xdr:row>38</xdr:row>
      <xdr:rowOff>68263</xdr:rowOff>
    </xdr:to>
    <xdr:sp macro="" textlink="">
      <xdr:nvSpPr>
        <xdr:cNvPr id="416" name="楕円 415"/>
        <xdr:cNvSpPr/>
      </xdr:nvSpPr>
      <xdr:spPr>
        <a:xfrm>
          <a:off x="14351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78440</xdr:rowOff>
    </xdr:from>
    <xdr:ext cx="762000" cy="259045"/>
    <xdr:sp macro="" textlink="">
      <xdr:nvSpPr>
        <xdr:cNvPr id="417" name="テキスト ボックス 416"/>
        <xdr:cNvSpPr txBox="1"/>
      </xdr:nvSpPr>
      <xdr:spPr>
        <a:xfrm>
          <a:off x="14020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8" name="楕円 41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9" name="テキスト ボックス 41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減少している。地方債残高及び退職手当負担見込額において減額となったことで将来負担額が減少したことや、財政調整基金や減債基金、公共施設保全基金において積み増しを行ったことで、充当可能基金の額が増となったことが主な要因とみている。</a:t>
          </a: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153307</xdr:rowOff>
    </xdr:from>
    <xdr:to>
      <xdr:col>81</xdr:col>
      <xdr:colOff>44450</xdr:colOff>
      <xdr:row>14</xdr:row>
      <xdr:rowOff>93315</xdr:rowOff>
    </xdr:to>
    <xdr:cxnSp macro="">
      <xdr:nvCxnSpPr>
        <xdr:cNvPr id="455" name="直線コネクタ 454"/>
        <xdr:cNvCxnSpPr/>
      </xdr:nvCxnSpPr>
      <xdr:spPr>
        <a:xfrm flipV="1">
          <a:off x="16179800" y="2382157"/>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93315</xdr:rowOff>
    </xdr:from>
    <xdr:to>
      <xdr:col>77</xdr:col>
      <xdr:colOff>44450</xdr:colOff>
      <xdr:row>15</xdr:row>
      <xdr:rowOff>49409</xdr:rowOff>
    </xdr:to>
    <xdr:cxnSp macro="">
      <xdr:nvCxnSpPr>
        <xdr:cNvPr id="458" name="直線コネクタ 457"/>
        <xdr:cNvCxnSpPr/>
      </xdr:nvCxnSpPr>
      <xdr:spPr>
        <a:xfrm flipV="1">
          <a:off x="15290800" y="2493615"/>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18385</xdr:rowOff>
    </xdr:from>
    <xdr:to>
      <xdr:col>72</xdr:col>
      <xdr:colOff>203200</xdr:colOff>
      <xdr:row>15</xdr:row>
      <xdr:rowOff>49409</xdr:rowOff>
    </xdr:to>
    <xdr:cxnSp macro="">
      <xdr:nvCxnSpPr>
        <xdr:cNvPr id="461" name="直線コネクタ 460"/>
        <xdr:cNvCxnSpPr/>
      </xdr:nvCxnSpPr>
      <xdr:spPr>
        <a:xfrm>
          <a:off x="14401800" y="259013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61141</xdr:rowOff>
    </xdr:from>
    <xdr:to>
      <xdr:col>68</xdr:col>
      <xdr:colOff>152400</xdr:colOff>
      <xdr:row>15</xdr:row>
      <xdr:rowOff>18385</xdr:rowOff>
    </xdr:to>
    <xdr:cxnSp macro="">
      <xdr:nvCxnSpPr>
        <xdr:cNvPr id="464" name="直線コネクタ 463"/>
        <xdr:cNvCxnSpPr/>
      </xdr:nvCxnSpPr>
      <xdr:spPr>
        <a:xfrm>
          <a:off x="13512800" y="246144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98576</xdr:rowOff>
    </xdr:from>
    <xdr:to>
      <xdr:col>68</xdr:col>
      <xdr:colOff>203200</xdr:colOff>
      <xdr:row>16</xdr:row>
      <xdr:rowOff>28726</xdr:rowOff>
    </xdr:to>
    <xdr:sp macro="" textlink="">
      <xdr:nvSpPr>
        <xdr:cNvPr id="465" name="フローチャート: 判断 464"/>
        <xdr:cNvSpPr/>
      </xdr:nvSpPr>
      <xdr:spPr>
        <a:xfrm>
          <a:off x="143510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13503</xdr:rowOff>
    </xdr:from>
    <xdr:ext cx="762000" cy="259045"/>
    <xdr:sp macro="" textlink="">
      <xdr:nvSpPr>
        <xdr:cNvPr id="466" name="テキスト ボックス 465"/>
        <xdr:cNvSpPr txBox="1"/>
      </xdr:nvSpPr>
      <xdr:spPr>
        <a:xfrm>
          <a:off x="14020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7" name="フローチャート: 判断 466"/>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47975</xdr:rowOff>
    </xdr:from>
    <xdr:ext cx="762000" cy="259045"/>
    <xdr:sp macro="" textlink="">
      <xdr:nvSpPr>
        <xdr:cNvPr id="468" name="テキスト ボックス 467"/>
        <xdr:cNvSpPr txBox="1"/>
      </xdr:nvSpPr>
      <xdr:spPr>
        <a:xfrm>
          <a:off x="13131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102507</xdr:rowOff>
    </xdr:from>
    <xdr:to>
      <xdr:col>81</xdr:col>
      <xdr:colOff>95250</xdr:colOff>
      <xdr:row>14</xdr:row>
      <xdr:rowOff>32657</xdr:rowOff>
    </xdr:to>
    <xdr:sp macro="" textlink="">
      <xdr:nvSpPr>
        <xdr:cNvPr id="474" name="楕円 473"/>
        <xdr:cNvSpPr/>
      </xdr:nvSpPr>
      <xdr:spPr>
        <a:xfrm>
          <a:off x="169672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74584</xdr:rowOff>
    </xdr:from>
    <xdr:ext cx="762000" cy="259045"/>
    <xdr:sp macro="" textlink="">
      <xdr:nvSpPr>
        <xdr:cNvPr id="475" name="将来負担の状況該当値テキスト"/>
        <xdr:cNvSpPr txBox="1"/>
      </xdr:nvSpPr>
      <xdr:spPr>
        <a:xfrm>
          <a:off x="17106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42515</xdr:rowOff>
    </xdr:from>
    <xdr:to>
      <xdr:col>77</xdr:col>
      <xdr:colOff>95250</xdr:colOff>
      <xdr:row>14</xdr:row>
      <xdr:rowOff>144115</xdr:rowOff>
    </xdr:to>
    <xdr:sp macro="" textlink="">
      <xdr:nvSpPr>
        <xdr:cNvPr id="476" name="楕円 475"/>
        <xdr:cNvSpPr/>
      </xdr:nvSpPr>
      <xdr:spPr>
        <a:xfrm>
          <a:off x="16129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128892</xdr:rowOff>
    </xdr:from>
    <xdr:ext cx="736600" cy="259045"/>
    <xdr:sp macro="" textlink="">
      <xdr:nvSpPr>
        <xdr:cNvPr id="477" name="テキスト ボックス 476"/>
        <xdr:cNvSpPr txBox="1"/>
      </xdr:nvSpPr>
      <xdr:spPr>
        <a:xfrm>
          <a:off x="15798800" y="25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170059</xdr:rowOff>
    </xdr:from>
    <xdr:to>
      <xdr:col>73</xdr:col>
      <xdr:colOff>44450</xdr:colOff>
      <xdr:row>15</xdr:row>
      <xdr:rowOff>100209</xdr:rowOff>
    </xdr:to>
    <xdr:sp macro="" textlink="">
      <xdr:nvSpPr>
        <xdr:cNvPr id="478" name="楕円 477"/>
        <xdr:cNvSpPr/>
      </xdr:nvSpPr>
      <xdr:spPr>
        <a:xfrm>
          <a:off x="15240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84986</xdr:rowOff>
    </xdr:from>
    <xdr:ext cx="762000" cy="259045"/>
    <xdr:sp macro="" textlink="">
      <xdr:nvSpPr>
        <xdr:cNvPr id="479" name="テキスト ボックス 478"/>
        <xdr:cNvSpPr txBox="1"/>
      </xdr:nvSpPr>
      <xdr:spPr>
        <a:xfrm>
          <a:off x="14909800" y="265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139035</xdr:rowOff>
    </xdr:from>
    <xdr:to>
      <xdr:col>68</xdr:col>
      <xdr:colOff>203200</xdr:colOff>
      <xdr:row>15</xdr:row>
      <xdr:rowOff>69185</xdr:rowOff>
    </xdr:to>
    <xdr:sp macro="" textlink="">
      <xdr:nvSpPr>
        <xdr:cNvPr id="480" name="楕円 479"/>
        <xdr:cNvSpPr/>
      </xdr:nvSpPr>
      <xdr:spPr>
        <a:xfrm>
          <a:off x="14351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79362</xdr:rowOff>
    </xdr:from>
    <xdr:ext cx="762000" cy="259045"/>
    <xdr:sp macro="" textlink="">
      <xdr:nvSpPr>
        <xdr:cNvPr id="481" name="テキスト ボックス 480"/>
        <xdr:cNvSpPr txBox="1"/>
      </xdr:nvSpPr>
      <xdr:spPr>
        <a:xfrm>
          <a:off x="14020800" y="23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xdr:rowOff>
    </xdr:from>
    <xdr:to>
      <xdr:col>64</xdr:col>
      <xdr:colOff>152400</xdr:colOff>
      <xdr:row>14</xdr:row>
      <xdr:rowOff>111941</xdr:rowOff>
    </xdr:to>
    <xdr:sp macro="" textlink="">
      <xdr:nvSpPr>
        <xdr:cNvPr id="482" name="楕円 481"/>
        <xdr:cNvSpPr/>
      </xdr:nvSpPr>
      <xdr:spPr>
        <a:xfrm>
          <a:off x="13462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122118</xdr:rowOff>
    </xdr:from>
    <xdr:ext cx="762000" cy="259045"/>
    <xdr:sp macro="" textlink="">
      <xdr:nvSpPr>
        <xdr:cNvPr id="483" name="テキスト ボックス 482"/>
        <xdr:cNvSpPr txBox="1"/>
      </xdr:nvSpPr>
      <xdr:spPr>
        <a:xfrm>
          <a:off x="13131800" y="217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会計年度任用職員の人件費が増加したものの、令和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年度における職員構成の変動による人件費の減額分が上回り、さらに地方税の増等により分母となる経常一般財源総額の増等に伴い、前年度と比較して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今後も職員数はもとより各種委員を含めた定員の適正化並びに時間外勤務の抑制等を図り、総人件費の抑制に努める。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62230</xdr:rowOff>
    </xdr:to>
    <xdr:cxnSp macro="">
      <xdr:nvCxnSpPr>
        <xdr:cNvPr id="66" name="直線コネクタ 65"/>
        <xdr:cNvCxnSpPr/>
      </xdr:nvCxnSpPr>
      <xdr:spPr>
        <a:xfrm flipV="1">
          <a:off x="3987800" y="6322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38</xdr:row>
      <xdr:rowOff>111760</xdr:rowOff>
    </xdr:to>
    <xdr:cxnSp macro="">
      <xdr:nvCxnSpPr>
        <xdr:cNvPr id="69" name="直線コネクタ 68"/>
        <xdr:cNvCxnSpPr/>
      </xdr:nvCxnSpPr>
      <xdr:spPr>
        <a:xfrm flipV="1">
          <a:off x="3098800" y="64058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111760</xdr:rowOff>
    </xdr:to>
    <xdr:cxnSp macro="">
      <xdr:nvCxnSpPr>
        <xdr:cNvPr id="72" name="直線コネクタ 71"/>
        <xdr:cNvCxnSpPr/>
      </xdr:nvCxnSpPr>
      <xdr:spPr>
        <a:xfrm>
          <a:off x="2209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111760</xdr:rowOff>
    </xdr:to>
    <xdr:cxnSp macro="">
      <xdr:nvCxnSpPr>
        <xdr:cNvPr id="75" name="直線コネクタ 74"/>
        <xdr:cNvCxnSpPr/>
      </xdr:nvCxnSpPr>
      <xdr:spPr>
        <a:xfrm flipV="1">
          <a:off x="1320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分子となる物件費の経常経費が減となった一方で、地方税の増等により分母となる経常一般財源総額が大幅に増加したため、前年度と比較して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58420</xdr:rowOff>
    </xdr:from>
    <xdr:to>
      <xdr:col>82</xdr:col>
      <xdr:colOff>107950</xdr:colOff>
      <xdr:row>15</xdr:row>
      <xdr:rowOff>92710</xdr:rowOff>
    </xdr:to>
    <xdr:cxnSp macro="">
      <xdr:nvCxnSpPr>
        <xdr:cNvPr id="123" name="直線コネクタ 122"/>
        <xdr:cNvCxnSpPr/>
      </xdr:nvCxnSpPr>
      <xdr:spPr>
        <a:xfrm flipV="1">
          <a:off x="15671800" y="26301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144145</xdr:rowOff>
    </xdr:to>
    <xdr:cxnSp macro="">
      <xdr:nvCxnSpPr>
        <xdr:cNvPr id="126" name="直線コネクタ 125"/>
        <xdr:cNvCxnSpPr/>
      </xdr:nvCxnSpPr>
      <xdr:spPr>
        <a:xfrm flipV="1">
          <a:off x="14782800" y="26644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1270</xdr:rowOff>
    </xdr:to>
    <xdr:cxnSp macro="">
      <xdr:nvCxnSpPr>
        <xdr:cNvPr id="129" name="直線コネクタ 128"/>
        <xdr:cNvCxnSpPr/>
      </xdr:nvCxnSpPr>
      <xdr:spPr>
        <a:xfrm flipV="1">
          <a:off x="13893800" y="2715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16</xdr:row>
      <xdr:rowOff>1270</xdr:rowOff>
    </xdr:to>
    <xdr:cxnSp macro="">
      <xdr:nvCxnSpPr>
        <xdr:cNvPr id="132" name="直線コネクタ 131"/>
        <xdr:cNvCxnSpPr/>
      </xdr:nvCxnSpPr>
      <xdr:spPr>
        <a:xfrm>
          <a:off x="13004800" y="26358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xdr:rowOff>
    </xdr:from>
    <xdr:to>
      <xdr:col>69</xdr:col>
      <xdr:colOff>142875</xdr:colOff>
      <xdr:row>15</xdr:row>
      <xdr:rowOff>103505</xdr:rowOff>
    </xdr:to>
    <xdr:sp macro="" textlink="">
      <xdr:nvSpPr>
        <xdr:cNvPr id="133" name="フローチャート: 判断 132"/>
        <xdr:cNvSpPr/>
      </xdr:nvSpPr>
      <xdr:spPr>
        <a:xfrm>
          <a:off x="13843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113682</xdr:rowOff>
    </xdr:from>
    <xdr:ext cx="762000" cy="259045"/>
    <xdr:sp macro="" textlink="">
      <xdr:nvSpPr>
        <xdr:cNvPr id="134" name="テキスト ボックス 133"/>
        <xdr:cNvSpPr txBox="1"/>
      </xdr:nvSpPr>
      <xdr:spPr>
        <a:xfrm>
          <a:off x="13512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35" name="フローチャート: 判断 134"/>
        <xdr:cNvSpPr/>
      </xdr:nvSpPr>
      <xdr:spPr>
        <a:xfrm>
          <a:off x="12954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119397</xdr:rowOff>
    </xdr:from>
    <xdr:ext cx="762000" cy="259045"/>
    <xdr:sp macro="" textlink="">
      <xdr:nvSpPr>
        <xdr:cNvPr id="136" name="テキスト ボックス 135"/>
        <xdr:cNvSpPr txBox="1"/>
      </xdr:nvSpPr>
      <xdr:spPr>
        <a:xfrm>
          <a:off x="12623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2" name="楕円 141"/>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3" name="物件費該当値テキスト"/>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4" name="楕円 143"/>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5" name="テキスト ボックス 144"/>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6" name="楕円 145"/>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8272</xdr:rowOff>
    </xdr:from>
    <xdr:ext cx="762000" cy="259045"/>
    <xdr:sp macro="" textlink="">
      <xdr:nvSpPr>
        <xdr:cNvPr id="147" name="テキスト ボックス 146"/>
        <xdr:cNvSpPr txBox="1"/>
      </xdr:nvSpPr>
      <xdr:spPr>
        <a:xfrm>
          <a:off x="14401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8" name="楕円 147"/>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49" name="テキスト ボックス 148"/>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99712</xdr:rowOff>
    </xdr:from>
    <xdr:ext cx="762000" cy="259045"/>
    <xdr:sp macro="" textlink="">
      <xdr:nvSpPr>
        <xdr:cNvPr id="151" name="テキスト ボックス 150"/>
        <xdr:cNvSpPr txBox="1"/>
      </xdr:nvSpPr>
      <xdr:spPr>
        <a:xfrm>
          <a:off x="12623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民間保育施設に通所する幼児への保育関連給付費、障がい児通所給付等が増となったことが主な要因となり、前年度と比較して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今後も社会保障関係経費等が増加傾向であることから、これまでと同様、所得審査や給付の厳格性を維持しつつ、単独施策に基づく給付も財政力を勘定し管理していく。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69850</xdr:rowOff>
    </xdr:to>
    <xdr:cxnSp macro="">
      <xdr:nvCxnSpPr>
        <xdr:cNvPr id="184" name="直線コネクタ 183"/>
        <xdr:cNvCxnSpPr/>
      </xdr:nvCxnSpPr>
      <xdr:spPr>
        <a:xfrm>
          <a:off x="3987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127000</xdr:rowOff>
    </xdr:to>
    <xdr:cxnSp macro="">
      <xdr:nvCxnSpPr>
        <xdr:cNvPr id="187" name="直線コネクタ 186"/>
        <xdr:cNvCxnSpPr/>
      </xdr:nvCxnSpPr>
      <xdr:spPr>
        <a:xfrm flipV="1">
          <a:off x="3098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0" name="直線コネクタ 189"/>
        <xdr:cNvCxnSpPr/>
      </xdr:nvCxnSpPr>
      <xdr:spPr>
        <a:xfrm flipV="1">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2" name="テキスト ボックス 191"/>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3" name="直線コネクタ 192"/>
        <xdr:cNvCxnSpPr/>
      </xdr:nvCxnSpPr>
      <xdr:spPr>
        <a:xfrm>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4" name="フローチャート: 判断 193"/>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5" name="テキスト ボックス 194"/>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6" name="フローチャート: 判断 195"/>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7" name="テキスト ボックス 196"/>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4"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0" name="テキスト ボックス 209"/>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2" name="テキスト ボックス 211"/>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国民健康保険特別会計、後期高齢者医療特別会計への繰出金のほか、維持補修費が増加したが、分母である経常一般財源総額も増加したことにより、結果として前年度と比較して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今後も各会計における繰出金の増加が予想されるが、収入の確保及び経費削減を徹底するとともに、施設の老朽化に対応する維持補修費についても、公共施設等総合管理計画に基づき適正化を図っていく。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165100</xdr:rowOff>
    </xdr:to>
    <xdr:cxnSp macro="">
      <xdr:nvCxnSpPr>
        <xdr:cNvPr id="249" name="直線コネクタ 248"/>
        <xdr:cNvCxnSpPr/>
      </xdr:nvCxnSpPr>
      <xdr:spPr>
        <a:xfrm>
          <a:off x="15671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31750</xdr:rowOff>
    </xdr:to>
    <xdr:cxnSp macro="">
      <xdr:nvCxnSpPr>
        <xdr:cNvPr id="252" name="直線コネクタ 251"/>
        <xdr:cNvCxnSpPr/>
      </xdr:nvCxnSpPr>
      <xdr:spPr>
        <a:xfrm flipV="1">
          <a:off x="14782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60325</xdr:rowOff>
    </xdr:to>
    <xdr:cxnSp macro="">
      <xdr:nvCxnSpPr>
        <xdr:cNvPr id="255" name="直線コネクタ 254"/>
        <xdr:cNvCxnSpPr/>
      </xdr:nvCxnSpPr>
      <xdr:spPr>
        <a:xfrm flipV="1">
          <a:off x="13893800" y="9632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60325</xdr:rowOff>
    </xdr:from>
    <xdr:to>
      <xdr:col>69</xdr:col>
      <xdr:colOff>92075</xdr:colOff>
      <xdr:row>56</xdr:row>
      <xdr:rowOff>79375</xdr:rowOff>
    </xdr:to>
    <xdr:cxnSp macro="">
      <xdr:nvCxnSpPr>
        <xdr:cNvPr id="258" name="直線コネクタ 257"/>
        <xdr:cNvCxnSpPr/>
      </xdr:nvCxnSpPr>
      <xdr:spPr>
        <a:xfrm flipV="1">
          <a:off x="13004800" y="96615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28575</xdr:rowOff>
    </xdr:from>
    <xdr:to>
      <xdr:col>65</xdr:col>
      <xdr:colOff>53975</xdr:colOff>
      <xdr:row>57</xdr:row>
      <xdr:rowOff>130175</xdr:rowOff>
    </xdr:to>
    <xdr:sp macro="" textlink="">
      <xdr:nvSpPr>
        <xdr:cNvPr id="261" name="フローチャート: 判断 260"/>
        <xdr:cNvSpPr/>
      </xdr:nvSpPr>
      <xdr:spPr>
        <a:xfrm>
          <a:off x="12954000" y="980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114952</xdr:rowOff>
    </xdr:from>
    <xdr:ext cx="762000" cy="259045"/>
    <xdr:sp macro="" textlink="">
      <xdr:nvSpPr>
        <xdr:cNvPr id="262" name="テキスト ボックス 261"/>
        <xdr:cNvSpPr txBox="1"/>
      </xdr:nvSpPr>
      <xdr:spPr>
        <a:xfrm>
          <a:off x="12623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68" name="楕円 267"/>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130827</xdr:rowOff>
    </xdr:from>
    <xdr:ext cx="762000" cy="259045"/>
    <xdr:sp macro="" textlink="">
      <xdr:nvSpPr>
        <xdr:cNvPr id="269" name="その他該当値テキスト"/>
        <xdr:cNvSpPr txBox="1"/>
      </xdr:nvSpPr>
      <xdr:spPr>
        <a:xfrm>
          <a:off x="16598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0" name="楕円 269"/>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1" name="テキスト ボックス 270"/>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2" name="楕円 271"/>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3" name="テキスト ボックス 272"/>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xdr:rowOff>
    </xdr:from>
    <xdr:to>
      <xdr:col>69</xdr:col>
      <xdr:colOff>142875</xdr:colOff>
      <xdr:row>56</xdr:row>
      <xdr:rowOff>111125</xdr:rowOff>
    </xdr:to>
    <xdr:sp macro="" textlink="">
      <xdr:nvSpPr>
        <xdr:cNvPr id="274" name="楕円 273"/>
        <xdr:cNvSpPr/>
      </xdr:nvSpPr>
      <xdr:spPr>
        <a:xfrm>
          <a:off x="13843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121302</xdr:rowOff>
    </xdr:from>
    <xdr:ext cx="762000" cy="259045"/>
    <xdr:sp macro="" textlink="">
      <xdr:nvSpPr>
        <xdr:cNvPr id="275" name="テキスト ボックス 274"/>
        <xdr:cNvSpPr txBox="1"/>
      </xdr:nvSpPr>
      <xdr:spPr>
        <a:xfrm>
          <a:off x="13512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28575</xdr:rowOff>
    </xdr:from>
    <xdr:to>
      <xdr:col>65</xdr:col>
      <xdr:colOff>53975</xdr:colOff>
      <xdr:row>56</xdr:row>
      <xdr:rowOff>130175</xdr:rowOff>
    </xdr:to>
    <xdr:sp macro="" textlink="">
      <xdr:nvSpPr>
        <xdr:cNvPr id="276" name="楕円 275"/>
        <xdr:cNvSpPr/>
      </xdr:nvSpPr>
      <xdr:spPr>
        <a:xfrm>
          <a:off x="12954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140352</xdr:rowOff>
    </xdr:from>
    <xdr:ext cx="762000" cy="259045"/>
    <xdr:sp macro="" textlink="">
      <xdr:nvSpPr>
        <xdr:cNvPr id="277" name="テキスト ボックス 276"/>
        <xdr:cNvSpPr txBox="1"/>
      </xdr:nvSpPr>
      <xdr:spPr>
        <a:xfrm>
          <a:off x="12623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一部事務組合の石川地方生活環境施設組合における負担金の増を主な要因として、前年度と比較して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石川地方生活環境施設組合において、設備改修に係る地方債の償還とその他経常的な経費の増による負担金の増が予想されるが、減量化によるごみ処理量の抑制など、過剰な負担にならないよう、構成団体とともに望ましい姿を追求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161290</xdr:rowOff>
    </xdr:to>
    <xdr:cxnSp macro="">
      <xdr:nvCxnSpPr>
        <xdr:cNvPr id="310" name="直線コネクタ 309"/>
        <xdr:cNvCxnSpPr/>
      </xdr:nvCxnSpPr>
      <xdr:spPr>
        <a:xfrm>
          <a:off x="15671800" y="5750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34</xdr:row>
      <xdr:rowOff>5080</xdr:rowOff>
    </xdr:to>
    <xdr:cxnSp macro="">
      <xdr:nvCxnSpPr>
        <xdr:cNvPr id="313" name="直線コネクタ 312"/>
        <xdr:cNvCxnSpPr/>
      </xdr:nvCxnSpPr>
      <xdr:spPr>
        <a:xfrm flipV="1">
          <a:off x="14782800" y="5750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43180</xdr:rowOff>
    </xdr:to>
    <xdr:cxnSp macro="">
      <xdr:nvCxnSpPr>
        <xdr:cNvPr id="316" name="直線コネクタ 315"/>
        <xdr:cNvCxnSpPr/>
      </xdr:nvCxnSpPr>
      <xdr:spPr>
        <a:xfrm flipV="1">
          <a:off x="13893800" y="583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96520</xdr:rowOff>
    </xdr:to>
    <xdr:cxnSp macro="">
      <xdr:nvCxnSpPr>
        <xdr:cNvPr id="319" name="直線コネクタ 318"/>
        <xdr:cNvCxnSpPr/>
      </xdr:nvCxnSpPr>
      <xdr:spPr>
        <a:xfrm flipV="1">
          <a:off x="13004800" y="587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0" name="フローチャート: 判断 319"/>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1" name="テキスト ボックス 320"/>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2" name="フローチャート: 判断 321"/>
        <xdr:cNvSpPr/>
      </xdr:nvSpPr>
      <xdr:spPr>
        <a:xfrm>
          <a:off x="12954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23" name="テキスト ボックス 322"/>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1" name="楕円 330"/>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2" name="テキスト ボックス 331"/>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3" name="楕円 332"/>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4" name="テキスト ボックス 333"/>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35" name="楕円 334"/>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6" name="テキスト ボックス 335"/>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37" name="楕円 336"/>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38" name="テキスト ボックス 337"/>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公営住宅建設事業債（</a:t>
          </a:r>
          <a:r>
            <a:rPr kumimoji="1" lang="en-US" altLang="ja-JP" sz="1300">
              <a:latin typeface="ＭＳ Ｐゴシック" panose="020B0600070205080204" pitchFamily="50" charset="-128"/>
              <a:ea typeface="ＭＳ Ｐゴシック" panose="020B0600070205080204" pitchFamily="50" charset="-128"/>
            </a:rPr>
            <a:t>H8</a:t>
          </a:r>
          <a:r>
            <a:rPr kumimoji="1" lang="ja-JP" altLang="en-US" sz="1300">
              <a:latin typeface="ＭＳ Ｐゴシック" panose="020B0600070205080204" pitchFamily="50" charset="-128"/>
              <a:ea typeface="ＭＳ Ｐゴシック" panose="020B0600070205080204" pitchFamily="50" charset="-128"/>
            </a:rPr>
            <a:t>年度）、臨時地方道整備事業債（</a:t>
          </a:r>
          <a:r>
            <a:rPr kumimoji="1" lang="en-US" altLang="ja-JP" sz="1300">
              <a:latin typeface="ＭＳ Ｐゴシック" panose="020B0600070205080204" pitchFamily="50" charset="-128"/>
              <a:ea typeface="ＭＳ Ｐゴシック" panose="020B0600070205080204" pitchFamily="50" charset="-128"/>
            </a:rPr>
            <a:t>H13</a:t>
          </a:r>
          <a:r>
            <a:rPr kumimoji="1" lang="ja-JP" altLang="en-US" sz="1300">
              <a:latin typeface="ＭＳ Ｐゴシック" panose="020B0600070205080204" pitchFamily="50" charset="-128"/>
              <a:ea typeface="ＭＳ Ｐゴシック" panose="020B0600070205080204" pitchFamily="50" charset="-128"/>
            </a:rPr>
            <a:t>）の償還が終了したことで、前年度と比較して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92711</xdr:rowOff>
    </xdr:to>
    <xdr:cxnSp macro="">
      <xdr:nvCxnSpPr>
        <xdr:cNvPr id="368" name="直線コネクタ 367"/>
        <xdr:cNvCxnSpPr/>
      </xdr:nvCxnSpPr>
      <xdr:spPr>
        <a:xfrm flipV="1">
          <a:off x="3987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9"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92711</xdr:rowOff>
    </xdr:to>
    <xdr:cxnSp macro="">
      <xdr:nvCxnSpPr>
        <xdr:cNvPr id="371" name="直線コネクタ 370"/>
        <xdr:cNvCxnSpPr/>
      </xdr:nvCxnSpPr>
      <xdr:spPr>
        <a:xfrm>
          <a:off x="3098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3" name="テキスト ボックス 372"/>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5842</xdr:rowOff>
    </xdr:to>
    <xdr:cxnSp macro="">
      <xdr:nvCxnSpPr>
        <xdr:cNvPr id="374" name="直線コネクタ 373"/>
        <xdr:cNvCxnSpPr/>
      </xdr:nvCxnSpPr>
      <xdr:spPr>
        <a:xfrm flipV="1">
          <a:off x="2209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77</xdr:row>
      <xdr:rowOff>5842</xdr:rowOff>
    </xdr:to>
    <xdr:cxnSp macro="">
      <xdr:nvCxnSpPr>
        <xdr:cNvPr id="377" name="直線コネクタ 376"/>
        <xdr:cNvCxnSpPr/>
      </xdr:nvCxnSpPr>
      <xdr:spPr>
        <a:xfrm>
          <a:off x="1320800" y="13129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8" name="フローチャート: 判断 377"/>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79" name="テキスト ボックス 378"/>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0" name="フローチャート: 判断 379"/>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1" name="テキスト ボックス 380"/>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7" name="楕円 386"/>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8"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9" name="楕円 388"/>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0" name="テキスト ボックス 389"/>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1" name="楕円 390"/>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2" name="テキスト ボックス 391"/>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3" name="楕円 392"/>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4" name="テキスト ボックス 393"/>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5" name="楕円 394"/>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6" name="テキスト ボックス 395"/>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前年度比較して比率に大きな変動は見られなかったが、補助費等、その他の経費が減となったことで、類似団体平均を大きく下回った。</a:t>
          </a:r>
        </a:p>
        <a:p>
          <a:r>
            <a:rPr kumimoji="1" lang="ja-JP" altLang="en-US" sz="1300">
              <a:latin typeface="ＭＳ Ｐゴシック" panose="020B0600070205080204" pitchFamily="50" charset="-128"/>
              <a:ea typeface="ＭＳ Ｐゴシック" panose="020B0600070205080204" pitchFamily="50" charset="-128"/>
            </a:rPr>
            <a:t>　今後も経常経費の更なる抑制を図り、健全な財政運営に努めていく。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65278</xdr:rowOff>
    </xdr:to>
    <xdr:cxnSp macro="">
      <xdr:nvCxnSpPr>
        <xdr:cNvPr id="427" name="直線コネクタ 426"/>
        <xdr:cNvCxnSpPr/>
      </xdr:nvCxnSpPr>
      <xdr:spPr>
        <a:xfrm flipV="1">
          <a:off x="15671800" y="12919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77</xdr:row>
      <xdr:rowOff>10413</xdr:rowOff>
    </xdr:to>
    <xdr:cxnSp macro="">
      <xdr:nvCxnSpPr>
        <xdr:cNvPr id="430" name="直線コネクタ 429"/>
        <xdr:cNvCxnSpPr/>
      </xdr:nvCxnSpPr>
      <xdr:spPr>
        <a:xfrm flipV="1">
          <a:off x="14782800" y="129240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51563</xdr:rowOff>
    </xdr:to>
    <xdr:cxnSp macro="">
      <xdr:nvCxnSpPr>
        <xdr:cNvPr id="433" name="直線コネクタ 432"/>
        <xdr:cNvCxnSpPr/>
      </xdr:nvCxnSpPr>
      <xdr:spPr>
        <a:xfrm flipV="1">
          <a:off x="13893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51563</xdr:rowOff>
    </xdr:to>
    <xdr:cxnSp macro="">
      <xdr:nvCxnSpPr>
        <xdr:cNvPr id="436" name="直線コネクタ 435"/>
        <xdr:cNvCxnSpPr/>
      </xdr:nvCxnSpPr>
      <xdr:spPr>
        <a:xfrm>
          <a:off x="13004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25908</xdr:rowOff>
    </xdr:from>
    <xdr:to>
      <xdr:col>69</xdr:col>
      <xdr:colOff>142875</xdr:colOff>
      <xdr:row>76</xdr:row>
      <xdr:rowOff>127508</xdr:rowOff>
    </xdr:to>
    <xdr:sp macro="" textlink="">
      <xdr:nvSpPr>
        <xdr:cNvPr id="437" name="フローチャート: 判断 436"/>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38" name="テキスト ボックス 437"/>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39" name="フローチャート: 判断 438"/>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40" name="テキスト ボックス 439"/>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6" name="楕円 445"/>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47" name="公債費以外該当値テキスト"/>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48" name="楕円 447"/>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49" name="テキスト ボックス 448"/>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0" name="楕円 449"/>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1" name="テキスト ボックス 45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2" name="楕円 451"/>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3" name="テキスト ボックス 45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楕円 453"/>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125613</xdr:rowOff>
    </xdr:from>
    <xdr:to>
      <xdr:col>29</xdr:col>
      <xdr:colOff>127000</xdr:colOff>
      <xdr:row>17</xdr:row>
      <xdr:rowOff>146378</xdr:rowOff>
    </xdr:to>
    <xdr:cxnSp macro="">
      <xdr:nvCxnSpPr>
        <xdr:cNvPr id="50" name="直線コネクタ 49"/>
        <xdr:cNvCxnSpPr/>
      </xdr:nvCxnSpPr>
      <xdr:spPr bwMode="auto">
        <a:xfrm>
          <a:off x="5003800" y="3087888"/>
          <a:ext cx="6477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125613</xdr:rowOff>
    </xdr:from>
    <xdr:to>
      <xdr:col>26</xdr:col>
      <xdr:colOff>50800</xdr:colOff>
      <xdr:row>17</xdr:row>
      <xdr:rowOff>140678</xdr:rowOff>
    </xdr:to>
    <xdr:cxnSp macro="">
      <xdr:nvCxnSpPr>
        <xdr:cNvPr id="53" name="直線コネクタ 52"/>
        <xdr:cNvCxnSpPr/>
      </xdr:nvCxnSpPr>
      <xdr:spPr bwMode="auto">
        <a:xfrm flipV="1">
          <a:off x="4305300" y="3087888"/>
          <a:ext cx="698500" cy="15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140678</xdr:rowOff>
    </xdr:from>
    <xdr:to>
      <xdr:col>22</xdr:col>
      <xdr:colOff>114300</xdr:colOff>
      <xdr:row>18</xdr:row>
      <xdr:rowOff>26378</xdr:rowOff>
    </xdr:to>
    <xdr:cxnSp macro="">
      <xdr:nvCxnSpPr>
        <xdr:cNvPr id="56" name="直線コネクタ 55"/>
        <xdr:cNvCxnSpPr/>
      </xdr:nvCxnSpPr>
      <xdr:spPr bwMode="auto">
        <a:xfrm flipV="1">
          <a:off x="3606800" y="3102953"/>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26378</xdr:rowOff>
    </xdr:from>
    <xdr:to>
      <xdr:col>18</xdr:col>
      <xdr:colOff>177800</xdr:colOff>
      <xdr:row>18</xdr:row>
      <xdr:rowOff>54099</xdr:rowOff>
    </xdr:to>
    <xdr:cxnSp macro="">
      <xdr:nvCxnSpPr>
        <xdr:cNvPr id="59" name="直線コネクタ 58"/>
        <xdr:cNvCxnSpPr/>
      </xdr:nvCxnSpPr>
      <xdr:spPr bwMode="auto">
        <a:xfrm flipV="1">
          <a:off x="2908300" y="3160103"/>
          <a:ext cx="698500" cy="2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138859</xdr:rowOff>
    </xdr:from>
    <xdr:to>
      <xdr:col>19</xdr:col>
      <xdr:colOff>38100</xdr:colOff>
      <xdr:row>18</xdr:row>
      <xdr:rowOff>69009</xdr:rowOff>
    </xdr:to>
    <xdr:sp macro="" textlink="">
      <xdr:nvSpPr>
        <xdr:cNvPr id="60" name="フローチャート: 判断 59"/>
        <xdr:cNvSpPr/>
      </xdr:nvSpPr>
      <xdr:spPr bwMode="auto">
        <a:xfrm>
          <a:off x="3556000" y="3101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79186</xdr:rowOff>
    </xdr:from>
    <xdr:ext cx="762000" cy="259045"/>
    <xdr:sp macro="" textlink="">
      <xdr:nvSpPr>
        <xdr:cNvPr id="61" name="テキスト ボックス 60"/>
        <xdr:cNvSpPr txBox="1"/>
      </xdr:nvSpPr>
      <xdr:spPr>
        <a:xfrm>
          <a:off x="3225800" y="287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142928</xdr:rowOff>
    </xdr:from>
    <xdr:to>
      <xdr:col>15</xdr:col>
      <xdr:colOff>101600</xdr:colOff>
      <xdr:row>18</xdr:row>
      <xdr:rowOff>73078</xdr:rowOff>
    </xdr:to>
    <xdr:sp macro="" textlink="">
      <xdr:nvSpPr>
        <xdr:cNvPr id="62" name="フローチャート: 判断 61"/>
        <xdr:cNvSpPr/>
      </xdr:nvSpPr>
      <xdr:spPr bwMode="auto">
        <a:xfrm>
          <a:off x="2857500" y="3105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83255</xdr:rowOff>
    </xdr:from>
    <xdr:ext cx="762000" cy="259045"/>
    <xdr:sp macro="" textlink="">
      <xdr:nvSpPr>
        <xdr:cNvPr id="63" name="テキスト ボックス 62"/>
        <xdr:cNvSpPr txBox="1"/>
      </xdr:nvSpPr>
      <xdr:spPr>
        <a:xfrm>
          <a:off x="2527300" y="287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95578</xdr:rowOff>
    </xdr:from>
    <xdr:to>
      <xdr:col>29</xdr:col>
      <xdr:colOff>177800</xdr:colOff>
      <xdr:row>18</xdr:row>
      <xdr:rowOff>25728</xdr:rowOff>
    </xdr:to>
    <xdr:sp macro="" textlink="">
      <xdr:nvSpPr>
        <xdr:cNvPr id="69" name="楕円 68"/>
        <xdr:cNvSpPr/>
      </xdr:nvSpPr>
      <xdr:spPr bwMode="auto">
        <a:xfrm>
          <a:off x="5600700" y="3057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67655</xdr:rowOff>
    </xdr:from>
    <xdr:ext cx="762000" cy="259045"/>
    <xdr:sp macro="" textlink="">
      <xdr:nvSpPr>
        <xdr:cNvPr id="70" name="人口1人当たり決算額の推移該当値テキスト130"/>
        <xdr:cNvSpPr txBox="1"/>
      </xdr:nvSpPr>
      <xdr:spPr>
        <a:xfrm>
          <a:off x="5740400" y="302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74813</xdr:rowOff>
    </xdr:from>
    <xdr:to>
      <xdr:col>26</xdr:col>
      <xdr:colOff>101600</xdr:colOff>
      <xdr:row>18</xdr:row>
      <xdr:rowOff>4963</xdr:rowOff>
    </xdr:to>
    <xdr:sp macro="" textlink="">
      <xdr:nvSpPr>
        <xdr:cNvPr id="71" name="楕円 70"/>
        <xdr:cNvSpPr/>
      </xdr:nvSpPr>
      <xdr:spPr bwMode="auto">
        <a:xfrm>
          <a:off x="4953000" y="303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161190</xdr:rowOff>
    </xdr:from>
    <xdr:ext cx="736600" cy="259045"/>
    <xdr:sp macro="" textlink="">
      <xdr:nvSpPr>
        <xdr:cNvPr id="72" name="テキスト ボックス 71"/>
        <xdr:cNvSpPr txBox="1"/>
      </xdr:nvSpPr>
      <xdr:spPr>
        <a:xfrm>
          <a:off x="4622800" y="312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89878</xdr:rowOff>
    </xdr:from>
    <xdr:to>
      <xdr:col>22</xdr:col>
      <xdr:colOff>165100</xdr:colOff>
      <xdr:row>18</xdr:row>
      <xdr:rowOff>20028</xdr:rowOff>
    </xdr:to>
    <xdr:sp macro="" textlink="">
      <xdr:nvSpPr>
        <xdr:cNvPr id="73" name="楕円 72"/>
        <xdr:cNvSpPr/>
      </xdr:nvSpPr>
      <xdr:spPr bwMode="auto">
        <a:xfrm>
          <a:off x="4254500" y="305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4805</xdr:rowOff>
    </xdr:from>
    <xdr:ext cx="762000" cy="259045"/>
    <xdr:sp macro="" textlink="">
      <xdr:nvSpPr>
        <xdr:cNvPr id="74" name="テキスト ボックス 73"/>
        <xdr:cNvSpPr txBox="1"/>
      </xdr:nvSpPr>
      <xdr:spPr>
        <a:xfrm>
          <a:off x="3924300" y="313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147028</xdr:rowOff>
    </xdr:from>
    <xdr:to>
      <xdr:col>19</xdr:col>
      <xdr:colOff>38100</xdr:colOff>
      <xdr:row>18</xdr:row>
      <xdr:rowOff>77178</xdr:rowOff>
    </xdr:to>
    <xdr:sp macro="" textlink="">
      <xdr:nvSpPr>
        <xdr:cNvPr id="75" name="楕円 74"/>
        <xdr:cNvSpPr/>
      </xdr:nvSpPr>
      <xdr:spPr bwMode="auto">
        <a:xfrm>
          <a:off x="3556000" y="3109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61955</xdr:rowOff>
    </xdr:from>
    <xdr:ext cx="762000" cy="259045"/>
    <xdr:sp macro="" textlink="">
      <xdr:nvSpPr>
        <xdr:cNvPr id="76" name="テキスト ボックス 75"/>
        <xdr:cNvSpPr txBox="1"/>
      </xdr:nvSpPr>
      <xdr:spPr>
        <a:xfrm>
          <a:off x="3225800" y="319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3299</xdr:rowOff>
    </xdr:from>
    <xdr:to>
      <xdr:col>15</xdr:col>
      <xdr:colOff>101600</xdr:colOff>
      <xdr:row>18</xdr:row>
      <xdr:rowOff>104899</xdr:rowOff>
    </xdr:to>
    <xdr:sp macro="" textlink="">
      <xdr:nvSpPr>
        <xdr:cNvPr id="77" name="楕円 76"/>
        <xdr:cNvSpPr/>
      </xdr:nvSpPr>
      <xdr:spPr bwMode="auto">
        <a:xfrm>
          <a:off x="2857500" y="313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89676</xdr:rowOff>
    </xdr:from>
    <xdr:ext cx="762000" cy="259045"/>
    <xdr:sp macro="" textlink="">
      <xdr:nvSpPr>
        <xdr:cNvPr id="78" name="テキスト ボックス 77"/>
        <xdr:cNvSpPr txBox="1"/>
      </xdr:nvSpPr>
      <xdr:spPr>
        <a:xfrm>
          <a:off x="2527300" y="32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93910</xdr:rowOff>
    </xdr:from>
    <xdr:to>
      <xdr:col>29</xdr:col>
      <xdr:colOff>127000</xdr:colOff>
      <xdr:row>37</xdr:row>
      <xdr:rowOff>104311</xdr:rowOff>
    </xdr:to>
    <xdr:cxnSp macro="">
      <xdr:nvCxnSpPr>
        <xdr:cNvPr id="112" name="直線コネクタ 111"/>
        <xdr:cNvCxnSpPr/>
      </xdr:nvCxnSpPr>
      <xdr:spPr bwMode="auto">
        <a:xfrm flipV="1">
          <a:off x="5003800" y="7218610"/>
          <a:ext cx="6477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104311</xdr:rowOff>
    </xdr:from>
    <xdr:to>
      <xdr:col>26</xdr:col>
      <xdr:colOff>50800</xdr:colOff>
      <xdr:row>37</xdr:row>
      <xdr:rowOff>164491</xdr:rowOff>
    </xdr:to>
    <xdr:cxnSp macro="">
      <xdr:nvCxnSpPr>
        <xdr:cNvPr id="115" name="直線コネクタ 114"/>
        <xdr:cNvCxnSpPr/>
      </xdr:nvCxnSpPr>
      <xdr:spPr bwMode="auto">
        <a:xfrm flipV="1">
          <a:off x="4305300" y="7229011"/>
          <a:ext cx="698500" cy="6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164491</xdr:rowOff>
    </xdr:from>
    <xdr:to>
      <xdr:col>22</xdr:col>
      <xdr:colOff>114300</xdr:colOff>
      <xdr:row>37</xdr:row>
      <xdr:rowOff>209296</xdr:rowOff>
    </xdr:to>
    <xdr:cxnSp macro="">
      <xdr:nvCxnSpPr>
        <xdr:cNvPr id="118" name="直線コネクタ 117"/>
        <xdr:cNvCxnSpPr/>
      </xdr:nvCxnSpPr>
      <xdr:spPr bwMode="auto">
        <a:xfrm flipV="1">
          <a:off x="3606800" y="7289191"/>
          <a:ext cx="698500" cy="44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209296</xdr:rowOff>
    </xdr:from>
    <xdr:to>
      <xdr:col>18</xdr:col>
      <xdr:colOff>177800</xdr:colOff>
      <xdr:row>37</xdr:row>
      <xdr:rowOff>223393</xdr:rowOff>
    </xdr:to>
    <xdr:cxnSp macro="">
      <xdr:nvCxnSpPr>
        <xdr:cNvPr id="121" name="直線コネクタ 120"/>
        <xdr:cNvCxnSpPr/>
      </xdr:nvCxnSpPr>
      <xdr:spPr bwMode="auto">
        <a:xfrm flipV="1">
          <a:off x="2908300" y="7333996"/>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116967</xdr:rowOff>
    </xdr:from>
    <xdr:to>
      <xdr:col>19</xdr:col>
      <xdr:colOff>38100</xdr:colOff>
      <xdr:row>37</xdr:row>
      <xdr:rowOff>47117</xdr:rowOff>
    </xdr:to>
    <xdr:sp macro="" textlink="">
      <xdr:nvSpPr>
        <xdr:cNvPr id="122" name="フローチャート: 判断 121"/>
        <xdr:cNvSpPr/>
      </xdr:nvSpPr>
      <xdr:spPr bwMode="auto">
        <a:xfrm>
          <a:off x="3556000" y="7070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228744</xdr:rowOff>
    </xdr:from>
    <xdr:ext cx="762000" cy="259045"/>
    <xdr:sp macro="" textlink="">
      <xdr:nvSpPr>
        <xdr:cNvPr id="123" name="テキスト ボックス 122"/>
        <xdr:cNvSpPr txBox="1"/>
      </xdr:nvSpPr>
      <xdr:spPr>
        <a:xfrm>
          <a:off x="3225800" y="68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93611</xdr:rowOff>
    </xdr:from>
    <xdr:to>
      <xdr:col>15</xdr:col>
      <xdr:colOff>101600</xdr:colOff>
      <xdr:row>37</xdr:row>
      <xdr:rowOff>23761</xdr:rowOff>
    </xdr:to>
    <xdr:sp macro="" textlink="">
      <xdr:nvSpPr>
        <xdr:cNvPr id="124" name="フローチャート: 判断 123"/>
        <xdr:cNvSpPr/>
      </xdr:nvSpPr>
      <xdr:spPr bwMode="auto">
        <a:xfrm>
          <a:off x="2857500" y="70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205388</xdr:rowOff>
    </xdr:from>
    <xdr:ext cx="762000" cy="259045"/>
    <xdr:sp macro="" textlink="">
      <xdr:nvSpPr>
        <xdr:cNvPr id="125" name="テキスト ボックス 124"/>
        <xdr:cNvSpPr txBox="1"/>
      </xdr:nvSpPr>
      <xdr:spPr>
        <a:xfrm>
          <a:off x="2527300" y="68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43110</xdr:rowOff>
    </xdr:from>
    <xdr:to>
      <xdr:col>29</xdr:col>
      <xdr:colOff>177800</xdr:colOff>
      <xdr:row>37</xdr:row>
      <xdr:rowOff>144710</xdr:rowOff>
    </xdr:to>
    <xdr:sp macro="" textlink="">
      <xdr:nvSpPr>
        <xdr:cNvPr id="131" name="楕円 130"/>
        <xdr:cNvSpPr/>
      </xdr:nvSpPr>
      <xdr:spPr bwMode="auto">
        <a:xfrm>
          <a:off x="5600700" y="716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15187</xdr:rowOff>
    </xdr:from>
    <xdr:ext cx="762000" cy="259045"/>
    <xdr:sp macro="" textlink="">
      <xdr:nvSpPr>
        <xdr:cNvPr id="132" name="人口1人当たり決算額の推移該当値テキスト445"/>
        <xdr:cNvSpPr txBox="1"/>
      </xdr:nvSpPr>
      <xdr:spPr>
        <a:xfrm>
          <a:off x="5740400" y="71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53511</xdr:rowOff>
    </xdr:from>
    <xdr:to>
      <xdr:col>26</xdr:col>
      <xdr:colOff>101600</xdr:colOff>
      <xdr:row>37</xdr:row>
      <xdr:rowOff>155111</xdr:rowOff>
    </xdr:to>
    <xdr:sp macro="" textlink="">
      <xdr:nvSpPr>
        <xdr:cNvPr id="133" name="楕円 132"/>
        <xdr:cNvSpPr/>
      </xdr:nvSpPr>
      <xdr:spPr bwMode="auto">
        <a:xfrm>
          <a:off x="4953000" y="717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139888</xdr:rowOff>
    </xdr:from>
    <xdr:ext cx="736600" cy="259045"/>
    <xdr:sp macro="" textlink="">
      <xdr:nvSpPr>
        <xdr:cNvPr id="134" name="テキスト ボックス 133"/>
        <xdr:cNvSpPr txBox="1"/>
      </xdr:nvSpPr>
      <xdr:spPr>
        <a:xfrm>
          <a:off x="4622800" y="7264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113691</xdr:rowOff>
    </xdr:from>
    <xdr:to>
      <xdr:col>22</xdr:col>
      <xdr:colOff>165100</xdr:colOff>
      <xdr:row>37</xdr:row>
      <xdr:rowOff>215291</xdr:rowOff>
    </xdr:to>
    <xdr:sp macro="" textlink="">
      <xdr:nvSpPr>
        <xdr:cNvPr id="135" name="楕円 134"/>
        <xdr:cNvSpPr/>
      </xdr:nvSpPr>
      <xdr:spPr bwMode="auto">
        <a:xfrm>
          <a:off x="4254500" y="723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200068</xdr:rowOff>
    </xdr:from>
    <xdr:ext cx="762000" cy="259045"/>
    <xdr:sp macro="" textlink="">
      <xdr:nvSpPr>
        <xdr:cNvPr id="136" name="テキスト ボックス 135"/>
        <xdr:cNvSpPr txBox="1"/>
      </xdr:nvSpPr>
      <xdr:spPr>
        <a:xfrm>
          <a:off x="3924300" y="732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158496</xdr:rowOff>
    </xdr:from>
    <xdr:to>
      <xdr:col>19</xdr:col>
      <xdr:colOff>38100</xdr:colOff>
      <xdr:row>37</xdr:row>
      <xdr:rowOff>260096</xdr:rowOff>
    </xdr:to>
    <xdr:sp macro="" textlink="">
      <xdr:nvSpPr>
        <xdr:cNvPr id="137" name="楕円 136"/>
        <xdr:cNvSpPr/>
      </xdr:nvSpPr>
      <xdr:spPr bwMode="auto">
        <a:xfrm>
          <a:off x="3556000" y="728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244873</xdr:rowOff>
    </xdr:from>
    <xdr:ext cx="762000" cy="259045"/>
    <xdr:sp macro="" textlink="">
      <xdr:nvSpPr>
        <xdr:cNvPr id="138" name="テキスト ボックス 137"/>
        <xdr:cNvSpPr txBox="1"/>
      </xdr:nvSpPr>
      <xdr:spPr>
        <a:xfrm>
          <a:off x="3225800" y="736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172593</xdr:rowOff>
    </xdr:from>
    <xdr:to>
      <xdr:col>15</xdr:col>
      <xdr:colOff>101600</xdr:colOff>
      <xdr:row>37</xdr:row>
      <xdr:rowOff>274193</xdr:rowOff>
    </xdr:to>
    <xdr:sp macro="" textlink="">
      <xdr:nvSpPr>
        <xdr:cNvPr id="139" name="楕円 138"/>
        <xdr:cNvSpPr/>
      </xdr:nvSpPr>
      <xdr:spPr bwMode="auto">
        <a:xfrm>
          <a:off x="2857500" y="7297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258970</xdr:rowOff>
    </xdr:from>
    <xdr:ext cx="762000" cy="259045"/>
    <xdr:sp macro="" textlink="">
      <xdr:nvSpPr>
        <xdr:cNvPr id="140" name="テキスト ボックス 139"/>
        <xdr:cNvSpPr txBox="1"/>
      </xdr:nvSpPr>
      <xdr:spPr>
        <a:xfrm>
          <a:off x="2527300" y="738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116231</xdr:rowOff>
    </xdr:from>
    <xdr:to>
      <xdr:col>24</xdr:col>
      <xdr:colOff>63500</xdr:colOff>
      <xdr:row>36</xdr:row>
      <xdr:rowOff>170790</xdr:rowOff>
    </xdr:to>
    <xdr:cxnSp macro="">
      <xdr:nvCxnSpPr>
        <xdr:cNvPr id="61" name="直線コネクタ 60"/>
        <xdr:cNvCxnSpPr/>
      </xdr:nvCxnSpPr>
      <xdr:spPr>
        <a:xfrm>
          <a:off x="3797300" y="6288431"/>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116231</xdr:rowOff>
    </xdr:from>
    <xdr:to>
      <xdr:col>19</xdr:col>
      <xdr:colOff>177800</xdr:colOff>
      <xdr:row>36</xdr:row>
      <xdr:rowOff>127813</xdr:rowOff>
    </xdr:to>
    <xdr:cxnSp macro="">
      <xdr:nvCxnSpPr>
        <xdr:cNvPr id="64" name="直線コネクタ 63"/>
        <xdr:cNvCxnSpPr/>
      </xdr:nvCxnSpPr>
      <xdr:spPr>
        <a:xfrm flipV="1">
          <a:off x="2908300" y="628843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127813</xdr:rowOff>
    </xdr:from>
    <xdr:to>
      <xdr:col>15</xdr:col>
      <xdr:colOff>50800</xdr:colOff>
      <xdr:row>37</xdr:row>
      <xdr:rowOff>56083</xdr:rowOff>
    </xdr:to>
    <xdr:cxnSp macro="">
      <xdr:nvCxnSpPr>
        <xdr:cNvPr id="67" name="直線コネクタ 66"/>
        <xdr:cNvCxnSpPr/>
      </xdr:nvCxnSpPr>
      <xdr:spPr>
        <a:xfrm flipV="1">
          <a:off x="2019300" y="6300013"/>
          <a:ext cx="889000" cy="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xdr:cNvSpPr txBox="1"/>
      </xdr:nvSpPr>
      <xdr:spPr>
        <a:xfrm>
          <a:off x="2641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56083</xdr:rowOff>
    </xdr:from>
    <xdr:to>
      <xdr:col>10</xdr:col>
      <xdr:colOff>114300</xdr:colOff>
      <xdr:row>37</xdr:row>
      <xdr:rowOff>65913</xdr:rowOff>
    </xdr:to>
    <xdr:cxnSp macro="">
      <xdr:nvCxnSpPr>
        <xdr:cNvPr id="70" name="直線コネクタ 69"/>
        <xdr:cNvCxnSpPr/>
      </xdr:nvCxnSpPr>
      <xdr:spPr>
        <a:xfrm flipV="1">
          <a:off x="1130300" y="63997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44793</xdr:rowOff>
    </xdr:from>
    <xdr:to>
      <xdr:col>10</xdr:col>
      <xdr:colOff>165100</xdr:colOff>
      <xdr:row>37</xdr:row>
      <xdr:rowOff>146393</xdr:rowOff>
    </xdr:to>
    <xdr:sp macro="" textlink="">
      <xdr:nvSpPr>
        <xdr:cNvPr id="71" name="フローチャート: 判断 70"/>
        <xdr:cNvSpPr/>
      </xdr:nvSpPr>
      <xdr:spPr>
        <a:xfrm>
          <a:off x="1968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137520</xdr:rowOff>
    </xdr:from>
    <xdr:ext cx="534377" cy="259045"/>
    <xdr:sp macro="" textlink="">
      <xdr:nvSpPr>
        <xdr:cNvPr id="72" name="テキスト ボックス 71"/>
        <xdr:cNvSpPr txBox="1"/>
      </xdr:nvSpPr>
      <xdr:spPr>
        <a:xfrm>
          <a:off x="1752111" y="64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58852</xdr:rowOff>
    </xdr:from>
    <xdr:to>
      <xdr:col>6</xdr:col>
      <xdr:colOff>38100</xdr:colOff>
      <xdr:row>37</xdr:row>
      <xdr:rowOff>160452</xdr:rowOff>
    </xdr:to>
    <xdr:sp macro="" textlink="">
      <xdr:nvSpPr>
        <xdr:cNvPr id="73" name="フローチャート: 判断 72"/>
        <xdr:cNvSpPr/>
      </xdr:nvSpPr>
      <xdr:spPr>
        <a:xfrm>
          <a:off x="1079500" y="64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151578</xdr:rowOff>
    </xdr:from>
    <xdr:ext cx="534377" cy="259045"/>
    <xdr:sp macro="" textlink="">
      <xdr:nvSpPr>
        <xdr:cNvPr id="74" name="テキスト ボックス 73"/>
        <xdr:cNvSpPr txBox="1"/>
      </xdr:nvSpPr>
      <xdr:spPr>
        <a:xfrm>
          <a:off x="863111" y="64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119990</xdr:rowOff>
    </xdr:from>
    <xdr:to>
      <xdr:col>24</xdr:col>
      <xdr:colOff>114300</xdr:colOff>
      <xdr:row>37</xdr:row>
      <xdr:rowOff>50140</xdr:rowOff>
    </xdr:to>
    <xdr:sp macro="" textlink="">
      <xdr:nvSpPr>
        <xdr:cNvPr id="80" name="楕円 79"/>
        <xdr:cNvSpPr/>
      </xdr:nvSpPr>
      <xdr:spPr>
        <a:xfrm>
          <a:off x="45847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98417</xdr:rowOff>
    </xdr:from>
    <xdr:ext cx="534377" cy="259045"/>
    <xdr:sp macro="" textlink="">
      <xdr:nvSpPr>
        <xdr:cNvPr id="81" name="人件費該当値テキスト"/>
        <xdr:cNvSpPr txBox="1"/>
      </xdr:nvSpPr>
      <xdr:spPr>
        <a:xfrm>
          <a:off x="4686300" y="62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65431</xdr:rowOff>
    </xdr:from>
    <xdr:to>
      <xdr:col>20</xdr:col>
      <xdr:colOff>38100</xdr:colOff>
      <xdr:row>36</xdr:row>
      <xdr:rowOff>167031</xdr:rowOff>
    </xdr:to>
    <xdr:sp macro="" textlink="">
      <xdr:nvSpPr>
        <xdr:cNvPr id="82" name="楕円 81"/>
        <xdr:cNvSpPr/>
      </xdr:nvSpPr>
      <xdr:spPr>
        <a:xfrm>
          <a:off x="3746500" y="62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158158</xdr:rowOff>
    </xdr:from>
    <xdr:ext cx="534377" cy="259045"/>
    <xdr:sp macro="" textlink="">
      <xdr:nvSpPr>
        <xdr:cNvPr id="83" name="テキスト ボックス 82"/>
        <xdr:cNvSpPr txBox="1"/>
      </xdr:nvSpPr>
      <xdr:spPr>
        <a:xfrm>
          <a:off x="3530111" y="63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77013</xdr:rowOff>
    </xdr:from>
    <xdr:to>
      <xdr:col>15</xdr:col>
      <xdr:colOff>101600</xdr:colOff>
      <xdr:row>37</xdr:row>
      <xdr:rowOff>7163</xdr:rowOff>
    </xdr:to>
    <xdr:sp macro="" textlink="">
      <xdr:nvSpPr>
        <xdr:cNvPr id="84" name="楕円 83"/>
        <xdr:cNvSpPr/>
      </xdr:nvSpPr>
      <xdr:spPr>
        <a:xfrm>
          <a:off x="28575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169740</xdr:rowOff>
    </xdr:from>
    <xdr:ext cx="534377" cy="259045"/>
    <xdr:sp macro="" textlink="">
      <xdr:nvSpPr>
        <xdr:cNvPr id="85" name="テキスト ボックス 84"/>
        <xdr:cNvSpPr txBox="1"/>
      </xdr:nvSpPr>
      <xdr:spPr>
        <a:xfrm>
          <a:off x="2641111" y="63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5283</xdr:rowOff>
    </xdr:from>
    <xdr:to>
      <xdr:col>10</xdr:col>
      <xdr:colOff>165100</xdr:colOff>
      <xdr:row>37</xdr:row>
      <xdr:rowOff>106883</xdr:rowOff>
    </xdr:to>
    <xdr:sp macro="" textlink="">
      <xdr:nvSpPr>
        <xdr:cNvPr id="86" name="楕円 85"/>
        <xdr:cNvSpPr/>
      </xdr:nvSpPr>
      <xdr:spPr>
        <a:xfrm>
          <a:off x="1968500" y="63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123410</xdr:rowOff>
    </xdr:from>
    <xdr:ext cx="534377" cy="259045"/>
    <xdr:sp macro="" textlink="">
      <xdr:nvSpPr>
        <xdr:cNvPr id="87" name="テキスト ボックス 86"/>
        <xdr:cNvSpPr txBox="1"/>
      </xdr:nvSpPr>
      <xdr:spPr>
        <a:xfrm>
          <a:off x="1752111" y="61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15113</xdr:rowOff>
    </xdr:from>
    <xdr:to>
      <xdr:col>6</xdr:col>
      <xdr:colOff>38100</xdr:colOff>
      <xdr:row>37</xdr:row>
      <xdr:rowOff>116713</xdr:rowOff>
    </xdr:to>
    <xdr:sp macro="" textlink="">
      <xdr:nvSpPr>
        <xdr:cNvPr id="88" name="楕円 87"/>
        <xdr:cNvSpPr/>
      </xdr:nvSpPr>
      <xdr:spPr>
        <a:xfrm>
          <a:off x="1079500" y="63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133240</xdr:rowOff>
    </xdr:from>
    <xdr:ext cx="534377" cy="259045"/>
    <xdr:sp macro="" textlink="">
      <xdr:nvSpPr>
        <xdr:cNvPr id="89" name="テキスト ボックス 88"/>
        <xdr:cNvSpPr txBox="1"/>
      </xdr:nvSpPr>
      <xdr:spPr>
        <a:xfrm>
          <a:off x="863111" y="61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20443</xdr:rowOff>
    </xdr:from>
    <xdr:to>
      <xdr:col>24</xdr:col>
      <xdr:colOff>63500</xdr:colOff>
      <xdr:row>57</xdr:row>
      <xdr:rowOff>23709</xdr:rowOff>
    </xdr:to>
    <xdr:cxnSp macro="">
      <xdr:nvCxnSpPr>
        <xdr:cNvPr id="118" name="直線コネクタ 117"/>
        <xdr:cNvCxnSpPr/>
      </xdr:nvCxnSpPr>
      <xdr:spPr>
        <a:xfrm flipV="1">
          <a:off x="3797300" y="979309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23709</xdr:rowOff>
    </xdr:from>
    <xdr:to>
      <xdr:col>19</xdr:col>
      <xdr:colOff>177800</xdr:colOff>
      <xdr:row>57</xdr:row>
      <xdr:rowOff>86680</xdr:rowOff>
    </xdr:to>
    <xdr:cxnSp macro="">
      <xdr:nvCxnSpPr>
        <xdr:cNvPr id="121" name="直線コネクタ 120"/>
        <xdr:cNvCxnSpPr/>
      </xdr:nvCxnSpPr>
      <xdr:spPr>
        <a:xfrm flipV="1">
          <a:off x="2908300" y="9796359"/>
          <a:ext cx="889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86680</xdr:rowOff>
    </xdr:from>
    <xdr:to>
      <xdr:col>15</xdr:col>
      <xdr:colOff>50800</xdr:colOff>
      <xdr:row>57</xdr:row>
      <xdr:rowOff>94826</xdr:rowOff>
    </xdr:to>
    <xdr:cxnSp macro="">
      <xdr:nvCxnSpPr>
        <xdr:cNvPr id="124" name="直線コネクタ 123"/>
        <xdr:cNvCxnSpPr/>
      </xdr:nvCxnSpPr>
      <xdr:spPr>
        <a:xfrm flipV="1">
          <a:off x="2019300" y="9859330"/>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110223</xdr:rowOff>
    </xdr:from>
    <xdr:ext cx="534377" cy="259045"/>
    <xdr:sp macro="" textlink="">
      <xdr:nvSpPr>
        <xdr:cNvPr id="126" name="テキスト ボックス 125"/>
        <xdr:cNvSpPr txBox="1"/>
      </xdr:nvSpPr>
      <xdr:spPr>
        <a:xfrm>
          <a:off x="2641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94826</xdr:rowOff>
    </xdr:from>
    <xdr:to>
      <xdr:col>10</xdr:col>
      <xdr:colOff>114300</xdr:colOff>
      <xdr:row>57</xdr:row>
      <xdr:rowOff>101433</xdr:rowOff>
    </xdr:to>
    <xdr:cxnSp macro="">
      <xdr:nvCxnSpPr>
        <xdr:cNvPr id="127" name="直線コネクタ 126"/>
        <xdr:cNvCxnSpPr/>
      </xdr:nvCxnSpPr>
      <xdr:spPr>
        <a:xfrm flipV="1">
          <a:off x="1130300" y="9867476"/>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5785</xdr:rowOff>
    </xdr:from>
    <xdr:to>
      <xdr:col>10</xdr:col>
      <xdr:colOff>165100</xdr:colOff>
      <xdr:row>57</xdr:row>
      <xdr:rowOff>107385</xdr:rowOff>
    </xdr:to>
    <xdr:sp macro="" textlink="">
      <xdr:nvSpPr>
        <xdr:cNvPr id="128" name="フローチャート: 判断 127"/>
        <xdr:cNvSpPr/>
      </xdr:nvSpPr>
      <xdr:spPr>
        <a:xfrm>
          <a:off x="1968500" y="977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123912</xdr:rowOff>
    </xdr:from>
    <xdr:ext cx="534377" cy="259045"/>
    <xdr:sp macro="" textlink="">
      <xdr:nvSpPr>
        <xdr:cNvPr id="129" name="テキスト ボックス 128"/>
        <xdr:cNvSpPr txBox="1"/>
      </xdr:nvSpPr>
      <xdr:spPr>
        <a:xfrm>
          <a:off x="1752111" y="95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26134</xdr:rowOff>
    </xdr:from>
    <xdr:to>
      <xdr:col>6</xdr:col>
      <xdr:colOff>38100</xdr:colOff>
      <xdr:row>57</xdr:row>
      <xdr:rowOff>127734</xdr:rowOff>
    </xdr:to>
    <xdr:sp macro="" textlink="">
      <xdr:nvSpPr>
        <xdr:cNvPr id="130" name="フローチャート: 判断 129"/>
        <xdr:cNvSpPr/>
      </xdr:nvSpPr>
      <xdr:spPr>
        <a:xfrm>
          <a:off x="1079500" y="97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144261</xdr:rowOff>
    </xdr:from>
    <xdr:ext cx="534377" cy="259045"/>
    <xdr:sp macro="" textlink="">
      <xdr:nvSpPr>
        <xdr:cNvPr id="131" name="テキスト ボックス 130"/>
        <xdr:cNvSpPr txBox="1"/>
      </xdr:nvSpPr>
      <xdr:spPr>
        <a:xfrm>
          <a:off x="863111" y="95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141093</xdr:rowOff>
    </xdr:from>
    <xdr:to>
      <xdr:col>24</xdr:col>
      <xdr:colOff>114300</xdr:colOff>
      <xdr:row>57</xdr:row>
      <xdr:rowOff>71243</xdr:rowOff>
    </xdr:to>
    <xdr:sp macro="" textlink="">
      <xdr:nvSpPr>
        <xdr:cNvPr id="137" name="楕円 136"/>
        <xdr:cNvSpPr/>
      </xdr:nvSpPr>
      <xdr:spPr>
        <a:xfrm>
          <a:off x="4584700" y="97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119520</xdr:rowOff>
    </xdr:from>
    <xdr:ext cx="534377" cy="259045"/>
    <xdr:sp macro="" textlink="">
      <xdr:nvSpPr>
        <xdr:cNvPr id="138" name="物件費該当値テキスト"/>
        <xdr:cNvSpPr txBox="1"/>
      </xdr:nvSpPr>
      <xdr:spPr>
        <a:xfrm>
          <a:off x="4686300" y="972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144359</xdr:rowOff>
    </xdr:from>
    <xdr:to>
      <xdr:col>20</xdr:col>
      <xdr:colOff>38100</xdr:colOff>
      <xdr:row>57</xdr:row>
      <xdr:rowOff>74509</xdr:rowOff>
    </xdr:to>
    <xdr:sp macro="" textlink="">
      <xdr:nvSpPr>
        <xdr:cNvPr id="139" name="楕円 138"/>
        <xdr:cNvSpPr/>
      </xdr:nvSpPr>
      <xdr:spPr>
        <a:xfrm>
          <a:off x="3746500" y="9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65636</xdr:rowOff>
    </xdr:from>
    <xdr:ext cx="534377" cy="259045"/>
    <xdr:sp macro="" textlink="">
      <xdr:nvSpPr>
        <xdr:cNvPr id="140" name="テキスト ボックス 139"/>
        <xdr:cNvSpPr txBox="1"/>
      </xdr:nvSpPr>
      <xdr:spPr>
        <a:xfrm>
          <a:off x="3530111" y="98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35880</xdr:rowOff>
    </xdr:from>
    <xdr:to>
      <xdr:col>15</xdr:col>
      <xdr:colOff>101600</xdr:colOff>
      <xdr:row>57</xdr:row>
      <xdr:rowOff>137480</xdr:rowOff>
    </xdr:to>
    <xdr:sp macro="" textlink="">
      <xdr:nvSpPr>
        <xdr:cNvPr id="141" name="楕円 140"/>
        <xdr:cNvSpPr/>
      </xdr:nvSpPr>
      <xdr:spPr>
        <a:xfrm>
          <a:off x="2857500" y="980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128607</xdr:rowOff>
    </xdr:from>
    <xdr:ext cx="534377" cy="259045"/>
    <xdr:sp macro="" textlink="">
      <xdr:nvSpPr>
        <xdr:cNvPr id="142" name="テキスト ボックス 141"/>
        <xdr:cNvSpPr txBox="1"/>
      </xdr:nvSpPr>
      <xdr:spPr>
        <a:xfrm>
          <a:off x="2641111" y="990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44026</xdr:rowOff>
    </xdr:from>
    <xdr:to>
      <xdr:col>10</xdr:col>
      <xdr:colOff>165100</xdr:colOff>
      <xdr:row>57</xdr:row>
      <xdr:rowOff>145626</xdr:rowOff>
    </xdr:to>
    <xdr:sp macro="" textlink="">
      <xdr:nvSpPr>
        <xdr:cNvPr id="143" name="楕円 142"/>
        <xdr:cNvSpPr/>
      </xdr:nvSpPr>
      <xdr:spPr>
        <a:xfrm>
          <a:off x="1968500" y="98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136753</xdr:rowOff>
    </xdr:from>
    <xdr:ext cx="534377" cy="259045"/>
    <xdr:sp macro="" textlink="">
      <xdr:nvSpPr>
        <xdr:cNvPr id="144" name="テキスト ボックス 143"/>
        <xdr:cNvSpPr txBox="1"/>
      </xdr:nvSpPr>
      <xdr:spPr>
        <a:xfrm>
          <a:off x="1752111" y="99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50633</xdr:rowOff>
    </xdr:from>
    <xdr:to>
      <xdr:col>6</xdr:col>
      <xdr:colOff>38100</xdr:colOff>
      <xdr:row>57</xdr:row>
      <xdr:rowOff>152233</xdr:rowOff>
    </xdr:to>
    <xdr:sp macro="" textlink="">
      <xdr:nvSpPr>
        <xdr:cNvPr id="145" name="楕円 144"/>
        <xdr:cNvSpPr/>
      </xdr:nvSpPr>
      <xdr:spPr>
        <a:xfrm>
          <a:off x="1079500" y="98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143360</xdr:rowOff>
    </xdr:from>
    <xdr:ext cx="534377" cy="259045"/>
    <xdr:sp macro="" textlink="">
      <xdr:nvSpPr>
        <xdr:cNvPr id="146" name="テキスト ボックス 145"/>
        <xdr:cNvSpPr txBox="1"/>
      </xdr:nvSpPr>
      <xdr:spPr>
        <a:xfrm>
          <a:off x="863111" y="99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117689</xdr:rowOff>
    </xdr:from>
    <xdr:to>
      <xdr:col>24</xdr:col>
      <xdr:colOff>63500</xdr:colOff>
      <xdr:row>78</xdr:row>
      <xdr:rowOff>25662</xdr:rowOff>
    </xdr:to>
    <xdr:cxnSp macro="">
      <xdr:nvCxnSpPr>
        <xdr:cNvPr id="177" name="直線コネクタ 176"/>
        <xdr:cNvCxnSpPr/>
      </xdr:nvCxnSpPr>
      <xdr:spPr>
        <a:xfrm flipV="1">
          <a:off x="3797300" y="13319339"/>
          <a:ext cx="8382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72911</xdr:rowOff>
    </xdr:from>
    <xdr:ext cx="469744" cy="259045"/>
    <xdr:sp macro="" textlink="">
      <xdr:nvSpPr>
        <xdr:cNvPr id="178" name="維持補修費平均値テキスト"/>
        <xdr:cNvSpPr txBox="1"/>
      </xdr:nvSpPr>
      <xdr:spPr>
        <a:xfrm>
          <a:off x="4686300" y="13274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1594</xdr:rowOff>
    </xdr:from>
    <xdr:to>
      <xdr:col>19</xdr:col>
      <xdr:colOff>177800</xdr:colOff>
      <xdr:row>78</xdr:row>
      <xdr:rowOff>25662</xdr:rowOff>
    </xdr:to>
    <xdr:cxnSp macro="">
      <xdr:nvCxnSpPr>
        <xdr:cNvPr id="180" name="直線コネクタ 179"/>
        <xdr:cNvCxnSpPr/>
      </xdr:nvCxnSpPr>
      <xdr:spPr>
        <a:xfrm>
          <a:off x="2908300" y="13374694"/>
          <a:ext cx="8890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1594</xdr:rowOff>
    </xdr:from>
    <xdr:to>
      <xdr:col>15</xdr:col>
      <xdr:colOff>50800</xdr:colOff>
      <xdr:row>78</xdr:row>
      <xdr:rowOff>58351</xdr:rowOff>
    </xdr:to>
    <xdr:cxnSp macro="">
      <xdr:nvCxnSpPr>
        <xdr:cNvPr id="183" name="直線コネクタ 182"/>
        <xdr:cNvCxnSpPr/>
      </xdr:nvCxnSpPr>
      <xdr:spPr>
        <a:xfrm flipV="1">
          <a:off x="2019300" y="13374694"/>
          <a:ext cx="8890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39443</xdr:rowOff>
    </xdr:from>
    <xdr:to>
      <xdr:col>10</xdr:col>
      <xdr:colOff>114300</xdr:colOff>
      <xdr:row>78</xdr:row>
      <xdr:rowOff>58351</xdr:rowOff>
    </xdr:to>
    <xdr:cxnSp macro="">
      <xdr:nvCxnSpPr>
        <xdr:cNvPr id="186" name="直線コネクタ 185"/>
        <xdr:cNvCxnSpPr/>
      </xdr:nvCxnSpPr>
      <xdr:spPr>
        <a:xfrm>
          <a:off x="1130300" y="13412543"/>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14475</xdr:rowOff>
    </xdr:from>
    <xdr:to>
      <xdr:col>10</xdr:col>
      <xdr:colOff>165100</xdr:colOff>
      <xdr:row>78</xdr:row>
      <xdr:rowOff>116075</xdr:rowOff>
    </xdr:to>
    <xdr:sp macro="" textlink="">
      <xdr:nvSpPr>
        <xdr:cNvPr id="187" name="フローチャート: 判断 186"/>
        <xdr:cNvSpPr/>
      </xdr:nvSpPr>
      <xdr:spPr>
        <a:xfrm>
          <a:off x="1968500" y="133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107202</xdr:rowOff>
    </xdr:from>
    <xdr:ext cx="469744" cy="259045"/>
    <xdr:sp macro="" textlink="">
      <xdr:nvSpPr>
        <xdr:cNvPr id="188" name="テキスト ボックス 187"/>
        <xdr:cNvSpPr txBox="1"/>
      </xdr:nvSpPr>
      <xdr:spPr>
        <a:xfrm>
          <a:off x="1784428" y="1348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167244</xdr:rowOff>
    </xdr:from>
    <xdr:to>
      <xdr:col>6</xdr:col>
      <xdr:colOff>38100</xdr:colOff>
      <xdr:row>78</xdr:row>
      <xdr:rowOff>97394</xdr:rowOff>
    </xdr:to>
    <xdr:sp macro="" textlink="">
      <xdr:nvSpPr>
        <xdr:cNvPr id="189" name="フローチャート: 判断 188"/>
        <xdr:cNvSpPr/>
      </xdr:nvSpPr>
      <xdr:spPr>
        <a:xfrm>
          <a:off x="1079500" y="133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88521</xdr:rowOff>
    </xdr:from>
    <xdr:ext cx="469744" cy="259045"/>
    <xdr:sp macro="" textlink="">
      <xdr:nvSpPr>
        <xdr:cNvPr id="190" name="テキスト ボックス 189"/>
        <xdr:cNvSpPr txBox="1"/>
      </xdr:nvSpPr>
      <xdr:spPr>
        <a:xfrm>
          <a:off x="895428" y="1346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66889</xdr:rowOff>
    </xdr:from>
    <xdr:to>
      <xdr:col>24</xdr:col>
      <xdr:colOff>114300</xdr:colOff>
      <xdr:row>77</xdr:row>
      <xdr:rowOff>168489</xdr:rowOff>
    </xdr:to>
    <xdr:sp macro="" textlink="">
      <xdr:nvSpPr>
        <xdr:cNvPr id="196" name="楕円 195"/>
        <xdr:cNvSpPr/>
      </xdr:nvSpPr>
      <xdr:spPr>
        <a:xfrm>
          <a:off x="4584700" y="13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89766</xdr:rowOff>
    </xdr:from>
    <xdr:ext cx="469744" cy="259045"/>
    <xdr:sp macro="" textlink="">
      <xdr:nvSpPr>
        <xdr:cNvPr id="197" name="維持補修費該当値テキスト"/>
        <xdr:cNvSpPr txBox="1"/>
      </xdr:nvSpPr>
      <xdr:spPr>
        <a:xfrm>
          <a:off x="4686300" y="1311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146312</xdr:rowOff>
    </xdr:from>
    <xdr:to>
      <xdr:col>20</xdr:col>
      <xdr:colOff>38100</xdr:colOff>
      <xdr:row>78</xdr:row>
      <xdr:rowOff>76462</xdr:rowOff>
    </xdr:to>
    <xdr:sp macro="" textlink="">
      <xdr:nvSpPr>
        <xdr:cNvPr id="198" name="楕円 197"/>
        <xdr:cNvSpPr/>
      </xdr:nvSpPr>
      <xdr:spPr>
        <a:xfrm>
          <a:off x="3746500" y="133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67589</xdr:rowOff>
    </xdr:from>
    <xdr:ext cx="469744" cy="259045"/>
    <xdr:sp macro="" textlink="">
      <xdr:nvSpPr>
        <xdr:cNvPr id="199" name="テキスト ボックス 198"/>
        <xdr:cNvSpPr txBox="1"/>
      </xdr:nvSpPr>
      <xdr:spPr>
        <a:xfrm>
          <a:off x="3562428" y="1344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122244</xdr:rowOff>
    </xdr:from>
    <xdr:to>
      <xdr:col>15</xdr:col>
      <xdr:colOff>101600</xdr:colOff>
      <xdr:row>78</xdr:row>
      <xdr:rowOff>52394</xdr:rowOff>
    </xdr:to>
    <xdr:sp macro="" textlink="">
      <xdr:nvSpPr>
        <xdr:cNvPr id="200" name="楕円 199"/>
        <xdr:cNvSpPr/>
      </xdr:nvSpPr>
      <xdr:spPr>
        <a:xfrm>
          <a:off x="2857500" y="133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43521</xdr:rowOff>
    </xdr:from>
    <xdr:ext cx="469744" cy="259045"/>
    <xdr:sp macro="" textlink="">
      <xdr:nvSpPr>
        <xdr:cNvPr id="201" name="テキスト ボックス 200"/>
        <xdr:cNvSpPr txBox="1"/>
      </xdr:nvSpPr>
      <xdr:spPr>
        <a:xfrm>
          <a:off x="2673428" y="134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7551</xdr:rowOff>
    </xdr:from>
    <xdr:to>
      <xdr:col>10</xdr:col>
      <xdr:colOff>165100</xdr:colOff>
      <xdr:row>78</xdr:row>
      <xdr:rowOff>109151</xdr:rowOff>
    </xdr:to>
    <xdr:sp macro="" textlink="">
      <xdr:nvSpPr>
        <xdr:cNvPr id="202" name="楕円 201"/>
        <xdr:cNvSpPr/>
      </xdr:nvSpPr>
      <xdr:spPr>
        <a:xfrm>
          <a:off x="1968500" y="133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125678</xdr:rowOff>
    </xdr:from>
    <xdr:ext cx="469744" cy="259045"/>
    <xdr:sp macro="" textlink="">
      <xdr:nvSpPr>
        <xdr:cNvPr id="203" name="テキスト ボックス 202"/>
        <xdr:cNvSpPr txBox="1"/>
      </xdr:nvSpPr>
      <xdr:spPr>
        <a:xfrm>
          <a:off x="1784428" y="1315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160093</xdr:rowOff>
    </xdr:from>
    <xdr:to>
      <xdr:col>6</xdr:col>
      <xdr:colOff>38100</xdr:colOff>
      <xdr:row>78</xdr:row>
      <xdr:rowOff>90243</xdr:rowOff>
    </xdr:to>
    <xdr:sp macro="" textlink="">
      <xdr:nvSpPr>
        <xdr:cNvPr id="204" name="楕円 203"/>
        <xdr:cNvSpPr/>
      </xdr:nvSpPr>
      <xdr:spPr>
        <a:xfrm>
          <a:off x="1079500" y="133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106770</xdr:rowOff>
    </xdr:from>
    <xdr:ext cx="469744" cy="259045"/>
    <xdr:sp macro="" textlink="">
      <xdr:nvSpPr>
        <xdr:cNvPr id="205" name="テキスト ボックス 204"/>
        <xdr:cNvSpPr txBox="1"/>
      </xdr:nvSpPr>
      <xdr:spPr>
        <a:xfrm>
          <a:off x="895428" y="131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149171</xdr:rowOff>
    </xdr:from>
    <xdr:to>
      <xdr:col>24</xdr:col>
      <xdr:colOff>63500</xdr:colOff>
      <xdr:row>97</xdr:row>
      <xdr:rowOff>26935</xdr:rowOff>
    </xdr:to>
    <xdr:cxnSp macro="">
      <xdr:nvCxnSpPr>
        <xdr:cNvPr id="237" name="直線コネクタ 236"/>
        <xdr:cNvCxnSpPr/>
      </xdr:nvCxnSpPr>
      <xdr:spPr>
        <a:xfrm>
          <a:off x="3797300" y="16436921"/>
          <a:ext cx="838200" cy="2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149171</xdr:rowOff>
    </xdr:from>
    <xdr:to>
      <xdr:col>19</xdr:col>
      <xdr:colOff>177800</xdr:colOff>
      <xdr:row>97</xdr:row>
      <xdr:rowOff>120955</xdr:rowOff>
    </xdr:to>
    <xdr:cxnSp macro="">
      <xdr:nvCxnSpPr>
        <xdr:cNvPr id="240" name="直線コネクタ 239"/>
        <xdr:cNvCxnSpPr/>
      </xdr:nvCxnSpPr>
      <xdr:spPr>
        <a:xfrm flipV="1">
          <a:off x="2908300" y="16436921"/>
          <a:ext cx="889000" cy="3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8190</xdr:rowOff>
    </xdr:from>
    <xdr:to>
      <xdr:col>15</xdr:col>
      <xdr:colOff>50800</xdr:colOff>
      <xdr:row>97</xdr:row>
      <xdr:rowOff>120955</xdr:rowOff>
    </xdr:to>
    <xdr:cxnSp macro="">
      <xdr:nvCxnSpPr>
        <xdr:cNvPr id="243" name="直線コネクタ 242"/>
        <xdr:cNvCxnSpPr/>
      </xdr:nvCxnSpPr>
      <xdr:spPr>
        <a:xfrm>
          <a:off x="2019300" y="16638840"/>
          <a:ext cx="8890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8190</xdr:rowOff>
    </xdr:from>
    <xdr:to>
      <xdr:col>10</xdr:col>
      <xdr:colOff>114300</xdr:colOff>
      <xdr:row>98</xdr:row>
      <xdr:rowOff>42659</xdr:rowOff>
    </xdr:to>
    <xdr:cxnSp macro="">
      <xdr:nvCxnSpPr>
        <xdr:cNvPr id="246" name="直線コネクタ 245"/>
        <xdr:cNvCxnSpPr/>
      </xdr:nvCxnSpPr>
      <xdr:spPr>
        <a:xfrm flipV="1">
          <a:off x="1130300" y="16638840"/>
          <a:ext cx="889000" cy="2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47" name="フローチャート: 判断 246"/>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132021</xdr:rowOff>
    </xdr:from>
    <xdr:ext cx="534377" cy="259045"/>
    <xdr:sp macro="" textlink="">
      <xdr:nvSpPr>
        <xdr:cNvPr id="248" name="テキスト ボックス 247"/>
        <xdr:cNvSpPr txBox="1"/>
      </xdr:nvSpPr>
      <xdr:spPr>
        <a:xfrm>
          <a:off x="1752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49" name="フローチャート: 判断 248"/>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50" name="テキスト ボックス 249"/>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147585</xdr:rowOff>
    </xdr:from>
    <xdr:to>
      <xdr:col>24</xdr:col>
      <xdr:colOff>114300</xdr:colOff>
      <xdr:row>97</xdr:row>
      <xdr:rowOff>77735</xdr:rowOff>
    </xdr:to>
    <xdr:sp macro="" textlink="">
      <xdr:nvSpPr>
        <xdr:cNvPr id="256" name="楕円 255"/>
        <xdr:cNvSpPr/>
      </xdr:nvSpPr>
      <xdr:spPr>
        <a:xfrm>
          <a:off x="4584700" y="166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126012</xdr:rowOff>
    </xdr:from>
    <xdr:ext cx="534377" cy="259045"/>
    <xdr:sp macro="" textlink="">
      <xdr:nvSpPr>
        <xdr:cNvPr id="257" name="扶助費該当値テキスト"/>
        <xdr:cNvSpPr txBox="1"/>
      </xdr:nvSpPr>
      <xdr:spPr>
        <a:xfrm>
          <a:off x="4686300" y="165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98371</xdr:rowOff>
    </xdr:from>
    <xdr:to>
      <xdr:col>20</xdr:col>
      <xdr:colOff>38100</xdr:colOff>
      <xdr:row>96</xdr:row>
      <xdr:rowOff>28521</xdr:rowOff>
    </xdr:to>
    <xdr:sp macro="" textlink="">
      <xdr:nvSpPr>
        <xdr:cNvPr id="258" name="楕円 257"/>
        <xdr:cNvSpPr/>
      </xdr:nvSpPr>
      <xdr:spPr>
        <a:xfrm>
          <a:off x="3746500" y="163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19648</xdr:rowOff>
    </xdr:from>
    <xdr:ext cx="534377" cy="259045"/>
    <xdr:sp macro="" textlink="">
      <xdr:nvSpPr>
        <xdr:cNvPr id="259" name="テキスト ボックス 258"/>
        <xdr:cNvSpPr txBox="1"/>
      </xdr:nvSpPr>
      <xdr:spPr>
        <a:xfrm>
          <a:off x="3530111" y="1647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70155</xdr:rowOff>
    </xdr:from>
    <xdr:to>
      <xdr:col>15</xdr:col>
      <xdr:colOff>101600</xdr:colOff>
      <xdr:row>98</xdr:row>
      <xdr:rowOff>305</xdr:rowOff>
    </xdr:to>
    <xdr:sp macro="" textlink="">
      <xdr:nvSpPr>
        <xdr:cNvPr id="260" name="楕円 259"/>
        <xdr:cNvSpPr/>
      </xdr:nvSpPr>
      <xdr:spPr>
        <a:xfrm>
          <a:off x="28575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162882</xdr:rowOff>
    </xdr:from>
    <xdr:ext cx="534377" cy="259045"/>
    <xdr:sp macro="" textlink="">
      <xdr:nvSpPr>
        <xdr:cNvPr id="261" name="テキスト ボックス 260"/>
        <xdr:cNvSpPr txBox="1"/>
      </xdr:nvSpPr>
      <xdr:spPr>
        <a:xfrm>
          <a:off x="2641111" y="167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128840</xdr:rowOff>
    </xdr:from>
    <xdr:to>
      <xdr:col>10</xdr:col>
      <xdr:colOff>165100</xdr:colOff>
      <xdr:row>97</xdr:row>
      <xdr:rowOff>58990</xdr:rowOff>
    </xdr:to>
    <xdr:sp macro="" textlink="">
      <xdr:nvSpPr>
        <xdr:cNvPr id="262" name="楕円 261"/>
        <xdr:cNvSpPr/>
      </xdr:nvSpPr>
      <xdr:spPr>
        <a:xfrm>
          <a:off x="1968500" y="1658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75517</xdr:rowOff>
    </xdr:from>
    <xdr:ext cx="534377" cy="259045"/>
    <xdr:sp macro="" textlink="">
      <xdr:nvSpPr>
        <xdr:cNvPr id="263" name="テキスト ボックス 262"/>
        <xdr:cNvSpPr txBox="1"/>
      </xdr:nvSpPr>
      <xdr:spPr>
        <a:xfrm>
          <a:off x="1752111" y="1636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163309</xdr:rowOff>
    </xdr:from>
    <xdr:to>
      <xdr:col>6</xdr:col>
      <xdr:colOff>38100</xdr:colOff>
      <xdr:row>98</xdr:row>
      <xdr:rowOff>93459</xdr:rowOff>
    </xdr:to>
    <xdr:sp macro="" textlink="">
      <xdr:nvSpPr>
        <xdr:cNvPr id="264" name="楕円 263"/>
        <xdr:cNvSpPr/>
      </xdr:nvSpPr>
      <xdr:spPr>
        <a:xfrm>
          <a:off x="1079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84586</xdr:rowOff>
    </xdr:from>
    <xdr:ext cx="534377" cy="259045"/>
    <xdr:sp macro="" textlink="">
      <xdr:nvSpPr>
        <xdr:cNvPr id="265" name="テキスト ボックス 264"/>
        <xdr:cNvSpPr txBox="1"/>
      </xdr:nvSpPr>
      <xdr:spPr>
        <a:xfrm>
          <a:off x="863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35257</xdr:rowOff>
    </xdr:from>
    <xdr:to>
      <xdr:col>55</xdr:col>
      <xdr:colOff>0</xdr:colOff>
      <xdr:row>36</xdr:row>
      <xdr:rowOff>86962</xdr:rowOff>
    </xdr:to>
    <xdr:cxnSp macro="">
      <xdr:nvCxnSpPr>
        <xdr:cNvPr id="292" name="直線コネクタ 291"/>
        <xdr:cNvCxnSpPr/>
      </xdr:nvCxnSpPr>
      <xdr:spPr>
        <a:xfrm flipV="1">
          <a:off x="9639300" y="6207457"/>
          <a:ext cx="838200" cy="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161888</xdr:rowOff>
    </xdr:from>
    <xdr:to>
      <xdr:col>50</xdr:col>
      <xdr:colOff>114300</xdr:colOff>
      <xdr:row>36</xdr:row>
      <xdr:rowOff>86962</xdr:rowOff>
    </xdr:to>
    <xdr:cxnSp macro="">
      <xdr:nvCxnSpPr>
        <xdr:cNvPr id="295" name="直線コネクタ 294"/>
        <xdr:cNvCxnSpPr/>
      </xdr:nvCxnSpPr>
      <xdr:spPr>
        <a:xfrm>
          <a:off x="8750300" y="5476838"/>
          <a:ext cx="889000" cy="78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161888</xdr:rowOff>
    </xdr:from>
    <xdr:to>
      <xdr:col>45</xdr:col>
      <xdr:colOff>177800</xdr:colOff>
      <xdr:row>36</xdr:row>
      <xdr:rowOff>96494</xdr:rowOff>
    </xdr:to>
    <xdr:cxnSp macro="">
      <xdr:nvCxnSpPr>
        <xdr:cNvPr id="298" name="直線コネクタ 297"/>
        <xdr:cNvCxnSpPr/>
      </xdr:nvCxnSpPr>
      <xdr:spPr>
        <a:xfrm flipV="1">
          <a:off x="7861300" y="5476838"/>
          <a:ext cx="889000" cy="79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300" name="テキスト ボックス 299"/>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96494</xdr:rowOff>
    </xdr:from>
    <xdr:to>
      <xdr:col>41</xdr:col>
      <xdr:colOff>50800</xdr:colOff>
      <xdr:row>37</xdr:row>
      <xdr:rowOff>34453</xdr:rowOff>
    </xdr:to>
    <xdr:cxnSp macro="">
      <xdr:nvCxnSpPr>
        <xdr:cNvPr id="301" name="直線コネクタ 300"/>
        <xdr:cNvCxnSpPr/>
      </xdr:nvCxnSpPr>
      <xdr:spPr>
        <a:xfrm flipV="1">
          <a:off x="6972300" y="6268694"/>
          <a:ext cx="889000" cy="10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24051</xdr:rowOff>
    </xdr:from>
    <xdr:to>
      <xdr:col>41</xdr:col>
      <xdr:colOff>101600</xdr:colOff>
      <xdr:row>36</xdr:row>
      <xdr:rowOff>125651</xdr:rowOff>
    </xdr:to>
    <xdr:sp macro="" textlink="">
      <xdr:nvSpPr>
        <xdr:cNvPr id="302" name="フローチャート: 判断 301"/>
        <xdr:cNvSpPr/>
      </xdr:nvSpPr>
      <xdr:spPr>
        <a:xfrm>
          <a:off x="7810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142178</xdr:rowOff>
    </xdr:from>
    <xdr:ext cx="534377" cy="259045"/>
    <xdr:sp macro="" textlink="">
      <xdr:nvSpPr>
        <xdr:cNvPr id="303" name="テキスト ボックス 302"/>
        <xdr:cNvSpPr txBox="1"/>
      </xdr:nvSpPr>
      <xdr:spPr>
        <a:xfrm>
          <a:off x="7594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158500</xdr:rowOff>
    </xdr:from>
    <xdr:to>
      <xdr:col>36</xdr:col>
      <xdr:colOff>165100</xdr:colOff>
      <xdr:row>36</xdr:row>
      <xdr:rowOff>88650</xdr:rowOff>
    </xdr:to>
    <xdr:sp macro="" textlink="">
      <xdr:nvSpPr>
        <xdr:cNvPr id="304" name="フローチャート: 判断 303"/>
        <xdr:cNvSpPr/>
      </xdr:nvSpPr>
      <xdr:spPr>
        <a:xfrm>
          <a:off x="6921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105177</xdr:rowOff>
    </xdr:from>
    <xdr:ext cx="534377" cy="259045"/>
    <xdr:sp macro="" textlink="">
      <xdr:nvSpPr>
        <xdr:cNvPr id="305" name="テキスト ボックス 304"/>
        <xdr:cNvSpPr txBox="1"/>
      </xdr:nvSpPr>
      <xdr:spPr>
        <a:xfrm>
          <a:off x="6705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155907</xdr:rowOff>
    </xdr:from>
    <xdr:to>
      <xdr:col>55</xdr:col>
      <xdr:colOff>50800</xdr:colOff>
      <xdr:row>36</xdr:row>
      <xdr:rowOff>86057</xdr:rowOff>
    </xdr:to>
    <xdr:sp macro="" textlink="">
      <xdr:nvSpPr>
        <xdr:cNvPr id="311" name="楕円 310"/>
        <xdr:cNvSpPr/>
      </xdr:nvSpPr>
      <xdr:spPr>
        <a:xfrm>
          <a:off x="10426700" y="615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134334</xdr:rowOff>
    </xdr:from>
    <xdr:ext cx="534377" cy="259045"/>
    <xdr:sp macro="" textlink="">
      <xdr:nvSpPr>
        <xdr:cNvPr id="312" name="補助費等該当値テキスト"/>
        <xdr:cNvSpPr txBox="1"/>
      </xdr:nvSpPr>
      <xdr:spPr>
        <a:xfrm>
          <a:off x="10528300" y="613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36162</xdr:rowOff>
    </xdr:from>
    <xdr:to>
      <xdr:col>50</xdr:col>
      <xdr:colOff>165100</xdr:colOff>
      <xdr:row>36</xdr:row>
      <xdr:rowOff>137762</xdr:rowOff>
    </xdr:to>
    <xdr:sp macro="" textlink="">
      <xdr:nvSpPr>
        <xdr:cNvPr id="313" name="楕円 312"/>
        <xdr:cNvSpPr/>
      </xdr:nvSpPr>
      <xdr:spPr>
        <a:xfrm>
          <a:off x="9588500" y="62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128889</xdr:rowOff>
    </xdr:from>
    <xdr:ext cx="534377" cy="259045"/>
    <xdr:sp macro="" textlink="">
      <xdr:nvSpPr>
        <xdr:cNvPr id="314" name="テキスト ボックス 313"/>
        <xdr:cNvSpPr txBox="1"/>
      </xdr:nvSpPr>
      <xdr:spPr>
        <a:xfrm>
          <a:off x="9372111" y="63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111088</xdr:rowOff>
    </xdr:from>
    <xdr:to>
      <xdr:col>46</xdr:col>
      <xdr:colOff>38100</xdr:colOff>
      <xdr:row>32</xdr:row>
      <xdr:rowOff>41238</xdr:rowOff>
    </xdr:to>
    <xdr:sp macro="" textlink="">
      <xdr:nvSpPr>
        <xdr:cNvPr id="315" name="楕円 314"/>
        <xdr:cNvSpPr/>
      </xdr:nvSpPr>
      <xdr:spPr>
        <a:xfrm>
          <a:off x="8699500" y="54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57765</xdr:rowOff>
    </xdr:from>
    <xdr:ext cx="599010" cy="259045"/>
    <xdr:sp macro="" textlink="">
      <xdr:nvSpPr>
        <xdr:cNvPr id="316" name="テキスト ボックス 315"/>
        <xdr:cNvSpPr txBox="1"/>
      </xdr:nvSpPr>
      <xdr:spPr>
        <a:xfrm>
          <a:off x="8450795" y="520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45694</xdr:rowOff>
    </xdr:from>
    <xdr:to>
      <xdr:col>41</xdr:col>
      <xdr:colOff>101600</xdr:colOff>
      <xdr:row>36</xdr:row>
      <xdr:rowOff>147294</xdr:rowOff>
    </xdr:to>
    <xdr:sp macro="" textlink="">
      <xdr:nvSpPr>
        <xdr:cNvPr id="317" name="楕円 316"/>
        <xdr:cNvSpPr/>
      </xdr:nvSpPr>
      <xdr:spPr>
        <a:xfrm>
          <a:off x="7810500" y="62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138421</xdr:rowOff>
    </xdr:from>
    <xdr:ext cx="534377" cy="259045"/>
    <xdr:sp macro="" textlink="">
      <xdr:nvSpPr>
        <xdr:cNvPr id="318" name="テキスト ボックス 317"/>
        <xdr:cNvSpPr txBox="1"/>
      </xdr:nvSpPr>
      <xdr:spPr>
        <a:xfrm>
          <a:off x="7594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155103</xdr:rowOff>
    </xdr:from>
    <xdr:to>
      <xdr:col>36</xdr:col>
      <xdr:colOff>165100</xdr:colOff>
      <xdr:row>37</xdr:row>
      <xdr:rowOff>85253</xdr:rowOff>
    </xdr:to>
    <xdr:sp macro="" textlink="">
      <xdr:nvSpPr>
        <xdr:cNvPr id="319" name="楕円 318"/>
        <xdr:cNvSpPr/>
      </xdr:nvSpPr>
      <xdr:spPr>
        <a:xfrm>
          <a:off x="6921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76380</xdr:rowOff>
    </xdr:from>
    <xdr:ext cx="534377" cy="259045"/>
    <xdr:sp macro="" textlink="">
      <xdr:nvSpPr>
        <xdr:cNvPr id="320" name="テキスト ボックス 319"/>
        <xdr:cNvSpPr txBox="1"/>
      </xdr:nvSpPr>
      <xdr:spPr>
        <a:xfrm>
          <a:off x="6705111" y="64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25044</xdr:rowOff>
    </xdr:from>
    <xdr:to>
      <xdr:col>55</xdr:col>
      <xdr:colOff>0</xdr:colOff>
      <xdr:row>58</xdr:row>
      <xdr:rowOff>95596</xdr:rowOff>
    </xdr:to>
    <xdr:cxnSp macro="">
      <xdr:nvCxnSpPr>
        <xdr:cNvPr id="351" name="直線コネクタ 350"/>
        <xdr:cNvCxnSpPr/>
      </xdr:nvCxnSpPr>
      <xdr:spPr>
        <a:xfrm flipV="1">
          <a:off x="9639300" y="9969144"/>
          <a:ext cx="838200" cy="7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146816</xdr:rowOff>
    </xdr:from>
    <xdr:to>
      <xdr:col>50</xdr:col>
      <xdr:colOff>114300</xdr:colOff>
      <xdr:row>58</xdr:row>
      <xdr:rowOff>95596</xdr:rowOff>
    </xdr:to>
    <xdr:cxnSp macro="">
      <xdr:nvCxnSpPr>
        <xdr:cNvPr id="354" name="直線コネクタ 353"/>
        <xdr:cNvCxnSpPr/>
      </xdr:nvCxnSpPr>
      <xdr:spPr>
        <a:xfrm>
          <a:off x="8750300" y="9919466"/>
          <a:ext cx="889000" cy="1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146816</xdr:rowOff>
    </xdr:from>
    <xdr:to>
      <xdr:col>45</xdr:col>
      <xdr:colOff>177800</xdr:colOff>
      <xdr:row>58</xdr:row>
      <xdr:rowOff>55859</xdr:rowOff>
    </xdr:to>
    <xdr:cxnSp macro="">
      <xdr:nvCxnSpPr>
        <xdr:cNvPr id="357" name="直線コネクタ 356"/>
        <xdr:cNvCxnSpPr/>
      </xdr:nvCxnSpPr>
      <xdr:spPr>
        <a:xfrm flipV="1">
          <a:off x="7861300" y="9919466"/>
          <a:ext cx="8890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102069</xdr:rowOff>
    </xdr:from>
    <xdr:to>
      <xdr:col>41</xdr:col>
      <xdr:colOff>50800</xdr:colOff>
      <xdr:row>58</xdr:row>
      <xdr:rowOff>55859</xdr:rowOff>
    </xdr:to>
    <xdr:cxnSp macro="">
      <xdr:nvCxnSpPr>
        <xdr:cNvPr id="360" name="直線コネクタ 359"/>
        <xdr:cNvCxnSpPr/>
      </xdr:nvCxnSpPr>
      <xdr:spPr>
        <a:xfrm>
          <a:off x="6972300" y="9874719"/>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119588</xdr:rowOff>
    </xdr:from>
    <xdr:to>
      <xdr:col>41</xdr:col>
      <xdr:colOff>101600</xdr:colOff>
      <xdr:row>58</xdr:row>
      <xdr:rowOff>49738</xdr:rowOff>
    </xdr:to>
    <xdr:sp macro="" textlink="">
      <xdr:nvSpPr>
        <xdr:cNvPr id="361" name="フローチャート: 判断 360"/>
        <xdr:cNvSpPr/>
      </xdr:nvSpPr>
      <xdr:spPr>
        <a:xfrm>
          <a:off x="7810500" y="98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66265</xdr:rowOff>
    </xdr:from>
    <xdr:ext cx="534377" cy="259045"/>
    <xdr:sp macro="" textlink="">
      <xdr:nvSpPr>
        <xdr:cNvPr id="362" name="テキスト ボックス 361"/>
        <xdr:cNvSpPr txBox="1"/>
      </xdr:nvSpPr>
      <xdr:spPr>
        <a:xfrm>
          <a:off x="7594111" y="96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75961</xdr:rowOff>
    </xdr:from>
    <xdr:to>
      <xdr:col>36</xdr:col>
      <xdr:colOff>165100</xdr:colOff>
      <xdr:row>58</xdr:row>
      <xdr:rowOff>6111</xdr:rowOff>
    </xdr:to>
    <xdr:sp macro="" textlink="">
      <xdr:nvSpPr>
        <xdr:cNvPr id="363" name="フローチャート: 判断 362"/>
        <xdr:cNvSpPr/>
      </xdr:nvSpPr>
      <xdr:spPr>
        <a:xfrm>
          <a:off x="6921500" y="98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168688</xdr:rowOff>
    </xdr:from>
    <xdr:ext cx="534377" cy="259045"/>
    <xdr:sp macro="" textlink="">
      <xdr:nvSpPr>
        <xdr:cNvPr id="364" name="テキスト ボックス 363"/>
        <xdr:cNvSpPr txBox="1"/>
      </xdr:nvSpPr>
      <xdr:spPr>
        <a:xfrm>
          <a:off x="6705111" y="9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145694</xdr:rowOff>
    </xdr:from>
    <xdr:to>
      <xdr:col>55</xdr:col>
      <xdr:colOff>50800</xdr:colOff>
      <xdr:row>58</xdr:row>
      <xdr:rowOff>75844</xdr:rowOff>
    </xdr:to>
    <xdr:sp macro="" textlink="">
      <xdr:nvSpPr>
        <xdr:cNvPr id="370" name="楕円 369"/>
        <xdr:cNvSpPr/>
      </xdr:nvSpPr>
      <xdr:spPr>
        <a:xfrm>
          <a:off x="10426700" y="99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124121</xdr:rowOff>
    </xdr:from>
    <xdr:ext cx="534377" cy="259045"/>
    <xdr:sp macro="" textlink="">
      <xdr:nvSpPr>
        <xdr:cNvPr id="371" name="普通建設事業費該当値テキスト"/>
        <xdr:cNvSpPr txBox="1"/>
      </xdr:nvSpPr>
      <xdr:spPr>
        <a:xfrm>
          <a:off x="10528300" y="989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44796</xdr:rowOff>
    </xdr:from>
    <xdr:to>
      <xdr:col>50</xdr:col>
      <xdr:colOff>165100</xdr:colOff>
      <xdr:row>58</xdr:row>
      <xdr:rowOff>146396</xdr:rowOff>
    </xdr:to>
    <xdr:sp macro="" textlink="">
      <xdr:nvSpPr>
        <xdr:cNvPr id="372" name="楕円 371"/>
        <xdr:cNvSpPr/>
      </xdr:nvSpPr>
      <xdr:spPr>
        <a:xfrm>
          <a:off x="9588500" y="99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137523</xdr:rowOff>
    </xdr:from>
    <xdr:ext cx="534377" cy="259045"/>
    <xdr:sp macro="" textlink="">
      <xdr:nvSpPr>
        <xdr:cNvPr id="373" name="テキスト ボックス 372"/>
        <xdr:cNvSpPr txBox="1"/>
      </xdr:nvSpPr>
      <xdr:spPr>
        <a:xfrm>
          <a:off x="9372111" y="100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96016</xdr:rowOff>
    </xdr:from>
    <xdr:to>
      <xdr:col>46</xdr:col>
      <xdr:colOff>38100</xdr:colOff>
      <xdr:row>58</xdr:row>
      <xdr:rowOff>26166</xdr:rowOff>
    </xdr:to>
    <xdr:sp macro="" textlink="">
      <xdr:nvSpPr>
        <xdr:cNvPr id="374" name="楕円 373"/>
        <xdr:cNvSpPr/>
      </xdr:nvSpPr>
      <xdr:spPr>
        <a:xfrm>
          <a:off x="8699500" y="9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17293</xdr:rowOff>
    </xdr:from>
    <xdr:ext cx="534377" cy="259045"/>
    <xdr:sp macro="" textlink="">
      <xdr:nvSpPr>
        <xdr:cNvPr id="375" name="テキスト ボックス 374"/>
        <xdr:cNvSpPr txBox="1"/>
      </xdr:nvSpPr>
      <xdr:spPr>
        <a:xfrm>
          <a:off x="8483111" y="99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5059</xdr:rowOff>
    </xdr:from>
    <xdr:to>
      <xdr:col>41</xdr:col>
      <xdr:colOff>101600</xdr:colOff>
      <xdr:row>58</xdr:row>
      <xdr:rowOff>106659</xdr:rowOff>
    </xdr:to>
    <xdr:sp macro="" textlink="">
      <xdr:nvSpPr>
        <xdr:cNvPr id="376" name="楕円 375"/>
        <xdr:cNvSpPr/>
      </xdr:nvSpPr>
      <xdr:spPr>
        <a:xfrm>
          <a:off x="7810500" y="9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97786</xdr:rowOff>
    </xdr:from>
    <xdr:ext cx="534377" cy="259045"/>
    <xdr:sp macro="" textlink="">
      <xdr:nvSpPr>
        <xdr:cNvPr id="377" name="テキスト ボックス 376"/>
        <xdr:cNvSpPr txBox="1"/>
      </xdr:nvSpPr>
      <xdr:spPr>
        <a:xfrm>
          <a:off x="7594111" y="10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51269</xdr:rowOff>
    </xdr:from>
    <xdr:to>
      <xdr:col>36</xdr:col>
      <xdr:colOff>165100</xdr:colOff>
      <xdr:row>57</xdr:row>
      <xdr:rowOff>152869</xdr:rowOff>
    </xdr:to>
    <xdr:sp macro="" textlink="">
      <xdr:nvSpPr>
        <xdr:cNvPr id="378" name="楕円 377"/>
        <xdr:cNvSpPr/>
      </xdr:nvSpPr>
      <xdr:spPr>
        <a:xfrm>
          <a:off x="6921500" y="98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169396</xdr:rowOff>
    </xdr:from>
    <xdr:ext cx="599010" cy="259045"/>
    <xdr:sp macro="" textlink="">
      <xdr:nvSpPr>
        <xdr:cNvPr id="379" name="テキスト ボックス 378"/>
        <xdr:cNvSpPr txBox="1"/>
      </xdr:nvSpPr>
      <xdr:spPr>
        <a:xfrm>
          <a:off x="6672795" y="95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164801</xdr:rowOff>
    </xdr:from>
    <xdr:to>
      <xdr:col>55</xdr:col>
      <xdr:colOff>0</xdr:colOff>
      <xdr:row>78</xdr:row>
      <xdr:rowOff>117759</xdr:rowOff>
    </xdr:to>
    <xdr:cxnSp macro="">
      <xdr:nvCxnSpPr>
        <xdr:cNvPr id="406" name="直線コネクタ 405"/>
        <xdr:cNvCxnSpPr/>
      </xdr:nvCxnSpPr>
      <xdr:spPr>
        <a:xfrm flipV="1">
          <a:off x="9639300" y="13366451"/>
          <a:ext cx="838200" cy="12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100612</xdr:rowOff>
    </xdr:from>
    <xdr:ext cx="534377" cy="259045"/>
    <xdr:sp macro="" textlink="">
      <xdr:nvSpPr>
        <xdr:cNvPr id="407" name="普通建設事業費 （ うち新規整備　）平均値テキスト"/>
        <xdr:cNvSpPr txBox="1"/>
      </xdr:nvSpPr>
      <xdr:spPr>
        <a:xfrm>
          <a:off x="10528300" y="1330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144185</xdr:rowOff>
    </xdr:from>
    <xdr:to>
      <xdr:col>50</xdr:col>
      <xdr:colOff>114300</xdr:colOff>
      <xdr:row>78</xdr:row>
      <xdr:rowOff>117759</xdr:rowOff>
    </xdr:to>
    <xdr:cxnSp macro="">
      <xdr:nvCxnSpPr>
        <xdr:cNvPr id="409" name="直線コネクタ 408"/>
        <xdr:cNvCxnSpPr/>
      </xdr:nvCxnSpPr>
      <xdr:spPr>
        <a:xfrm>
          <a:off x="8750300" y="13345835"/>
          <a:ext cx="889000" cy="1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144185</xdr:rowOff>
    </xdr:from>
    <xdr:to>
      <xdr:col>45</xdr:col>
      <xdr:colOff>177800</xdr:colOff>
      <xdr:row>78</xdr:row>
      <xdr:rowOff>62295</xdr:rowOff>
    </xdr:to>
    <xdr:cxnSp macro="">
      <xdr:nvCxnSpPr>
        <xdr:cNvPr id="412" name="直線コネクタ 411"/>
        <xdr:cNvCxnSpPr/>
      </xdr:nvCxnSpPr>
      <xdr:spPr>
        <a:xfrm flipV="1">
          <a:off x="7861300" y="13345835"/>
          <a:ext cx="889000" cy="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43118</xdr:rowOff>
    </xdr:from>
    <xdr:ext cx="534377" cy="259045"/>
    <xdr:sp macro="" textlink="">
      <xdr:nvSpPr>
        <xdr:cNvPr id="414" name="テキスト ボックス 413"/>
        <xdr:cNvSpPr txBox="1"/>
      </xdr:nvSpPr>
      <xdr:spPr>
        <a:xfrm>
          <a:off x="8483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142804</xdr:rowOff>
    </xdr:from>
    <xdr:to>
      <xdr:col>41</xdr:col>
      <xdr:colOff>50800</xdr:colOff>
      <xdr:row>78</xdr:row>
      <xdr:rowOff>62295</xdr:rowOff>
    </xdr:to>
    <xdr:cxnSp macro="">
      <xdr:nvCxnSpPr>
        <xdr:cNvPr id="415" name="直線コネクタ 414"/>
        <xdr:cNvCxnSpPr/>
      </xdr:nvCxnSpPr>
      <xdr:spPr>
        <a:xfrm>
          <a:off x="6972300" y="13173004"/>
          <a:ext cx="889000" cy="2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113488</xdr:rowOff>
    </xdr:from>
    <xdr:to>
      <xdr:col>41</xdr:col>
      <xdr:colOff>101600</xdr:colOff>
      <xdr:row>78</xdr:row>
      <xdr:rowOff>43638</xdr:rowOff>
    </xdr:to>
    <xdr:sp macro="" textlink="">
      <xdr:nvSpPr>
        <xdr:cNvPr id="416" name="フローチャート: 判断 415"/>
        <xdr:cNvSpPr/>
      </xdr:nvSpPr>
      <xdr:spPr>
        <a:xfrm>
          <a:off x="7810500" y="133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60165</xdr:rowOff>
    </xdr:from>
    <xdr:ext cx="534377" cy="259045"/>
    <xdr:sp macro="" textlink="">
      <xdr:nvSpPr>
        <xdr:cNvPr id="417" name="テキスト ボックス 416"/>
        <xdr:cNvSpPr txBox="1"/>
      </xdr:nvSpPr>
      <xdr:spPr>
        <a:xfrm>
          <a:off x="7594111" y="13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51442</xdr:rowOff>
    </xdr:from>
    <xdr:to>
      <xdr:col>36</xdr:col>
      <xdr:colOff>165100</xdr:colOff>
      <xdr:row>77</xdr:row>
      <xdr:rowOff>153042</xdr:rowOff>
    </xdr:to>
    <xdr:sp macro="" textlink="">
      <xdr:nvSpPr>
        <xdr:cNvPr id="418" name="フローチャート: 判断 417"/>
        <xdr:cNvSpPr/>
      </xdr:nvSpPr>
      <xdr:spPr>
        <a:xfrm>
          <a:off x="6921500" y="132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144169</xdr:rowOff>
    </xdr:from>
    <xdr:ext cx="534377" cy="259045"/>
    <xdr:sp macro="" textlink="">
      <xdr:nvSpPr>
        <xdr:cNvPr id="419" name="テキスト ボックス 418"/>
        <xdr:cNvSpPr txBox="1"/>
      </xdr:nvSpPr>
      <xdr:spPr>
        <a:xfrm>
          <a:off x="6705111" y="133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114001</xdr:rowOff>
    </xdr:from>
    <xdr:to>
      <xdr:col>55</xdr:col>
      <xdr:colOff>50800</xdr:colOff>
      <xdr:row>78</xdr:row>
      <xdr:rowOff>44151</xdr:rowOff>
    </xdr:to>
    <xdr:sp macro="" textlink="">
      <xdr:nvSpPr>
        <xdr:cNvPr id="425" name="楕円 424"/>
        <xdr:cNvSpPr/>
      </xdr:nvSpPr>
      <xdr:spPr>
        <a:xfrm>
          <a:off x="104267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136878</xdr:rowOff>
    </xdr:from>
    <xdr:ext cx="534377" cy="259045"/>
    <xdr:sp macro="" textlink="">
      <xdr:nvSpPr>
        <xdr:cNvPr id="426" name="普通建設事業費 （ うち新規整備　）該当値テキスト"/>
        <xdr:cNvSpPr txBox="1"/>
      </xdr:nvSpPr>
      <xdr:spPr>
        <a:xfrm>
          <a:off x="10528300" y="1316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66959</xdr:rowOff>
    </xdr:from>
    <xdr:to>
      <xdr:col>50</xdr:col>
      <xdr:colOff>165100</xdr:colOff>
      <xdr:row>78</xdr:row>
      <xdr:rowOff>168559</xdr:rowOff>
    </xdr:to>
    <xdr:sp macro="" textlink="">
      <xdr:nvSpPr>
        <xdr:cNvPr id="427" name="楕円 426"/>
        <xdr:cNvSpPr/>
      </xdr:nvSpPr>
      <xdr:spPr>
        <a:xfrm>
          <a:off x="9588500" y="1344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159686</xdr:rowOff>
    </xdr:from>
    <xdr:ext cx="469744" cy="259045"/>
    <xdr:sp macro="" textlink="">
      <xdr:nvSpPr>
        <xdr:cNvPr id="428" name="テキスト ボックス 427"/>
        <xdr:cNvSpPr txBox="1"/>
      </xdr:nvSpPr>
      <xdr:spPr>
        <a:xfrm>
          <a:off x="9404428" y="1353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93385</xdr:rowOff>
    </xdr:from>
    <xdr:to>
      <xdr:col>46</xdr:col>
      <xdr:colOff>38100</xdr:colOff>
      <xdr:row>78</xdr:row>
      <xdr:rowOff>23535</xdr:rowOff>
    </xdr:to>
    <xdr:sp macro="" textlink="">
      <xdr:nvSpPr>
        <xdr:cNvPr id="429" name="楕円 428"/>
        <xdr:cNvSpPr/>
      </xdr:nvSpPr>
      <xdr:spPr>
        <a:xfrm>
          <a:off x="8699500" y="132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40062</xdr:rowOff>
    </xdr:from>
    <xdr:ext cx="534377" cy="259045"/>
    <xdr:sp macro="" textlink="">
      <xdr:nvSpPr>
        <xdr:cNvPr id="430" name="テキスト ボックス 429"/>
        <xdr:cNvSpPr txBox="1"/>
      </xdr:nvSpPr>
      <xdr:spPr>
        <a:xfrm>
          <a:off x="8483111" y="130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11495</xdr:rowOff>
    </xdr:from>
    <xdr:to>
      <xdr:col>41</xdr:col>
      <xdr:colOff>101600</xdr:colOff>
      <xdr:row>78</xdr:row>
      <xdr:rowOff>113095</xdr:rowOff>
    </xdr:to>
    <xdr:sp macro="" textlink="">
      <xdr:nvSpPr>
        <xdr:cNvPr id="431" name="楕円 430"/>
        <xdr:cNvSpPr/>
      </xdr:nvSpPr>
      <xdr:spPr>
        <a:xfrm>
          <a:off x="7810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104222</xdr:rowOff>
    </xdr:from>
    <xdr:ext cx="534377" cy="259045"/>
    <xdr:sp macro="" textlink="">
      <xdr:nvSpPr>
        <xdr:cNvPr id="432" name="テキスト ボックス 431"/>
        <xdr:cNvSpPr txBox="1"/>
      </xdr:nvSpPr>
      <xdr:spPr>
        <a:xfrm>
          <a:off x="7594111" y="134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92004</xdr:rowOff>
    </xdr:from>
    <xdr:to>
      <xdr:col>36</xdr:col>
      <xdr:colOff>165100</xdr:colOff>
      <xdr:row>77</xdr:row>
      <xdr:rowOff>22154</xdr:rowOff>
    </xdr:to>
    <xdr:sp macro="" textlink="">
      <xdr:nvSpPr>
        <xdr:cNvPr id="433" name="楕円 432"/>
        <xdr:cNvSpPr/>
      </xdr:nvSpPr>
      <xdr:spPr>
        <a:xfrm>
          <a:off x="6921500" y="131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38681</xdr:rowOff>
    </xdr:from>
    <xdr:ext cx="534377" cy="259045"/>
    <xdr:sp macro="" textlink="">
      <xdr:nvSpPr>
        <xdr:cNvPr id="434" name="テキスト ボックス 433"/>
        <xdr:cNvSpPr txBox="1"/>
      </xdr:nvSpPr>
      <xdr:spPr>
        <a:xfrm>
          <a:off x="6705111" y="128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160781</xdr:rowOff>
    </xdr:from>
    <xdr:to>
      <xdr:col>55</xdr:col>
      <xdr:colOff>0</xdr:colOff>
      <xdr:row>98</xdr:row>
      <xdr:rowOff>7272</xdr:rowOff>
    </xdr:to>
    <xdr:cxnSp macro="">
      <xdr:nvCxnSpPr>
        <xdr:cNvPr id="461" name="直線コネクタ 460"/>
        <xdr:cNvCxnSpPr/>
      </xdr:nvCxnSpPr>
      <xdr:spPr>
        <a:xfrm>
          <a:off x="9639300" y="16791431"/>
          <a:ext cx="838200" cy="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129267</xdr:rowOff>
    </xdr:from>
    <xdr:to>
      <xdr:col>50</xdr:col>
      <xdr:colOff>114300</xdr:colOff>
      <xdr:row>97</xdr:row>
      <xdr:rowOff>160781</xdr:rowOff>
    </xdr:to>
    <xdr:cxnSp macro="">
      <xdr:nvCxnSpPr>
        <xdr:cNvPr id="464" name="直線コネクタ 463"/>
        <xdr:cNvCxnSpPr/>
      </xdr:nvCxnSpPr>
      <xdr:spPr>
        <a:xfrm>
          <a:off x="8750300" y="16759917"/>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129267</xdr:rowOff>
    </xdr:from>
    <xdr:to>
      <xdr:col>45</xdr:col>
      <xdr:colOff>177800</xdr:colOff>
      <xdr:row>97</xdr:row>
      <xdr:rowOff>156945</xdr:rowOff>
    </xdr:to>
    <xdr:cxnSp macro="">
      <xdr:nvCxnSpPr>
        <xdr:cNvPr id="467" name="直線コネクタ 466"/>
        <xdr:cNvCxnSpPr/>
      </xdr:nvCxnSpPr>
      <xdr:spPr>
        <a:xfrm flipV="1">
          <a:off x="7861300" y="16759917"/>
          <a:ext cx="889000" cy="2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156945</xdr:rowOff>
    </xdr:from>
    <xdr:to>
      <xdr:col>41</xdr:col>
      <xdr:colOff>50800</xdr:colOff>
      <xdr:row>98</xdr:row>
      <xdr:rowOff>58789</xdr:rowOff>
    </xdr:to>
    <xdr:cxnSp macro="">
      <xdr:nvCxnSpPr>
        <xdr:cNvPr id="470" name="直線コネクタ 469"/>
        <xdr:cNvCxnSpPr/>
      </xdr:nvCxnSpPr>
      <xdr:spPr>
        <a:xfrm flipV="1">
          <a:off x="6972300" y="16787595"/>
          <a:ext cx="889000" cy="7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77932</xdr:rowOff>
    </xdr:from>
    <xdr:to>
      <xdr:col>41</xdr:col>
      <xdr:colOff>101600</xdr:colOff>
      <xdr:row>98</xdr:row>
      <xdr:rowOff>8082</xdr:rowOff>
    </xdr:to>
    <xdr:sp macro="" textlink="">
      <xdr:nvSpPr>
        <xdr:cNvPr id="471" name="フローチャート: 判断 470"/>
        <xdr:cNvSpPr/>
      </xdr:nvSpPr>
      <xdr:spPr>
        <a:xfrm>
          <a:off x="7810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24609</xdr:rowOff>
    </xdr:from>
    <xdr:ext cx="534377" cy="259045"/>
    <xdr:sp macro="" textlink="">
      <xdr:nvSpPr>
        <xdr:cNvPr id="472" name="テキスト ボックス 471"/>
        <xdr:cNvSpPr txBox="1"/>
      </xdr:nvSpPr>
      <xdr:spPr>
        <a:xfrm>
          <a:off x="7594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96535</xdr:rowOff>
    </xdr:from>
    <xdr:to>
      <xdr:col>36</xdr:col>
      <xdr:colOff>165100</xdr:colOff>
      <xdr:row>98</xdr:row>
      <xdr:rowOff>26685</xdr:rowOff>
    </xdr:to>
    <xdr:sp macro="" textlink="">
      <xdr:nvSpPr>
        <xdr:cNvPr id="473" name="フローチャート: 判断 472"/>
        <xdr:cNvSpPr/>
      </xdr:nvSpPr>
      <xdr:spPr>
        <a:xfrm>
          <a:off x="6921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43212</xdr:rowOff>
    </xdr:from>
    <xdr:ext cx="534377" cy="259045"/>
    <xdr:sp macro="" textlink="">
      <xdr:nvSpPr>
        <xdr:cNvPr id="474" name="テキスト ボックス 473"/>
        <xdr:cNvSpPr txBox="1"/>
      </xdr:nvSpPr>
      <xdr:spPr>
        <a:xfrm>
          <a:off x="6705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127922</xdr:rowOff>
    </xdr:from>
    <xdr:to>
      <xdr:col>55</xdr:col>
      <xdr:colOff>50800</xdr:colOff>
      <xdr:row>98</xdr:row>
      <xdr:rowOff>58072</xdr:rowOff>
    </xdr:to>
    <xdr:sp macro="" textlink="">
      <xdr:nvSpPr>
        <xdr:cNvPr id="480" name="楕円 479"/>
        <xdr:cNvSpPr/>
      </xdr:nvSpPr>
      <xdr:spPr>
        <a:xfrm>
          <a:off x="10426700" y="167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42849</xdr:rowOff>
    </xdr:from>
    <xdr:ext cx="534377" cy="259045"/>
    <xdr:sp macro="" textlink="">
      <xdr:nvSpPr>
        <xdr:cNvPr id="481" name="普通建設事業費 （ うち更新整備　）該当値テキスト"/>
        <xdr:cNvSpPr txBox="1"/>
      </xdr:nvSpPr>
      <xdr:spPr>
        <a:xfrm>
          <a:off x="10528300" y="166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109981</xdr:rowOff>
    </xdr:from>
    <xdr:to>
      <xdr:col>50</xdr:col>
      <xdr:colOff>165100</xdr:colOff>
      <xdr:row>98</xdr:row>
      <xdr:rowOff>40131</xdr:rowOff>
    </xdr:to>
    <xdr:sp macro="" textlink="">
      <xdr:nvSpPr>
        <xdr:cNvPr id="482" name="楕円 481"/>
        <xdr:cNvSpPr/>
      </xdr:nvSpPr>
      <xdr:spPr>
        <a:xfrm>
          <a:off x="95885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31258</xdr:rowOff>
    </xdr:from>
    <xdr:ext cx="534377" cy="259045"/>
    <xdr:sp macro="" textlink="">
      <xdr:nvSpPr>
        <xdr:cNvPr id="483" name="テキスト ボックス 482"/>
        <xdr:cNvSpPr txBox="1"/>
      </xdr:nvSpPr>
      <xdr:spPr>
        <a:xfrm>
          <a:off x="9372111" y="1683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78467</xdr:rowOff>
    </xdr:from>
    <xdr:to>
      <xdr:col>46</xdr:col>
      <xdr:colOff>38100</xdr:colOff>
      <xdr:row>98</xdr:row>
      <xdr:rowOff>8617</xdr:rowOff>
    </xdr:to>
    <xdr:sp macro="" textlink="">
      <xdr:nvSpPr>
        <xdr:cNvPr id="484" name="楕円 483"/>
        <xdr:cNvSpPr/>
      </xdr:nvSpPr>
      <xdr:spPr>
        <a:xfrm>
          <a:off x="8699500" y="167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171194</xdr:rowOff>
    </xdr:from>
    <xdr:ext cx="534377" cy="259045"/>
    <xdr:sp macro="" textlink="">
      <xdr:nvSpPr>
        <xdr:cNvPr id="485" name="テキスト ボックス 484"/>
        <xdr:cNvSpPr txBox="1"/>
      </xdr:nvSpPr>
      <xdr:spPr>
        <a:xfrm>
          <a:off x="8483111" y="168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106145</xdr:rowOff>
    </xdr:from>
    <xdr:to>
      <xdr:col>41</xdr:col>
      <xdr:colOff>101600</xdr:colOff>
      <xdr:row>98</xdr:row>
      <xdr:rowOff>36295</xdr:rowOff>
    </xdr:to>
    <xdr:sp macro="" textlink="">
      <xdr:nvSpPr>
        <xdr:cNvPr id="486" name="楕円 485"/>
        <xdr:cNvSpPr/>
      </xdr:nvSpPr>
      <xdr:spPr>
        <a:xfrm>
          <a:off x="7810500" y="167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27422</xdr:rowOff>
    </xdr:from>
    <xdr:ext cx="534377" cy="259045"/>
    <xdr:sp macro="" textlink="">
      <xdr:nvSpPr>
        <xdr:cNvPr id="487" name="テキスト ボックス 486"/>
        <xdr:cNvSpPr txBox="1"/>
      </xdr:nvSpPr>
      <xdr:spPr>
        <a:xfrm>
          <a:off x="7594111" y="168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7989</xdr:rowOff>
    </xdr:from>
    <xdr:to>
      <xdr:col>36</xdr:col>
      <xdr:colOff>165100</xdr:colOff>
      <xdr:row>98</xdr:row>
      <xdr:rowOff>109589</xdr:rowOff>
    </xdr:to>
    <xdr:sp macro="" textlink="">
      <xdr:nvSpPr>
        <xdr:cNvPr id="488" name="楕円 487"/>
        <xdr:cNvSpPr/>
      </xdr:nvSpPr>
      <xdr:spPr>
        <a:xfrm>
          <a:off x="6921500" y="168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100716</xdr:rowOff>
    </xdr:from>
    <xdr:ext cx="534377" cy="259045"/>
    <xdr:sp macro="" textlink="">
      <xdr:nvSpPr>
        <xdr:cNvPr id="489" name="テキスト ボックス 488"/>
        <xdr:cNvSpPr txBox="1"/>
      </xdr:nvSpPr>
      <xdr:spPr>
        <a:xfrm>
          <a:off x="6705111" y="169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37173</xdr:rowOff>
    </xdr:from>
    <xdr:to>
      <xdr:col>85</xdr:col>
      <xdr:colOff>127000</xdr:colOff>
      <xdr:row>39</xdr:row>
      <xdr:rowOff>93545</xdr:rowOff>
    </xdr:to>
    <xdr:cxnSp macro="">
      <xdr:nvCxnSpPr>
        <xdr:cNvPr id="520" name="直線コネクタ 519"/>
        <xdr:cNvCxnSpPr/>
      </xdr:nvCxnSpPr>
      <xdr:spPr>
        <a:xfrm>
          <a:off x="15481300" y="6723723"/>
          <a:ext cx="8382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18212</xdr:rowOff>
    </xdr:from>
    <xdr:to>
      <xdr:col>81</xdr:col>
      <xdr:colOff>50800</xdr:colOff>
      <xdr:row>39</xdr:row>
      <xdr:rowOff>37173</xdr:rowOff>
    </xdr:to>
    <xdr:cxnSp macro="">
      <xdr:nvCxnSpPr>
        <xdr:cNvPr id="523" name="直線コネクタ 522"/>
        <xdr:cNvCxnSpPr/>
      </xdr:nvCxnSpPr>
      <xdr:spPr>
        <a:xfrm>
          <a:off x="14592300" y="6533312"/>
          <a:ext cx="889000" cy="1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18212</xdr:rowOff>
    </xdr:from>
    <xdr:to>
      <xdr:col>76</xdr:col>
      <xdr:colOff>114300</xdr:colOff>
      <xdr:row>39</xdr:row>
      <xdr:rowOff>1498</xdr:rowOff>
    </xdr:to>
    <xdr:cxnSp macro="">
      <xdr:nvCxnSpPr>
        <xdr:cNvPr id="526" name="直線コネクタ 525"/>
        <xdr:cNvCxnSpPr/>
      </xdr:nvCxnSpPr>
      <xdr:spPr>
        <a:xfrm flipV="1">
          <a:off x="13703300" y="6533312"/>
          <a:ext cx="889000" cy="1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1498</xdr:rowOff>
    </xdr:from>
    <xdr:to>
      <xdr:col>71</xdr:col>
      <xdr:colOff>177800</xdr:colOff>
      <xdr:row>39</xdr:row>
      <xdr:rowOff>95397</xdr:rowOff>
    </xdr:to>
    <xdr:cxnSp macro="">
      <xdr:nvCxnSpPr>
        <xdr:cNvPr id="529" name="直線コネクタ 528"/>
        <xdr:cNvCxnSpPr/>
      </xdr:nvCxnSpPr>
      <xdr:spPr>
        <a:xfrm flipV="1">
          <a:off x="12814300" y="6688048"/>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18798</xdr:rowOff>
    </xdr:from>
    <xdr:to>
      <xdr:col>72</xdr:col>
      <xdr:colOff>38100</xdr:colOff>
      <xdr:row>39</xdr:row>
      <xdr:rowOff>120398</xdr:rowOff>
    </xdr:to>
    <xdr:sp macro="" textlink="">
      <xdr:nvSpPr>
        <xdr:cNvPr id="530" name="フローチャート: 判断 529"/>
        <xdr:cNvSpPr/>
      </xdr:nvSpPr>
      <xdr:spPr>
        <a:xfrm>
          <a:off x="13652500" y="6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111525</xdr:rowOff>
    </xdr:from>
    <xdr:ext cx="469744" cy="259045"/>
    <xdr:sp macro="" textlink="">
      <xdr:nvSpPr>
        <xdr:cNvPr id="531" name="テキスト ボックス 530"/>
        <xdr:cNvSpPr txBox="1"/>
      </xdr:nvSpPr>
      <xdr:spPr>
        <a:xfrm>
          <a:off x="13468428" y="6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23299</xdr:rowOff>
    </xdr:from>
    <xdr:to>
      <xdr:col>67</xdr:col>
      <xdr:colOff>101600</xdr:colOff>
      <xdr:row>39</xdr:row>
      <xdr:rowOff>124899</xdr:rowOff>
    </xdr:to>
    <xdr:sp macro="" textlink="">
      <xdr:nvSpPr>
        <xdr:cNvPr id="532" name="フローチャート: 判断 531"/>
        <xdr:cNvSpPr/>
      </xdr:nvSpPr>
      <xdr:spPr>
        <a:xfrm>
          <a:off x="12763500" y="670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141426</xdr:rowOff>
    </xdr:from>
    <xdr:ext cx="469744" cy="259045"/>
    <xdr:sp macro="" textlink="">
      <xdr:nvSpPr>
        <xdr:cNvPr id="533" name="テキスト ボックス 532"/>
        <xdr:cNvSpPr txBox="1"/>
      </xdr:nvSpPr>
      <xdr:spPr>
        <a:xfrm>
          <a:off x="12579428" y="648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42745</xdr:rowOff>
    </xdr:from>
    <xdr:to>
      <xdr:col>85</xdr:col>
      <xdr:colOff>177800</xdr:colOff>
      <xdr:row>39</xdr:row>
      <xdr:rowOff>144345</xdr:rowOff>
    </xdr:to>
    <xdr:sp macro="" textlink="">
      <xdr:nvSpPr>
        <xdr:cNvPr id="539" name="楕円 538"/>
        <xdr:cNvSpPr/>
      </xdr:nvSpPr>
      <xdr:spPr>
        <a:xfrm>
          <a:off x="16268700" y="67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469744" cy="259045"/>
    <xdr:sp macro="" textlink="">
      <xdr:nvSpPr>
        <xdr:cNvPr id="540" name="災害復旧事業費該当値テキスト"/>
        <xdr:cNvSpPr txBox="1"/>
      </xdr:nvSpPr>
      <xdr:spPr>
        <a:xfrm>
          <a:off x="16370300" y="668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157823</xdr:rowOff>
    </xdr:from>
    <xdr:to>
      <xdr:col>81</xdr:col>
      <xdr:colOff>101600</xdr:colOff>
      <xdr:row>39</xdr:row>
      <xdr:rowOff>87973</xdr:rowOff>
    </xdr:to>
    <xdr:sp macro="" textlink="">
      <xdr:nvSpPr>
        <xdr:cNvPr id="541" name="楕円 540"/>
        <xdr:cNvSpPr/>
      </xdr:nvSpPr>
      <xdr:spPr>
        <a:xfrm>
          <a:off x="15430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104500</xdr:rowOff>
    </xdr:from>
    <xdr:ext cx="534377" cy="259045"/>
    <xdr:sp macro="" textlink="">
      <xdr:nvSpPr>
        <xdr:cNvPr id="542" name="テキスト ボックス 541"/>
        <xdr:cNvSpPr txBox="1"/>
      </xdr:nvSpPr>
      <xdr:spPr>
        <a:xfrm>
          <a:off x="15214111" y="64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138862</xdr:rowOff>
    </xdr:from>
    <xdr:to>
      <xdr:col>76</xdr:col>
      <xdr:colOff>165100</xdr:colOff>
      <xdr:row>38</xdr:row>
      <xdr:rowOff>69012</xdr:rowOff>
    </xdr:to>
    <xdr:sp macro="" textlink="">
      <xdr:nvSpPr>
        <xdr:cNvPr id="543" name="楕円 542"/>
        <xdr:cNvSpPr/>
      </xdr:nvSpPr>
      <xdr:spPr>
        <a:xfrm>
          <a:off x="14541500" y="64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85539</xdr:rowOff>
    </xdr:from>
    <xdr:ext cx="534377" cy="259045"/>
    <xdr:sp macro="" textlink="">
      <xdr:nvSpPr>
        <xdr:cNvPr id="544" name="テキスト ボックス 543"/>
        <xdr:cNvSpPr txBox="1"/>
      </xdr:nvSpPr>
      <xdr:spPr>
        <a:xfrm>
          <a:off x="14325111" y="62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122148</xdr:rowOff>
    </xdr:from>
    <xdr:to>
      <xdr:col>72</xdr:col>
      <xdr:colOff>38100</xdr:colOff>
      <xdr:row>39</xdr:row>
      <xdr:rowOff>52298</xdr:rowOff>
    </xdr:to>
    <xdr:sp macro="" textlink="">
      <xdr:nvSpPr>
        <xdr:cNvPr id="545" name="楕円 544"/>
        <xdr:cNvSpPr/>
      </xdr:nvSpPr>
      <xdr:spPr>
        <a:xfrm>
          <a:off x="13652500" y="66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68825</xdr:rowOff>
    </xdr:from>
    <xdr:ext cx="534377" cy="259045"/>
    <xdr:sp macro="" textlink="">
      <xdr:nvSpPr>
        <xdr:cNvPr id="546" name="テキスト ボックス 545"/>
        <xdr:cNvSpPr txBox="1"/>
      </xdr:nvSpPr>
      <xdr:spPr>
        <a:xfrm>
          <a:off x="13436111" y="641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44597</xdr:rowOff>
    </xdr:from>
    <xdr:to>
      <xdr:col>67</xdr:col>
      <xdr:colOff>101600</xdr:colOff>
      <xdr:row>39</xdr:row>
      <xdr:rowOff>146197</xdr:rowOff>
    </xdr:to>
    <xdr:sp macro="" textlink="">
      <xdr:nvSpPr>
        <xdr:cNvPr id="547" name="楕円 546"/>
        <xdr:cNvSpPr/>
      </xdr:nvSpPr>
      <xdr:spPr>
        <a:xfrm>
          <a:off x="12763500" y="67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137324</xdr:rowOff>
    </xdr:from>
    <xdr:ext cx="469744" cy="259045"/>
    <xdr:sp macro="" textlink="">
      <xdr:nvSpPr>
        <xdr:cNvPr id="548" name="テキスト ボックス 547"/>
        <xdr:cNvSpPr txBox="1"/>
      </xdr:nvSpPr>
      <xdr:spPr>
        <a:xfrm>
          <a:off x="12579428" y="682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143540</xdr:rowOff>
    </xdr:from>
    <xdr:to>
      <xdr:col>85</xdr:col>
      <xdr:colOff>127000</xdr:colOff>
      <xdr:row>76</xdr:row>
      <xdr:rowOff>143968</xdr:rowOff>
    </xdr:to>
    <xdr:cxnSp macro="">
      <xdr:nvCxnSpPr>
        <xdr:cNvPr id="636" name="直線コネクタ 635"/>
        <xdr:cNvCxnSpPr/>
      </xdr:nvCxnSpPr>
      <xdr:spPr>
        <a:xfrm flipV="1">
          <a:off x="15481300" y="13173740"/>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143968</xdr:rowOff>
    </xdr:from>
    <xdr:to>
      <xdr:col>81</xdr:col>
      <xdr:colOff>50800</xdr:colOff>
      <xdr:row>77</xdr:row>
      <xdr:rowOff>53442</xdr:rowOff>
    </xdr:to>
    <xdr:cxnSp macro="">
      <xdr:nvCxnSpPr>
        <xdr:cNvPr id="639" name="直線コネクタ 638"/>
        <xdr:cNvCxnSpPr/>
      </xdr:nvCxnSpPr>
      <xdr:spPr>
        <a:xfrm flipV="1">
          <a:off x="14592300" y="13174168"/>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53442</xdr:rowOff>
    </xdr:from>
    <xdr:to>
      <xdr:col>76</xdr:col>
      <xdr:colOff>114300</xdr:colOff>
      <xdr:row>77</xdr:row>
      <xdr:rowOff>78177</xdr:rowOff>
    </xdr:to>
    <xdr:cxnSp macro="">
      <xdr:nvCxnSpPr>
        <xdr:cNvPr id="642" name="直線コネクタ 641"/>
        <xdr:cNvCxnSpPr/>
      </xdr:nvCxnSpPr>
      <xdr:spPr>
        <a:xfrm flipV="1">
          <a:off x="13703300" y="13255092"/>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78177</xdr:rowOff>
    </xdr:from>
    <xdr:to>
      <xdr:col>71</xdr:col>
      <xdr:colOff>177800</xdr:colOff>
      <xdr:row>77</xdr:row>
      <xdr:rowOff>114570</xdr:rowOff>
    </xdr:to>
    <xdr:cxnSp macro="">
      <xdr:nvCxnSpPr>
        <xdr:cNvPr id="645" name="直線コネクタ 644"/>
        <xdr:cNvCxnSpPr/>
      </xdr:nvCxnSpPr>
      <xdr:spPr>
        <a:xfrm flipV="1">
          <a:off x="12814300" y="13279827"/>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86302</xdr:rowOff>
    </xdr:from>
    <xdr:to>
      <xdr:col>72</xdr:col>
      <xdr:colOff>38100</xdr:colOff>
      <xdr:row>77</xdr:row>
      <xdr:rowOff>16452</xdr:rowOff>
    </xdr:to>
    <xdr:sp macro="" textlink="">
      <xdr:nvSpPr>
        <xdr:cNvPr id="646" name="フローチャート: 判断 645"/>
        <xdr:cNvSpPr/>
      </xdr:nvSpPr>
      <xdr:spPr>
        <a:xfrm>
          <a:off x="13652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32979</xdr:rowOff>
    </xdr:from>
    <xdr:ext cx="534377" cy="259045"/>
    <xdr:sp macro="" textlink="">
      <xdr:nvSpPr>
        <xdr:cNvPr id="647" name="テキスト ボックス 646"/>
        <xdr:cNvSpPr txBox="1"/>
      </xdr:nvSpPr>
      <xdr:spPr>
        <a:xfrm>
          <a:off x="13436111" y="128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84182</xdr:rowOff>
    </xdr:from>
    <xdr:to>
      <xdr:col>67</xdr:col>
      <xdr:colOff>101600</xdr:colOff>
      <xdr:row>77</xdr:row>
      <xdr:rowOff>14332</xdr:rowOff>
    </xdr:to>
    <xdr:sp macro="" textlink="">
      <xdr:nvSpPr>
        <xdr:cNvPr id="648" name="フローチャート: 判断 647"/>
        <xdr:cNvSpPr/>
      </xdr:nvSpPr>
      <xdr:spPr>
        <a:xfrm>
          <a:off x="12763500" y="131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30860</xdr:rowOff>
    </xdr:from>
    <xdr:ext cx="534377" cy="259045"/>
    <xdr:sp macro="" textlink="">
      <xdr:nvSpPr>
        <xdr:cNvPr id="649" name="テキスト ボックス 648"/>
        <xdr:cNvSpPr txBox="1"/>
      </xdr:nvSpPr>
      <xdr:spPr>
        <a:xfrm>
          <a:off x="12547111" y="1288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92740</xdr:rowOff>
    </xdr:from>
    <xdr:to>
      <xdr:col>85</xdr:col>
      <xdr:colOff>177800</xdr:colOff>
      <xdr:row>77</xdr:row>
      <xdr:rowOff>22890</xdr:rowOff>
    </xdr:to>
    <xdr:sp macro="" textlink="">
      <xdr:nvSpPr>
        <xdr:cNvPr id="655" name="楕円 654"/>
        <xdr:cNvSpPr/>
      </xdr:nvSpPr>
      <xdr:spPr>
        <a:xfrm>
          <a:off x="16268700" y="131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71167</xdr:rowOff>
    </xdr:from>
    <xdr:ext cx="534377" cy="259045"/>
    <xdr:sp macro="" textlink="">
      <xdr:nvSpPr>
        <xdr:cNvPr id="656" name="公債費該当値テキスト"/>
        <xdr:cNvSpPr txBox="1"/>
      </xdr:nvSpPr>
      <xdr:spPr>
        <a:xfrm>
          <a:off x="16370300" y="131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93168</xdr:rowOff>
    </xdr:from>
    <xdr:to>
      <xdr:col>81</xdr:col>
      <xdr:colOff>101600</xdr:colOff>
      <xdr:row>77</xdr:row>
      <xdr:rowOff>23318</xdr:rowOff>
    </xdr:to>
    <xdr:sp macro="" textlink="">
      <xdr:nvSpPr>
        <xdr:cNvPr id="657" name="楕円 656"/>
        <xdr:cNvSpPr/>
      </xdr:nvSpPr>
      <xdr:spPr>
        <a:xfrm>
          <a:off x="15430500" y="131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14445</xdr:rowOff>
    </xdr:from>
    <xdr:ext cx="534377" cy="259045"/>
    <xdr:sp macro="" textlink="">
      <xdr:nvSpPr>
        <xdr:cNvPr id="658" name="テキスト ボックス 657"/>
        <xdr:cNvSpPr txBox="1"/>
      </xdr:nvSpPr>
      <xdr:spPr>
        <a:xfrm>
          <a:off x="15214111" y="13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2642</xdr:rowOff>
    </xdr:from>
    <xdr:to>
      <xdr:col>76</xdr:col>
      <xdr:colOff>165100</xdr:colOff>
      <xdr:row>77</xdr:row>
      <xdr:rowOff>104242</xdr:rowOff>
    </xdr:to>
    <xdr:sp macro="" textlink="">
      <xdr:nvSpPr>
        <xdr:cNvPr id="659" name="楕円 658"/>
        <xdr:cNvSpPr/>
      </xdr:nvSpPr>
      <xdr:spPr>
        <a:xfrm>
          <a:off x="14541500" y="132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95369</xdr:rowOff>
    </xdr:from>
    <xdr:ext cx="534377" cy="259045"/>
    <xdr:sp macro="" textlink="">
      <xdr:nvSpPr>
        <xdr:cNvPr id="660" name="テキスト ボックス 659"/>
        <xdr:cNvSpPr txBox="1"/>
      </xdr:nvSpPr>
      <xdr:spPr>
        <a:xfrm>
          <a:off x="14325111" y="132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27377</xdr:rowOff>
    </xdr:from>
    <xdr:to>
      <xdr:col>72</xdr:col>
      <xdr:colOff>38100</xdr:colOff>
      <xdr:row>77</xdr:row>
      <xdr:rowOff>128977</xdr:rowOff>
    </xdr:to>
    <xdr:sp macro="" textlink="">
      <xdr:nvSpPr>
        <xdr:cNvPr id="661" name="楕円 660"/>
        <xdr:cNvSpPr/>
      </xdr:nvSpPr>
      <xdr:spPr>
        <a:xfrm>
          <a:off x="13652500" y="132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120104</xdr:rowOff>
    </xdr:from>
    <xdr:ext cx="534377" cy="259045"/>
    <xdr:sp macro="" textlink="">
      <xdr:nvSpPr>
        <xdr:cNvPr id="662" name="テキスト ボックス 661"/>
        <xdr:cNvSpPr txBox="1"/>
      </xdr:nvSpPr>
      <xdr:spPr>
        <a:xfrm>
          <a:off x="13436111" y="133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63770</xdr:rowOff>
    </xdr:from>
    <xdr:to>
      <xdr:col>67</xdr:col>
      <xdr:colOff>101600</xdr:colOff>
      <xdr:row>77</xdr:row>
      <xdr:rowOff>165370</xdr:rowOff>
    </xdr:to>
    <xdr:sp macro="" textlink="">
      <xdr:nvSpPr>
        <xdr:cNvPr id="663" name="楕円 662"/>
        <xdr:cNvSpPr/>
      </xdr:nvSpPr>
      <xdr:spPr>
        <a:xfrm>
          <a:off x="12763500" y="132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156497</xdr:rowOff>
    </xdr:from>
    <xdr:ext cx="534377" cy="259045"/>
    <xdr:sp macro="" textlink="">
      <xdr:nvSpPr>
        <xdr:cNvPr id="664" name="テキスト ボックス 663"/>
        <xdr:cNvSpPr txBox="1"/>
      </xdr:nvSpPr>
      <xdr:spPr>
        <a:xfrm>
          <a:off x="12547111" y="133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154248</xdr:rowOff>
    </xdr:from>
    <xdr:to>
      <xdr:col>85</xdr:col>
      <xdr:colOff>127000</xdr:colOff>
      <xdr:row>98</xdr:row>
      <xdr:rowOff>67723</xdr:rowOff>
    </xdr:to>
    <xdr:cxnSp macro="">
      <xdr:nvCxnSpPr>
        <xdr:cNvPr id="691" name="直線コネクタ 690"/>
        <xdr:cNvCxnSpPr/>
      </xdr:nvCxnSpPr>
      <xdr:spPr>
        <a:xfrm flipV="1">
          <a:off x="15481300" y="16784898"/>
          <a:ext cx="8382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67723</xdr:rowOff>
    </xdr:from>
    <xdr:to>
      <xdr:col>81</xdr:col>
      <xdr:colOff>50800</xdr:colOff>
      <xdr:row>98</xdr:row>
      <xdr:rowOff>119560</xdr:rowOff>
    </xdr:to>
    <xdr:cxnSp macro="">
      <xdr:nvCxnSpPr>
        <xdr:cNvPr id="694" name="直線コネクタ 693"/>
        <xdr:cNvCxnSpPr/>
      </xdr:nvCxnSpPr>
      <xdr:spPr>
        <a:xfrm flipV="1">
          <a:off x="14592300" y="16869823"/>
          <a:ext cx="88900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102845</xdr:rowOff>
    </xdr:from>
    <xdr:to>
      <xdr:col>76</xdr:col>
      <xdr:colOff>114300</xdr:colOff>
      <xdr:row>98</xdr:row>
      <xdr:rowOff>119560</xdr:rowOff>
    </xdr:to>
    <xdr:cxnSp macro="">
      <xdr:nvCxnSpPr>
        <xdr:cNvPr id="697" name="直線コネクタ 696"/>
        <xdr:cNvCxnSpPr/>
      </xdr:nvCxnSpPr>
      <xdr:spPr>
        <a:xfrm>
          <a:off x="13703300" y="16904945"/>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102845</xdr:rowOff>
    </xdr:from>
    <xdr:to>
      <xdr:col>71</xdr:col>
      <xdr:colOff>177800</xdr:colOff>
      <xdr:row>98</xdr:row>
      <xdr:rowOff>108181</xdr:rowOff>
    </xdr:to>
    <xdr:cxnSp macro="">
      <xdr:nvCxnSpPr>
        <xdr:cNvPr id="700" name="直線コネクタ 699"/>
        <xdr:cNvCxnSpPr/>
      </xdr:nvCxnSpPr>
      <xdr:spPr>
        <a:xfrm flipV="1">
          <a:off x="12814300" y="16904945"/>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18952</xdr:rowOff>
    </xdr:from>
    <xdr:to>
      <xdr:col>72</xdr:col>
      <xdr:colOff>38100</xdr:colOff>
      <xdr:row>98</xdr:row>
      <xdr:rowOff>120552</xdr:rowOff>
    </xdr:to>
    <xdr:sp macro="" textlink="">
      <xdr:nvSpPr>
        <xdr:cNvPr id="701" name="フローチャート: 判断 700"/>
        <xdr:cNvSpPr/>
      </xdr:nvSpPr>
      <xdr:spPr>
        <a:xfrm>
          <a:off x="13652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137079</xdr:rowOff>
    </xdr:from>
    <xdr:ext cx="534377" cy="259045"/>
    <xdr:sp macro="" textlink="">
      <xdr:nvSpPr>
        <xdr:cNvPr id="702" name="テキスト ボックス 701"/>
        <xdr:cNvSpPr txBox="1"/>
      </xdr:nvSpPr>
      <xdr:spPr>
        <a:xfrm>
          <a:off x="13436111" y="165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169523</xdr:rowOff>
    </xdr:from>
    <xdr:to>
      <xdr:col>67</xdr:col>
      <xdr:colOff>101600</xdr:colOff>
      <xdr:row>98</xdr:row>
      <xdr:rowOff>99673</xdr:rowOff>
    </xdr:to>
    <xdr:sp macro="" textlink="">
      <xdr:nvSpPr>
        <xdr:cNvPr id="703" name="フローチャート: 判断 702"/>
        <xdr:cNvSpPr/>
      </xdr:nvSpPr>
      <xdr:spPr>
        <a:xfrm>
          <a:off x="12763500" y="1680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116200</xdr:rowOff>
    </xdr:from>
    <xdr:ext cx="534377" cy="259045"/>
    <xdr:sp macro="" textlink="">
      <xdr:nvSpPr>
        <xdr:cNvPr id="704" name="テキスト ボックス 703"/>
        <xdr:cNvSpPr txBox="1"/>
      </xdr:nvSpPr>
      <xdr:spPr>
        <a:xfrm>
          <a:off x="12547111" y="1657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103448</xdr:rowOff>
    </xdr:from>
    <xdr:to>
      <xdr:col>85</xdr:col>
      <xdr:colOff>177800</xdr:colOff>
      <xdr:row>98</xdr:row>
      <xdr:rowOff>33598</xdr:rowOff>
    </xdr:to>
    <xdr:sp macro="" textlink="">
      <xdr:nvSpPr>
        <xdr:cNvPr id="710" name="楕円 709"/>
        <xdr:cNvSpPr/>
      </xdr:nvSpPr>
      <xdr:spPr>
        <a:xfrm>
          <a:off x="16268700" y="16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81875</xdr:rowOff>
    </xdr:from>
    <xdr:ext cx="534377" cy="259045"/>
    <xdr:sp macro="" textlink="">
      <xdr:nvSpPr>
        <xdr:cNvPr id="711" name="積立金該当値テキスト"/>
        <xdr:cNvSpPr txBox="1"/>
      </xdr:nvSpPr>
      <xdr:spPr>
        <a:xfrm>
          <a:off x="16370300" y="167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16923</xdr:rowOff>
    </xdr:from>
    <xdr:to>
      <xdr:col>81</xdr:col>
      <xdr:colOff>101600</xdr:colOff>
      <xdr:row>98</xdr:row>
      <xdr:rowOff>118523</xdr:rowOff>
    </xdr:to>
    <xdr:sp macro="" textlink="">
      <xdr:nvSpPr>
        <xdr:cNvPr id="712" name="楕円 711"/>
        <xdr:cNvSpPr/>
      </xdr:nvSpPr>
      <xdr:spPr>
        <a:xfrm>
          <a:off x="15430500" y="168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109650</xdr:rowOff>
    </xdr:from>
    <xdr:ext cx="534377" cy="259045"/>
    <xdr:sp macro="" textlink="">
      <xdr:nvSpPr>
        <xdr:cNvPr id="713" name="テキスト ボックス 712"/>
        <xdr:cNvSpPr txBox="1"/>
      </xdr:nvSpPr>
      <xdr:spPr>
        <a:xfrm>
          <a:off x="15214111" y="169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68760</xdr:rowOff>
    </xdr:from>
    <xdr:to>
      <xdr:col>76</xdr:col>
      <xdr:colOff>165100</xdr:colOff>
      <xdr:row>98</xdr:row>
      <xdr:rowOff>170360</xdr:rowOff>
    </xdr:to>
    <xdr:sp macro="" textlink="">
      <xdr:nvSpPr>
        <xdr:cNvPr id="714" name="楕円 713"/>
        <xdr:cNvSpPr/>
      </xdr:nvSpPr>
      <xdr:spPr>
        <a:xfrm>
          <a:off x="14541500" y="168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161487</xdr:rowOff>
    </xdr:from>
    <xdr:ext cx="469744" cy="259045"/>
    <xdr:sp macro="" textlink="">
      <xdr:nvSpPr>
        <xdr:cNvPr id="715" name="テキスト ボックス 714"/>
        <xdr:cNvSpPr txBox="1"/>
      </xdr:nvSpPr>
      <xdr:spPr>
        <a:xfrm>
          <a:off x="14357428" y="1696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52045</xdr:rowOff>
    </xdr:from>
    <xdr:to>
      <xdr:col>72</xdr:col>
      <xdr:colOff>38100</xdr:colOff>
      <xdr:row>98</xdr:row>
      <xdr:rowOff>153645</xdr:rowOff>
    </xdr:to>
    <xdr:sp macro="" textlink="">
      <xdr:nvSpPr>
        <xdr:cNvPr id="716" name="楕円 715"/>
        <xdr:cNvSpPr/>
      </xdr:nvSpPr>
      <xdr:spPr>
        <a:xfrm>
          <a:off x="13652500" y="168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144772</xdr:rowOff>
    </xdr:from>
    <xdr:ext cx="469744" cy="259045"/>
    <xdr:sp macro="" textlink="">
      <xdr:nvSpPr>
        <xdr:cNvPr id="717" name="テキスト ボックス 716"/>
        <xdr:cNvSpPr txBox="1"/>
      </xdr:nvSpPr>
      <xdr:spPr>
        <a:xfrm>
          <a:off x="13468428" y="169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57381</xdr:rowOff>
    </xdr:from>
    <xdr:to>
      <xdr:col>67</xdr:col>
      <xdr:colOff>101600</xdr:colOff>
      <xdr:row>98</xdr:row>
      <xdr:rowOff>158981</xdr:rowOff>
    </xdr:to>
    <xdr:sp macro="" textlink="">
      <xdr:nvSpPr>
        <xdr:cNvPr id="718" name="楕円 717"/>
        <xdr:cNvSpPr/>
      </xdr:nvSpPr>
      <xdr:spPr>
        <a:xfrm>
          <a:off x="12763500" y="168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150108</xdr:rowOff>
    </xdr:from>
    <xdr:ext cx="469744" cy="259045"/>
    <xdr:sp macro="" textlink="">
      <xdr:nvSpPr>
        <xdr:cNvPr id="719" name="テキスト ボックス 718"/>
        <xdr:cNvSpPr txBox="1"/>
      </xdr:nvSpPr>
      <xdr:spPr>
        <a:xfrm>
          <a:off x="12579428" y="169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23795</xdr:rowOff>
    </xdr:from>
    <xdr:to>
      <xdr:col>102</xdr:col>
      <xdr:colOff>165100</xdr:colOff>
      <xdr:row>38</xdr:row>
      <xdr:rowOff>125395</xdr:rowOff>
    </xdr:to>
    <xdr:sp macro="" textlink="">
      <xdr:nvSpPr>
        <xdr:cNvPr id="756" name="フローチャート: 判断 755"/>
        <xdr:cNvSpPr/>
      </xdr:nvSpPr>
      <xdr:spPr>
        <a:xfrm>
          <a:off x="19494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141922</xdr:rowOff>
    </xdr:from>
    <xdr:ext cx="469744" cy="259045"/>
    <xdr:sp macro="" textlink="">
      <xdr:nvSpPr>
        <xdr:cNvPr id="757" name="テキスト ボックス 756"/>
        <xdr:cNvSpPr txBox="1"/>
      </xdr:nvSpPr>
      <xdr:spPr>
        <a:xfrm>
          <a:off x="19310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19611</xdr:rowOff>
    </xdr:from>
    <xdr:to>
      <xdr:col>98</xdr:col>
      <xdr:colOff>38100</xdr:colOff>
      <xdr:row>38</xdr:row>
      <xdr:rowOff>121211</xdr:rowOff>
    </xdr:to>
    <xdr:sp macro="" textlink="">
      <xdr:nvSpPr>
        <xdr:cNvPr id="758" name="フローチャート: 判断 757"/>
        <xdr:cNvSpPr/>
      </xdr:nvSpPr>
      <xdr:spPr>
        <a:xfrm>
          <a:off x="18605500" y="65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137738</xdr:rowOff>
    </xdr:from>
    <xdr:ext cx="469744" cy="259045"/>
    <xdr:sp macro="" textlink="">
      <xdr:nvSpPr>
        <xdr:cNvPr id="759" name="テキスト ボックス 758"/>
        <xdr:cNvSpPr txBox="1"/>
      </xdr:nvSpPr>
      <xdr:spPr>
        <a:xfrm>
          <a:off x="18421428" y="63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117297</xdr:rowOff>
    </xdr:from>
    <xdr:to>
      <xdr:col>116</xdr:col>
      <xdr:colOff>63500</xdr:colOff>
      <xdr:row>57</xdr:row>
      <xdr:rowOff>117564</xdr:rowOff>
    </xdr:to>
    <xdr:cxnSp macro="">
      <xdr:nvCxnSpPr>
        <xdr:cNvPr id="803" name="直線コネクタ 802"/>
        <xdr:cNvCxnSpPr/>
      </xdr:nvCxnSpPr>
      <xdr:spPr>
        <a:xfrm>
          <a:off x="21323300" y="9889947"/>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155338</xdr:rowOff>
    </xdr:from>
    <xdr:ext cx="469744" cy="259045"/>
    <xdr:sp macro="" textlink="">
      <xdr:nvSpPr>
        <xdr:cNvPr id="804" name="貸付金平均値テキスト"/>
        <xdr:cNvSpPr txBox="1"/>
      </xdr:nvSpPr>
      <xdr:spPr>
        <a:xfrm>
          <a:off x="22212300" y="992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117297</xdr:rowOff>
    </xdr:from>
    <xdr:to>
      <xdr:col>111</xdr:col>
      <xdr:colOff>177800</xdr:colOff>
      <xdr:row>58</xdr:row>
      <xdr:rowOff>81521</xdr:rowOff>
    </xdr:to>
    <xdr:cxnSp macro="">
      <xdr:nvCxnSpPr>
        <xdr:cNvPr id="806" name="直線コネクタ 805"/>
        <xdr:cNvCxnSpPr/>
      </xdr:nvCxnSpPr>
      <xdr:spPr>
        <a:xfrm flipV="1">
          <a:off x="20434300" y="9889947"/>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83862</xdr:rowOff>
    </xdr:from>
    <xdr:ext cx="469744" cy="259045"/>
    <xdr:sp macro="" textlink="">
      <xdr:nvSpPr>
        <xdr:cNvPr id="808" name="テキスト ボックス 807"/>
        <xdr:cNvSpPr txBox="1"/>
      </xdr:nvSpPr>
      <xdr:spPr>
        <a:xfrm>
          <a:off x="21088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53784</xdr:rowOff>
    </xdr:from>
    <xdr:to>
      <xdr:col>107</xdr:col>
      <xdr:colOff>50800</xdr:colOff>
      <xdr:row>58</xdr:row>
      <xdr:rowOff>81521</xdr:rowOff>
    </xdr:to>
    <xdr:cxnSp macro="">
      <xdr:nvCxnSpPr>
        <xdr:cNvPr id="809" name="直線コネクタ 808"/>
        <xdr:cNvCxnSpPr/>
      </xdr:nvCxnSpPr>
      <xdr:spPr>
        <a:xfrm>
          <a:off x="19545300" y="9997884"/>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53784</xdr:rowOff>
    </xdr:from>
    <xdr:to>
      <xdr:col>102</xdr:col>
      <xdr:colOff>114300</xdr:colOff>
      <xdr:row>58</xdr:row>
      <xdr:rowOff>87046</xdr:rowOff>
    </xdr:to>
    <xdr:cxnSp macro="">
      <xdr:nvCxnSpPr>
        <xdr:cNvPr id="812" name="直線コネクタ 811"/>
        <xdr:cNvCxnSpPr/>
      </xdr:nvCxnSpPr>
      <xdr:spPr>
        <a:xfrm flipV="1">
          <a:off x="18656300" y="9997884"/>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75565</xdr:rowOff>
    </xdr:from>
    <xdr:to>
      <xdr:col>102</xdr:col>
      <xdr:colOff>165100</xdr:colOff>
      <xdr:row>59</xdr:row>
      <xdr:rowOff>5715</xdr:rowOff>
    </xdr:to>
    <xdr:sp macro="" textlink="">
      <xdr:nvSpPr>
        <xdr:cNvPr id="813" name="フローチャート: 判断 812"/>
        <xdr:cNvSpPr/>
      </xdr:nvSpPr>
      <xdr:spPr>
        <a:xfrm>
          <a:off x="19494500" y="1001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168292</xdr:rowOff>
    </xdr:from>
    <xdr:ext cx="469744" cy="259045"/>
    <xdr:sp macro="" textlink="">
      <xdr:nvSpPr>
        <xdr:cNvPr id="814" name="テキスト ボックス 813"/>
        <xdr:cNvSpPr txBox="1"/>
      </xdr:nvSpPr>
      <xdr:spPr>
        <a:xfrm>
          <a:off x="19310428"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42685</xdr:rowOff>
    </xdr:from>
    <xdr:to>
      <xdr:col>98</xdr:col>
      <xdr:colOff>38100</xdr:colOff>
      <xdr:row>58</xdr:row>
      <xdr:rowOff>144285</xdr:rowOff>
    </xdr:to>
    <xdr:sp macro="" textlink="">
      <xdr:nvSpPr>
        <xdr:cNvPr id="815" name="フローチャート: 判断 814"/>
        <xdr:cNvSpPr/>
      </xdr:nvSpPr>
      <xdr:spPr>
        <a:xfrm>
          <a:off x="18605500" y="99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135412</xdr:rowOff>
    </xdr:from>
    <xdr:ext cx="469744" cy="259045"/>
    <xdr:sp macro="" textlink="">
      <xdr:nvSpPr>
        <xdr:cNvPr id="816" name="テキスト ボックス 815"/>
        <xdr:cNvSpPr txBox="1"/>
      </xdr:nvSpPr>
      <xdr:spPr>
        <a:xfrm>
          <a:off x="18421428" y="100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66764</xdr:rowOff>
    </xdr:from>
    <xdr:to>
      <xdr:col>116</xdr:col>
      <xdr:colOff>114300</xdr:colOff>
      <xdr:row>57</xdr:row>
      <xdr:rowOff>168364</xdr:rowOff>
    </xdr:to>
    <xdr:sp macro="" textlink="">
      <xdr:nvSpPr>
        <xdr:cNvPr id="822" name="楕円 821"/>
        <xdr:cNvSpPr/>
      </xdr:nvSpPr>
      <xdr:spPr>
        <a:xfrm>
          <a:off x="22110700" y="98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89641</xdr:rowOff>
    </xdr:from>
    <xdr:ext cx="469744" cy="259045"/>
    <xdr:sp macro="" textlink="">
      <xdr:nvSpPr>
        <xdr:cNvPr id="823" name="貸付金該当値テキスト"/>
        <xdr:cNvSpPr txBox="1"/>
      </xdr:nvSpPr>
      <xdr:spPr>
        <a:xfrm>
          <a:off x="22212300" y="969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66497</xdr:rowOff>
    </xdr:from>
    <xdr:to>
      <xdr:col>112</xdr:col>
      <xdr:colOff>38100</xdr:colOff>
      <xdr:row>57</xdr:row>
      <xdr:rowOff>168097</xdr:rowOff>
    </xdr:to>
    <xdr:sp macro="" textlink="">
      <xdr:nvSpPr>
        <xdr:cNvPr id="824" name="楕円 823"/>
        <xdr:cNvSpPr/>
      </xdr:nvSpPr>
      <xdr:spPr>
        <a:xfrm>
          <a:off x="21272500" y="98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13174</xdr:rowOff>
    </xdr:from>
    <xdr:ext cx="469744" cy="259045"/>
    <xdr:sp macro="" textlink="">
      <xdr:nvSpPr>
        <xdr:cNvPr id="825" name="テキスト ボックス 824"/>
        <xdr:cNvSpPr txBox="1"/>
      </xdr:nvSpPr>
      <xdr:spPr>
        <a:xfrm>
          <a:off x="21088428" y="96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30721</xdr:rowOff>
    </xdr:from>
    <xdr:to>
      <xdr:col>107</xdr:col>
      <xdr:colOff>101600</xdr:colOff>
      <xdr:row>58</xdr:row>
      <xdr:rowOff>132321</xdr:rowOff>
    </xdr:to>
    <xdr:sp macro="" textlink="">
      <xdr:nvSpPr>
        <xdr:cNvPr id="826" name="楕円 825"/>
        <xdr:cNvSpPr/>
      </xdr:nvSpPr>
      <xdr:spPr>
        <a:xfrm>
          <a:off x="20383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123448</xdr:rowOff>
    </xdr:from>
    <xdr:ext cx="469744" cy="259045"/>
    <xdr:sp macro="" textlink="">
      <xdr:nvSpPr>
        <xdr:cNvPr id="827" name="テキスト ボックス 826"/>
        <xdr:cNvSpPr txBox="1"/>
      </xdr:nvSpPr>
      <xdr:spPr>
        <a:xfrm>
          <a:off x="20199428" y="100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2984</xdr:rowOff>
    </xdr:from>
    <xdr:to>
      <xdr:col>102</xdr:col>
      <xdr:colOff>165100</xdr:colOff>
      <xdr:row>58</xdr:row>
      <xdr:rowOff>104584</xdr:rowOff>
    </xdr:to>
    <xdr:sp macro="" textlink="">
      <xdr:nvSpPr>
        <xdr:cNvPr id="828" name="楕円 827"/>
        <xdr:cNvSpPr/>
      </xdr:nvSpPr>
      <xdr:spPr>
        <a:xfrm>
          <a:off x="19494500" y="99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121111</xdr:rowOff>
    </xdr:from>
    <xdr:ext cx="469744" cy="259045"/>
    <xdr:sp macro="" textlink="">
      <xdr:nvSpPr>
        <xdr:cNvPr id="829" name="テキスト ボックス 828"/>
        <xdr:cNvSpPr txBox="1"/>
      </xdr:nvSpPr>
      <xdr:spPr>
        <a:xfrm>
          <a:off x="19310428" y="972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36246</xdr:rowOff>
    </xdr:from>
    <xdr:to>
      <xdr:col>98</xdr:col>
      <xdr:colOff>38100</xdr:colOff>
      <xdr:row>58</xdr:row>
      <xdr:rowOff>137846</xdr:rowOff>
    </xdr:to>
    <xdr:sp macro="" textlink="">
      <xdr:nvSpPr>
        <xdr:cNvPr id="830" name="楕円 829"/>
        <xdr:cNvSpPr/>
      </xdr:nvSpPr>
      <xdr:spPr>
        <a:xfrm>
          <a:off x="18605500" y="99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154373</xdr:rowOff>
    </xdr:from>
    <xdr:ext cx="469744" cy="259045"/>
    <xdr:sp macro="" textlink="">
      <xdr:nvSpPr>
        <xdr:cNvPr id="831" name="テキスト ボックス 830"/>
        <xdr:cNvSpPr txBox="1"/>
      </xdr:nvSpPr>
      <xdr:spPr>
        <a:xfrm>
          <a:off x="18421428" y="975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16632</xdr:rowOff>
    </xdr:from>
    <xdr:to>
      <xdr:col>116</xdr:col>
      <xdr:colOff>63500</xdr:colOff>
      <xdr:row>77</xdr:row>
      <xdr:rowOff>39115</xdr:rowOff>
    </xdr:to>
    <xdr:cxnSp macro="">
      <xdr:nvCxnSpPr>
        <xdr:cNvPr id="863" name="直線コネクタ 862"/>
        <xdr:cNvCxnSpPr/>
      </xdr:nvCxnSpPr>
      <xdr:spPr>
        <a:xfrm flipV="1">
          <a:off x="21323300" y="13218282"/>
          <a:ext cx="838200" cy="2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39115</xdr:rowOff>
    </xdr:from>
    <xdr:to>
      <xdr:col>111</xdr:col>
      <xdr:colOff>177800</xdr:colOff>
      <xdr:row>77</xdr:row>
      <xdr:rowOff>68165</xdr:rowOff>
    </xdr:to>
    <xdr:cxnSp macro="">
      <xdr:nvCxnSpPr>
        <xdr:cNvPr id="866" name="直線コネクタ 865"/>
        <xdr:cNvCxnSpPr/>
      </xdr:nvCxnSpPr>
      <xdr:spPr>
        <a:xfrm flipV="1">
          <a:off x="20434300" y="13240765"/>
          <a:ext cx="889000" cy="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68165</xdr:rowOff>
    </xdr:from>
    <xdr:to>
      <xdr:col>107</xdr:col>
      <xdr:colOff>50800</xdr:colOff>
      <xdr:row>77</xdr:row>
      <xdr:rowOff>81700</xdr:rowOff>
    </xdr:to>
    <xdr:cxnSp macro="">
      <xdr:nvCxnSpPr>
        <xdr:cNvPr id="869" name="直線コネクタ 868"/>
        <xdr:cNvCxnSpPr/>
      </xdr:nvCxnSpPr>
      <xdr:spPr>
        <a:xfrm flipV="1">
          <a:off x="19545300" y="13269815"/>
          <a:ext cx="8890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81700</xdr:rowOff>
    </xdr:from>
    <xdr:to>
      <xdr:col>102</xdr:col>
      <xdr:colOff>114300</xdr:colOff>
      <xdr:row>77</xdr:row>
      <xdr:rowOff>94323</xdr:rowOff>
    </xdr:to>
    <xdr:cxnSp macro="">
      <xdr:nvCxnSpPr>
        <xdr:cNvPr id="872" name="直線コネクタ 871"/>
        <xdr:cNvCxnSpPr/>
      </xdr:nvCxnSpPr>
      <xdr:spPr>
        <a:xfrm flipV="1">
          <a:off x="18656300" y="13283350"/>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144973</xdr:rowOff>
    </xdr:from>
    <xdr:to>
      <xdr:col>102</xdr:col>
      <xdr:colOff>165100</xdr:colOff>
      <xdr:row>76</xdr:row>
      <xdr:rowOff>75123</xdr:rowOff>
    </xdr:to>
    <xdr:sp macro="" textlink="">
      <xdr:nvSpPr>
        <xdr:cNvPr id="873" name="フローチャート: 判断 872"/>
        <xdr:cNvSpPr/>
      </xdr:nvSpPr>
      <xdr:spPr>
        <a:xfrm>
          <a:off x="19494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91650</xdr:rowOff>
    </xdr:from>
    <xdr:ext cx="534377" cy="259045"/>
    <xdr:sp macro="" textlink="">
      <xdr:nvSpPr>
        <xdr:cNvPr id="874" name="テキスト ボックス 873"/>
        <xdr:cNvSpPr txBox="1"/>
      </xdr:nvSpPr>
      <xdr:spPr>
        <a:xfrm>
          <a:off x="19278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130342</xdr:rowOff>
    </xdr:from>
    <xdr:to>
      <xdr:col>98</xdr:col>
      <xdr:colOff>38100</xdr:colOff>
      <xdr:row>76</xdr:row>
      <xdr:rowOff>60492</xdr:rowOff>
    </xdr:to>
    <xdr:sp macro="" textlink="">
      <xdr:nvSpPr>
        <xdr:cNvPr id="875" name="フローチャート: 判断 874"/>
        <xdr:cNvSpPr/>
      </xdr:nvSpPr>
      <xdr:spPr>
        <a:xfrm>
          <a:off x="18605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77019</xdr:rowOff>
    </xdr:from>
    <xdr:ext cx="534377" cy="259045"/>
    <xdr:sp macro="" textlink="">
      <xdr:nvSpPr>
        <xdr:cNvPr id="876" name="テキスト ボックス 875"/>
        <xdr:cNvSpPr txBox="1"/>
      </xdr:nvSpPr>
      <xdr:spPr>
        <a:xfrm>
          <a:off x="18389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137282</xdr:rowOff>
    </xdr:from>
    <xdr:to>
      <xdr:col>116</xdr:col>
      <xdr:colOff>114300</xdr:colOff>
      <xdr:row>77</xdr:row>
      <xdr:rowOff>67432</xdr:rowOff>
    </xdr:to>
    <xdr:sp macro="" textlink="">
      <xdr:nvSpPr>
        <xdr:cNvPr id="882" name="楕円 881"/>
        <xdr:cNvSpPr/>
      </xdr:nvSpPr>
      <xdr:spPr>
        <a:xfrm>
          <a:off x="22110700" y="131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115709</xdr:rowOff>
    </xdr:from>
    <xdr:ext cx="534377" cy="259045"/>
    <xdr:sp macro="" textlink="">
      <xdr:nvSpPr>
        <xdr:cNvPr id="883" name="繰出金該当値テキスト"/>
        <xdr:cNvSpPr txBox="1"/>
      </xdr:nvSpPr>
      <xdr:spPr>
        <a:xfrm>
          <a:off x="22212300" y="1314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159765</xdr:rowOff>
    </xdr:from>
    <xdr:to>
      <xdr:col>112</xdr:col>
      <xdr:colOff>38100</xdr:colOff>
      <xdr:row>77</xdr:row>
      <xdr:rowOff>89915</xdr:rowOff>
    </xdr:to>
    <xdr:sp macro="" textlink="">
      <xdr:nvSpPr>
        <xdr:cNvPr id="884" name="楕円 883"/>
        <xdr:cNvSpPr/>
      </xdr:nvSpPr>
      <xdr:spPr>
        <a:xfrm>
          <a:off x="21272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81042</xdr:rowOff>
    </xdr:from>
    <xdr:ext cx="534377" cy="259045"/>
    <xdr:sp macro="" textlink="">
      <xdr:nvSpPr>
        <xdr:cNvPr id="885" name="テキスト ボックス 884"/>
        <xdr:cNvSpPr txBox="1"/>
      </xdr:nvSpPr>
      <xdr:spPr>
        <a:xfrm>
          <a:off x="21056111" y="132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17365</xdr:rowOff>
    </xdr:from>
    <xdr:to>
      <xdr:col>107</xdr:col>
      <xdr:colOff>101600</xdr:colOff>
      <xdr:row>77</xdr:row>
      <xdr:rowOff>118965</xdr:rowOff>
    </xdr:to>
    <xdr:sp macro="" textlink="">
      <xdr:nvSpPr>
        <xdr:cNvPr id="886" name="楕円 885"/>
        <xdr:cNvSpPr/>
      </xdr:nvSpPr>
      <xdr:spPr>
        <a:xfrm>
          <a:off x="20383500" y="132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110092</xdr:rowOff>
    </xdr:from>
    <xdr:ext cx="534377" cy="259045"/>
    <xdr:sp macro="" textlink="">
      <xdr:nvSpPr>
        <xdr:cNvPr id="887" name="テキスト ボックス 886"/>
        <xdr:cNvSpPr txBox="1"/>
      </xdr:nvSpPr>
      <xdr:spPr>
        <a:xfrm>
          <a:off x="20167111" y="1331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30900</xdr:rowOff>
    </xdr:from>
    <xdr:to>
      <xdr:col>102</xdr:col>
      <xdr:colOff>165100</xdr:colOff>
      <xdr:row>77</xdr:row>
      <xdr:rowOff>132500</xdr:rowOff>
    </xdr:to>
    <xdr:sp macro="" textlink="">
      <xdr:nvSpPr>
        <xdr:cNvPr id="888" name="楕円 887"/>
        <xdr:cNvSpPr/>
      </xdr:nvSpPr>
      <xdr:spPr>
        <a:xfrm>
          <a:off x="19494500" y="132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123627</xdr:rowOff>
    </xdr:from>
    <xdr:ext cx="534377" cy="259045"/>
    <xdr:sp macro="" textlink="">
      <xdr:nvSpPr>
        <xdr:cNvPr id="889" name="テキスト ボックス 888"/>
        <xdr:cNvSpPr txBox="1"/>
      </xdr:nvSpPr>
      <xdr:spPr>
        <a:xfrm>
          <a:off x="19278111" y="133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43523</xdr:rowOff>
    </xdr:from>
    <xdr:to>
      <xdr:col>98</xdr:col>
      <xdr:colOff>38100</xdr:colOff>
      <xdr:row>77</xdr:row>
      <xdr:rowOff>145123</xdr:rowOff>
    </xdr:to>
    <xdr:sp macro="" textlink="">
      <xdr:nvSpPr>
        <xdr:cNvPr id="890" name="楕円 889"/>
        <xdr:cNvSpPr/>
      </xdr:nvSpPr>
      <xdr:spPr>
        <a:xfrm>
          <a:off x="18605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136250</xdr:rowOff>
    </xdr:from>
    <xdr:ext cx="534377" cy="259045"/>
    <xdr:sp macro="" textlink="">
      <xdr:nvSpPr>
        <xdr:cNvPr id="891" name="テキスト ボックス 890"/>
        <xdr:cNvSpPr txBox="1"/>
      </xdr:nvSpPr>
      <xdr:spPr>
        <a:xfrm>
          <a:off x="18389111" y="133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578,701</a:t>
          </a:r>
          <a:r>
            <a:rPr kumimoji="1" lang="ja-JP" altLang="en-US" sz="1300">
              <a:latin typeface="ＭＳ Ｐゴシック" panose="020B0600070205080204" pitchFamily="50" charset="-128"/>
              <a:ea typeface="ＭＳ Ｐゴシック" panose="020B0600070205080204" pitchFamily="50" charset="-128"/>
            </a:rPr>
            <a:t>円となった。人件費等が減少した一方で、普通建設事業、積立金、補助費等が大幅な増となり、前年度と比較して</a:t>
          </a:r>
          <a:r>
            <a:rPr kumimoji="1" lang="en-US" altLang="ja-JP" sz="1300">
              <a:latin typeface="ＭＳ Ｐゴシック" panose="020B0600070205080204" pitchFamily="50" charset="-128"/>
              <a:ea typeface="ＭＳ Ｐゴシック" panose="020B0600070205080204" pitchFamily="50" charset="-128"/>
            </a:rPr>
            <a:t>21,130</a:t>
          </a:r>
          <a:r>
            <a:rPr kumimoji="1" lang="ja-JP" altLang="en-US" sz="1300">
              <a:latin typeface="ＭＳ Ｐゴシック" panose="020B0600070205080204" pitchFamily="50" charset="-128"/>
              <a:ea typeface="ＭＳ Ｐゴシック" panose="020B0600070205080204" pitchFamily="50" charset="-128"/>
            </a:rPr>
            <a:t>円増加した。人件費においては、職員給与の減、退職手当負担金の減により前年度比で</a:t>
          </a:r>
          <a:r>
            <a:rPr kumimoji="1" lang="en-US" altLang="ja-JP" sz="1300">
              <a:latin typeface="ＭＳ Ｐゴシック" panose="020B0600070205080204" pitchFamily="50" charset="-128"/>
              <a:ea typeface="ＭＳ Ｐゴシック" panose="020B0600070205080204" pitchFamily="50" charset="-128"/>
            </a:rPr>
            <a:t>4,296</a:t>
          </a:r>
          <a:r>
            <a:rPr kumimoji="1" lang="ja-JP" altLang="en-US" sz="1300">
              <a:latin typeface="ＭＳ Ｐゴシック" panose="020B0600070205080204" pitchFamily="50" charset="-128"/>
              <a:ea typeface="ＭＳ Ｐゴシック" panose="020B0600070205080204" pitchFamily="50" charset="-128"/>
            </a:rPr>
            <a:t>円減少となった。令和元年度までは類似団体平均を若干上回る額であったが、令和２年度以降は下回っている。普通建設事業では、歴史民俗資料館整備、保育施設整備事業、真明田堰改修事業、防災施設整備事業といった新規のハード整備事業が重なったことにより</a:t>
          </a:r>
          <a:r>
            <a:rPr kumimoji="1" lang="en-US" altLang="ja-JP" sz="1300">
              <a:latin typeface="ＭＳ Ｐゴシック" panose="020B0600070205080204" pitchFamily="50" charset="-128"/>
              <a:ea typeface="ＭＳ Ｐゴシック" panose="020B0600070205080204" pitchFamily="50" charset="-128"/>
            </a:rPr>
            <a:t>21,604</a:t>
          </a:r>
          <a:r>
            <a:rPr kumimoji="1" lang="ja-JP" altLang="en-US" sz="1300">
              <a:latin typeface="ＭＳ Ｐゴシック" panose="020B0600070205080204" pitchFamily="50" charset="-128"/>
              <a:ea typeface="ＭＳ Ｐゴシック" panose="020B0600070205080204" pitchFamily="50" charset="-128"/>
            </a:rPr>
            <a:t>円の増となった。類似団体平均と比較すると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19,898</a:t>
          </a:r>
          <a:r>
            <a:rPr kumimoji="1" lang="ja-JP" altLang="en-US" sz="1300">
              <a:latin typeface="ＭＳ Ｐゴシック" panose="020B0600070205080204" pitchFamily="50" charset="-128"/>
              <a:ea typeface="ＭＳ Ｐゴシック" panose="020B0600070205080204" pitchFamily="50" charset="-128"/>
            </a:rPr>
            <a:t>円ほど低く、類似団体の中でも低いところに位置しているが、令和５～６年度にかけて、保育施設整備事業や道の駅整備事業への支出が本格化することから、さらに費用が増す見込みである。積立金では、政調整基金、減債基金への積立額が増加したことで前年度比</a:t>
          </a:r>
          <a:r>
            <a:rPr kumimoji="1" lang="en-US" altLang="ja-JP" sz="1300">
              <a:latin typeface="ＭＳ Ｐゴシック" panose="020B0600070205080204" pitchFamily="50" charset="-128"/>
              <a:ea typeface="ＭＳ Ｐゴシック" panose="020B0600070205080204" pitchFamily="50" charset="-128"/>
            </a:rPr>
            <a:t>18,575</a:t>
          </a:r>
          <a:r>
            <a:rPr kumimoji="1" lang="ja-JP" altLang="en-US" sz="1300">
              <a:latin typeface="ＭＳ Ｐゴシック" panose="020B0600070205080204" pitchFamily="50" charset="-128"/>
              <a:ea typeface="ＭＳ Ｐゴシック" panose="020B0600070205080204" pitchFamily="50" charset="-128"/>
            </a:rPr>
            <a:t>円の増となった。類似団体平均と比較すると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13,908</a:t>
          </a:r>
          <a:r>
            <a:rPr kumimoji="1" lang="ja-JP" altLang="en-US" sz="1300">
              <a:latin typeface="ＭＳ Ｐゴシック" panose="020B0600070205080204" pitchFamily="50" charset="-128"/>
              <a:ea typeface="ＭＳ Ｐゴシック" panose="020B0600070205080204" pitchFamily="50" charset="-128"/>
            </a:rPr>
            <a:t>円ほど低い水準にある。補助費等では、石川地方生活環境施設組合負担金、町水道事業会計負担金の増により前年度比</a:t>
          </a:r>
          <a:r>
            <a:rPr kumimoji="1" lang="en-US" altLang="ja-JP" sz="1300">
              <a:latin typeface="ＭＳ Ｐゴシック" panose="020B0600070205080204" pitchFamily="50" charset="-128"/>
              <a:ea typeface="ＭＳ Ｐゴシック" panose="020B0600070205080204" pitchFamily="50" charset="-128"/>
            </a:rPr>
            <a:t>11,309</a:t>
          </a:r>
          <a:r>
            <a:rPr kumimoji="1" lang="ja-JP" altLang="en-US" sz="1300">
              <a:latin typeface="ＭＳ Ｐゴシック" panose="020B0600070205080204" pitchFamily="50" charset="-128"/>
              <a:ea typeface="ＭＳ Ｐゴシック" panose="020B0600070205080204" pitchFamily="50" charset="-128"/>
            </a:rPr>
            <a:t>円増となった。全体的に類似団体平均を下回っているが、ほぼ平均値と近い値となっており、過剰な支出は見当たらないとものと捉えている。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14,122
14,037
115.71
8,746,225
8,172,392
490,736
4,908,912
7,534,562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38626</xdr:rowOff>
    </xdr:from>
    <xdr:to>
      <xdr:col>24</xdr:col>
      <xdr:colOff>63500</xdr:colOff>
      <xdr:row>37</xdr:row>
      <xdr:rowOff>41892</xdr:rowOff>
    </xdr:to>
    <xdr:cxnSp macro="">
      <xdr:nvCxnSpPr>
        <xdr:cNvPr id="63" name="直線コネクタ 62"/>
        <xdr:cNvCxnSpPr/>
      </xdr:nvCxnSpPr>
      <xdr:spPr>
        <a:xfrm flipV="1">
          <a:off x="3797300" y="63822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41892</xdr:rowOff>
    </xdr:from>
    <xdr:to>
      <xdr:col>19</xdr:col>
      <xdr:colOff>177800</xdr:colOff>
      <xdr:row>37</xdr:row>
      <xdr:rowOff>92184</xdr:rowOff>
    </xdr:to>
    <xdr:cxnSp macro="">
      <xdr:nvCxnSpPr>
        <xdr:cNvPr id="66" name="直線コネクタ 65"/>
        <xdr:cNvCxnSpPr/>
      </xdr:nvCxnSpPr>
      <xdr:spPr>
        <a:xfrm flipV="1">
          <a:off x="2908300" y="63855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92184</xdr:rowOff>
    </xdr:from>
    <xdr:to>
      <xdr:col>15</xdr:col>
      <xdr:colOff>50800</xdr:colOff>
      <xdr:row>37</xdr:row>
      <xdr:rowOff>101981</xdr:rowOff>
    </xdr:to>
    <xdr:cxnSp macro="">
      <xdr:nvCxnSpPr>
        <xdr:cNvPr id="69" name="直線コネクタ 68"/>
        <xdr:cNvCxnSpPr/>
      </xdr:nvCxnSpPr>
      <xdr:spPr>
        <a:xfrm flipV="1">
          <a:off x="2019300" y="64358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101981</xdr:rowOff>
    </xdr:from>
    <xdr:to>
      <xdr:col>10</xdr:col>
      <xdr:colOff>114300</xdr:colOff>
      <xdr:row>37</xdr:row>
      <xdr:rowOff>113574</xdr:rowOff>
    </xdr:to>
    <xdr:cxnSp macro="">
      <xdr:nvCxnSpPr>
        <xdr:cNvPr id="72" name="直線コネクタ 71"/>
        <xdr:cNvCxnSpPr/>
      </xdr:nvCxnSpPr>
      <xdr:spPr>
        <a:xfrm flipV="1">
          <a:off x="1130300" y="6445631"/>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101963</xdr:rowOff>
    </xdr:from>
    <xdr:to>
      <xdr:col>10</xdr:col>
      <xdr:colOff>165100</xdr:colOff>
      <xdr:row>38</xdr:row>
      <xdr:rowOff>32113</xdr:rowOff>
    </xdr:to>
    <xdr:sp macro="" textlink="">
      <xdr:nvSpPr>
        <xdr:cNvPr id="73" name="フローチャート: 判断 72"/>
        <xdr:cNvSpPr/>
      </xdr:nvSpPr>
      <xdr:spPr>
        <a:xfrm>
          <a:off x="1968500" y="644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23240</xdr:rowOff>
    </xdr:from>
    <xdr:ext cx="469744" cy="259045"/>
    <xdr:sp macro="" textlink="">
      <xdr:nvSpPr>
        <xdr:cNvPr id="74" name="テキスト ボックス 73"/>
        <xdr:cNvSpPr txBox="1"/>
      </xdr:nvSpPr>
      <xdr:spPr>
        <a:xfrm>
          <a:off x="1784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89880</xdr:rowOff>
    </xdr:from>
    <xdr:to>
      <xdr:col>6</xdr:col>
      <xdr:colOff>38100</xdr:colOff>
      <xdr:row>38</xdr:row>
      <xdr:rowOff>20030</xdr:rowOff>
    </xdr:to>
    <xdr:sp macro="" textlink="">
      <xdr:nvSpPr>
        <xdr:cNvPr id="75" name="フローチャート: 判断 74"/>
        <xdr:cNvSpPr/>
      </xdr:nvSpPr>
      <xdr:spPr>
        <a:xfrm>
          <a:off x="1079500" y="643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11157</xdr:rowOff>
    </xdr:from>
    <xdr:ext cx="469744" cy="259045"/>
    <xdr:sp macro="" textlink="">
      <xdr:nvSpPr>
        <xdr:cNvPr id="76" name="テキスト ボックス 75"/>
        <xdr:cNvSpPr txBox="1"/>
      </xdr:nvSpPr>
      <xdr:spPr>
        <a:xfrm>
          <a:off x="895428" y="65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159276</xdr:rowOff>
    </xdr:from>
    <xdr:to>
      <xdr:col>24</xdr:col>
      <xdr:colOff>114300</xdr:colOff>
      <xdr:row>37</xdr:row>
      <xdr:rowOff>89426</xdr:rowOff>
    </xdr:to>
    <xdr:sp macro="" textlink="">
      <xdr:nvSpPr>
        <xdr:cNvPr id="82" name="楕円 81"/>
        <xdr:cNvSpPr/>
      </xdr:nvSpPr>
      <xdr:spPr>
        <a:xfrm>
          <a:off x="4584700" y="63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137703</xdr:rowOff>
    </xdr:from>
    <xdr:ext cx="469744" cy="259045"/>
    <xdr:sp macro="" textlink="">
      <xdr:nvSpPr>
        <xdr:cNvPr id="83" name="議会費該当値テキスト"/>
        <xdr:cNvSpPr txBox="1"/>
      </xdr:nvSpPr>
      <xdr:spPr>
        <a:xfrm>
          <a:off x="4686300" y="63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162542</xdr:rowOff>
    </xdr:from>
    <xdr:to>
      <xdr:col>20</xdr:col>
      <xdr:colOff>38100</xdr:colOff>
      <xdr:row>37</xdr:row>
      <xdr:rowOff>92692</xdr:rowOff>
    </xdr:to>
    <xdr:sp macro="" textlink="">
      <xdr:nvSpPr>
        <xdr:cNvPr id="84" name="楕円 83"/>
        <xdr:cNvSpPr/>
      </xdr:nvSpPr>
      <xdr:spPr>
        <a:xfrm>
          <a:off x="3746500" y="63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83819</xdr:rowOff>
    </xdr:from>
    <xdr:ext cx="469744" cy="259045"/>
    <xdr:sp macro="" textlink="">
      <xdr:nvSpPr>
        <xdr:cNvPr id="85" name="テキスト ボックス 84"/>
        <xdr:cNvSpPr txBox="1"/>
      </xdr:nvSpPr>
      <xdr:spPr>
        <a:xfrm>
          <a:off x="3562428" y="642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41384</xdr:rowOff>
    </xdr:from>
    <xdr:to>
      <xdr:col>15</xdr:col>
      <xdr:colOff>101600</xdr:colOff>
      <xdr:row>37</xdr:row>
      <xdr:rowOff>142984</xdr:rowOff>
    </xdr:to>
    <xdr:sp macro="" textlink="">
      <xdr:nvSpPr>
        <xdr:cNvPr id="86" name="楕円 85"/>
        <xdr:cNvSpPr/>
      </xdr:nvSpPr>
      <xdr:spPr>
        <a:xfrm>
          <a:off x="2857500" y="6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134111</xdr:rowOff>
    </xdr:from>
    <xdr:ext cx="469744" cy="259045"/>
    <xdr:sp macro="" textlink="">
      <xdr:nvSpPr>
        <xdr:cNvPr id="87" name="テキスト ボックス 86"/>
        <xdr:cNvSpPr txBox="1"/>
      </xdr:nvSpPr>
      <xdr:spPr>
        <a:xfrm>
          <a:off x="2673428" y="647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51181</xdr:rowOff>
    </xdr:from>
    <xdr:to>
      <xdr:col>10</xdr:col>
      <xdr:colOff>165100</xdr:colOff>
      <xdr:row>37</xdr:row>
      <xdr:rowOff>152781</xdr:rowOff>
    </xdr:to>
    <xdr:sp macro="" textlink="">
      <xdr:nvSpPr>
        <xdr:cNvPr id="88" name="楕円 87"/>
        <xdr:cNvSpPr/>
      </xdr:nvSpPr>
      <xdr:spPr>
        <a:xfrm>
          <a:off x="196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169308</xdr:rowOff>
    </xdr:from>
    <xdr:ext cx="469744" cy="259045"/>
    <xdr:sp macro="" textlink="">
      <xdr:nvSpPr>
        <xdr:cNvPr id="89" name="テキスト ボックス 88"/>
        <xdr:cNvSpPr txBox="1"/>
      </xdr:nvSpPr>
      <xdr:spPr>
        <a:xfrm>
          <a:off x="1784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62774</xdr:rowOff>
    </xdr:from>
    <xdr:to>
      <xdr:col>6</xdr:col>
      <xdr:colOff>38100</xdr:colOff>
      <xdr:row>37</xdr:row>
      <xdr:rowOff>164374</xdr:rowOff>
    </xdr:to>
    <xdr:sp macro="" textlink="">
      <xdr:nvSpPr>
        <xdr:cNvPr id="90" name="楕円 89"/>
        <xdr:cNvSpPr/>
      </xdr:nvSpPr>
      <xdr:spPr>
        <a:xfrm>
          <a:off x="10795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9451</xdr:rowOff>
    </xdr:from>
    <xdr:ext cx="469744" cy="259045"/>
    <xdr:sp macro="" textlink="">
      <xdr:nvSpPr>
        <xdr:cNvPr id="91" name="テキスト ボックス 90"/>
        <xdr:cNvSpPr txBox="1"/>
      </xdr:nvSpPr>
      <xdr:spPr>
        <a:xfrm>
          <a:off x="895428" y="618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152136</xdr:rowOff>
    </xdr:from>
    <xdr:to>
      <xdr:col>24</xdr:col>
      <xdr:colOff>63500</xdr:colOff>
      <xdr:row>57</xdr:row>
      <xdr:rowOff>74214</xdr:rowOff>
    </xdr:to>
    <xdr:cxnSp macro="">
      <xdr:nvCxnSpPr>
        <xdr:cNvPr id="120" name="直線コネクタ 119"/>
        <xdr:cNvCxnSpPr/>
      </xdr:nvCxnSpPr>
      <xdr:spPr>
        <a:xfrm flipV="1">
          <a:off x="3797300" y="9753336"/>
          <a:ext cx="838200" cy="9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63462</xdr:rowOff>
    </xdr:from>
    <xdr:to>
      <xdr:col>19</xdr:col>
      <xdr:colOff>177800</xdr:colOff>
      <xdr:row>57</xdr:row>
      <xdr:rowOff>74214</xdr:rowOff>
    </xdr:to>
    <xdr:cxnSp macro="">
      <xdr:nvCxnSpPr>
        <xdr:cNvPr id="123" name="直線コネクタ 122"/>
        <xdr:cNvCxnSpPr/>
      </xdr:nvCxnSpPr>
      <xdr:spPr>
        <a:xfrm>
          <a:off x="2908300" y="9493212"/>
          <a:ext cx="889000" cy="3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63462</xdr:rowOff>
    </xdr:from>
    <xdr:to>
      <xdr:col>15</xdr:col>
      <xdr:colOff>50800</xdr:colOff>
      <xdr:row>57</xdr:row>
      <xdr:rowOff>96155</xdr:rowOff>
    </xdr:to>
    <xdr:cxnSp macro="">
      <xdr:nvCxnSpPr>
        <xdr:cNvPr id="126" name="直線コネクタ 125"/>
        <xdr:cNvCxnSpPr/>
      </xdr:nvCxnSpPr>
      <xdr:spPr>
        <a:xfrm flipV="1">
          <a:off x="2019300" y="9493212"/>
          <a:ext cx="889000" cy="3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96155</xdr:rowOff>
    </xdr:from>
    <xdr:to>
      <xdr:col>10</xdr:col>
      <xdr:colOff>114300</xdr:colOff>
      <xdr:row>57</xdr:row>
      <xdr:rowOff>116356</xdr:rowOff>
    </xdr:to>
    <xdr:cxnSp macro="">
      <xdr:nvCxnSpPr>
        <xdr:cNvPr id="129" name="直線コネクタ 128"/>
        <xdr:cNvCxnSpPr/>
      </xdr:nvCxnSpPr>
      <xdr:spPr>
        <a:xfrm flipV="1">
          <a:off x="1130300" y="9868805"/>
          <a:ext cx="8890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158364</xdr:rowOff>
    </xdr:from>
    <xdr:to>
      <xdr:col>10</xdr:col>
      <xdr:colOff>165100</xdr:colOff>
      <xdr:row>57</xdr:row>
      <xdr:rowOff>88514</xdr:rowOff>
    </xdr:to>
    <xdr:sp macro="" textlink="">
      <xdr:nvSpPr>
        <xdr:cNvPr id="130" name="フローチャート: 判断 129"/>
        <xdr:cNvSpPr/>
      </xdr:nvSpPr>
      <xdr:spPr>
        <a:xfrm>
          <a:off x="1968500" y="97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105041</xdr:rowOff>
    </xdr:from>
    <xdr:ext cx="534377" cy="259045"/>
    <xdr:sp macro="" textlink="">
      <xdr:nvSpPr>
        <xdr:cNvPr id="131" name="テキスト ボックス 130"/>
        <xdr:cNvSpPr txBox="1"/>
      </xdr:nvSpPr>
      <xdr:spPr>
        <a:xfrm>
          <a:off x="1752111" y="95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118058</xdr:rowOff>
    </xdr:from>
    <xdr:to>
      <xdr:col>6</xdr:col>
      <xdr:colOff>38100</xdr:colOff>
      <xdr:row>57</xdr:row>
      <xdr:rowOff>48208</xdr:rowOff>
    </xdr:to>
    <xdr:sp macro="" textlink="">
      <xdr:nvSpPr>
        <xdr:cNvPr id="132" name="フローチャート: 判断 131"/>
        <xdr:cNvSpPr/>
      </xdr:nvSpPr>
      <xdr:spPr>
        <a:xfrm>
          <a:off x="1079500" y="97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64735</xdr:rowOff>
    </xdr:from>
    <xdr:ext cx="599010" cy="259045"/>
    <xdr:sp macro="" textlink="">
      <xdr:nvSpPr>
        <xdr:cNvPr id="133" name="テキスト ボックス 132"/>
        <xdr:cNvSpPr txBox="1"/>
      </xdr:nvSpPr>
      <xdr:spPr>
        <a:xfrm>
          <a:off x="830795" y="94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101336</xdr:rowOff>
    </xdr:from>
    <xdr:to>
      <xdr:col>24</xdr:col>
      <xdr:colOff>114300</xdr:colOff>
      <xdr:row>57</xdr:row>
      <xdr:rowOff>31486</xdr:rowOff>
    </xdr:to>
    <xdr:sp macro="" textlink="">
      <xdr:nvSpPr>
        <xdr:cNvPr id="139" name="楕円 138"/>
        <xdr:cNvSpPr/>
      </xdr:nvSpPr>
      <xdr:spPr>
        <a:xfrm>
          <a:off x="4584700" y="970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79763</xdr:rowOff>
    </xdr:from>
    <xdr:ext cx="599010" cy="259045"/>
    <xdr:sp macro="" textlink="">
      <xdr:nvSpPr>
        <xdr:cNvPr id="140" name="総務費該当値テキスト"/>
        <xdr:cNvSpPr txBox="1"/>
      </xdr:nvSpPr>
      <xdr:spPr>
        <a:xfrm>
          <a:off x="4686300" y="968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23414</xdr:rowOff>
    </xdr:from>
    <xdr:to>
      <xdr:col>20</xdr:col>
      <xdr:colOff>38100</xdr:colOff>
      <xdr:row>57</xdr:row>
      <xdr:rowOff>125014</xdr:rowOff>
    </xdr:to>
    <xdr:sp macro="" textlink="">
      <xdr:nvSpPr>
        <xdr:cNvPr id="141" name="楕円 140"/>
        <xdr:cNvSpPr/>
      </xdr:nvSpPr>
      <xdr:spPr>
        <a:xfrm>
          <a:off x="3746500" y="97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116141</xdr:rowOff>
    </xdr:from>
    <xdr:ext cx="534377" cy="259045"/>
    <xdr:sp macro="" textlink="">
      <xdr:nvSpPr>
        <xdr:cNvPr id="142" name="テキスト ボックス 141"/>
        <xdr:cNvSpPr txBox="1"/>
      </xdr:nvSpPr>
      <xdr:spPr>
        <a:xfrm>
          <a:off x="3530111" y="98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12662</xdr:rowOff>
    </xdr:from>
    <xdr:to>
      <xdr:col>15</xdr:col>
      <xdr:colOff>101600</xdr:colOff>
      <xdr:row>55</xdr:row>
      <xdr:rowOff>114262</xdr:rowOff>
    </xdr:to>
    <xdr:sp macro="" textlink="">
      <xdr:nvSpPr>
        <xdr:cNvPr id="143" name="楕円 142"/>
        <xdr:cNvSpPr/>
      </xdr:nvSpPr>
      <xdr:spPr>
        <a:xfrm>
          <a:off x="2857500" y="944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105389</xdr:rowOff>
    </xdr:from>
    <xdr:ext cx="599010" cy="259045"/>
    <xdr:sp macro="" textlink="">
      <xdr:nvSpPr>
        <xdr:cNvPr id="144" name="テキスト ボックス 143"/>
        <xdr:cNvSpPr txBox="1"/>
      </xdr:nvSpPr>
      <xdr:spPr>
        <a:xfrm>
          <a:off x="2608795" y="953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45355</xdr:rowOff>
    </xdr:from>
    <xdr:to>
      <xdr:col>10</xdr:col>
      <xdr:colOff>165100</xdr:colOff>
      <xdr:row>57</xdr:row>
      <xdr:rowOff>146955</xdr:rowOff>
    </xdr:to>
    <xdr:sp macro="" textlink="">
      <xdr:nvSpPr>
        <xdr:cNvPr id="145" name="楕円 144"/>
        <xdr:cNvSpPr/>
      </xdr:nvSpPr>
      <xdr:spPr>
        <a:xfrm>
          <a:off x="1968500" y="98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138082</xdr:rowOff>
    </xdr:from>
    <xdr:ext cx="534377" cy="259045"/>
    <xdr:sp macro="" textlink="">
      <xdr:nvSpPr>
        <xdr:cNvPr id="146" name="テキスト ボックス 145"/>
        <xdr:cNvSpPr txBox="1"/>
      </xdr:nvSpPr>
      <xdr:spPr>
        <a:xfrm>
          <a:off x="1752111" y="99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65556</xdr:rowOff>
    </xdr:from>
    <xdr:to>
      <xdr:col>6</xdr:col>
      <xdr:colOff>38100</xdr:colOff>
      <xdr:row>57</xdr:row>
      <xdr:rowOff>167156</xdr:rowOff>
    </xdr:to>
    <xdr:sp macro="" textlink="">
      <xdr:nvSpPr>
        <xdr:cNvPr id="147" name="楕円 146"/>
        <xdr:cNvSpPr/>
      </xdr:nvSpPr>
      <xdr:spPr>
        <a:xfrm>
          <a:off x="1079500" y="98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158283</xdr:rowOff>
    </xdr:from>
    <xdr:ext cx="534377" cy="259045"/>
    <xdr:sp macro="" textlink="">
      <xdr:nvSpPr>
        <xdr:cNvPr id="148" name="テキスト ボックス 147"/>
        <xdr:cNvSpPr txBox="1"/>
      </xdr:nvSpPr>
      <xdr:spPr>
        <a:xfrm>
          <a:off x="863111" y="99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109970</xdr:rowOff>
    </xdr:from>
    <xdr:to>
      <xdr:col>24</xdr:col>
      <xdr:colOff>63500</xdr:colOff>
      <xdr:row>76</xdr:row>
      <xdr:rowOff>115900</xdr:rowOff>
    </xdr:to>
    <xdr:cxnSp macro="">
      <xdr:nvCxnSpPr>
        <xdr:cNvPr id="178" name="直線コネクタ 177"/>
        <xdr:cNvCxnSpPr/>
      </xdr:nvCxnSpPr>
      <xdr:spPr>
        <a:xfrm>
          <a:off x="3797300" y="13140170"/>
          <a:ext cx="8382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118153</xdr:rowOff>
    </xdr:from>
    <xdr:ext cx="599010" cy="259045"/>
    <xdr:sp macro="" textlink="">
      <xdr:nvSpPr>
        <xdr:cNvPr id="179" name="民生費平均値テキスト"/>
        <xdr:cNvSpPr txBox="1"/>
      </xdr:nvSpPr>
      <xdr:spPr>
        <a:xfrm>
          <a:off x="4686300" y="1280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109970</xdr:rowOff>
    </xdr:from>
    <xdr:to>
      <xdr:col>19</xdr:col>
      <xdr:colOff>177800</xdr:colOff>
      <xdr:row>78</xdr:row>
      <xdr:rowOff>40106</xdr:rowOff>
    </xdr:to>
    <xdr:cxnSp macro="">
      <xdr:nvCxnSpPr>
        <xdr:cNvPr id="181" name="直線コネクタ 180"/>
        <xdr:cNvCxnSpPr/>
      </xdr:nvCxnSpPr>
      <xdr:spPr>
        <a:xfrm flipV="1">
          <a:off x="2908300" y="13140170"/>
          <a:ext cx="889000" cy="27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69232</xdr:rowOff>
    </xdr:from>
    <xdr:ext cx="599010" cy="259045"/>
    <xdr:sp macro="" textlink="">
      <xdr:nvSpPr>
        <xdr:cNvPr id="183" name="テキスト ボックス 182"/>
        <xdr:cNvSpPr txBox="1"/>
      </xdr:nvSpPr>
      <xdr:spPr>
        <a:xfrm>
          <a:off x="3497795" y="12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53747</xdr:rowOff>
    </xdr:from>
    <xdr:to>
      <xdr:col>15</xdr:col>
      <xdr:colOff>50800</xdr:colOff>
      <xdr:row>78</xdr:row>
      <xdr:rowOff>40106</xdr:rowOff>
    </xdr:to>
    <xdr:cxnSp macro="">
      <xdr:nvCxnSpPr>
        <xdr:cNvPr id="184" name="直線コネクタ 183"/>
        <xdr:cNvCxnSpPr/>
      </xdr:nvCxnSpPr>
      <xdr:spPr>
        <a:xfrm>
          <a:off x="2019300" y="13255397"/>
          <a:ext cx="889000" cy="1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53747</xdr:rowOff>
    </xdr:from>
    <xdr:to>
      <xdr:col>10</xdr:col>
      <xdr:colOff>114300</xdr:colOff>
      <xdr:row>79</xdr:row>
      <xdr:rowOff>6362</xdr:rowOff>
    </xdr:to>
    <xdr:cxnSp macro="">
      <xdr:nvCxnSpPr>
        <xdr:cNvPr id="187" name="直線コネクタ 186"/>
        <xdr:cNvCxnSpPr/>
      </xdr:nvCxnSpPr>
      <xdr:spPr>
        <a:xfrm flipV="1">
          <a:off x="1130300" y="13255397"/>
          <a:ext cx="889000" cy="29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55829</xdr:rowOff>
    </xdr:from>
    <xdr:to>
      <xdr:col>10</xdr:col>
      <xdr:colOff>165100</xdr:colOff>
      <xdr:row>77</xdr:row>
      <xdr:rowOff>157429</xdr:rowOff>
    </xdr:to>
    <xdr:sp macro="" textlink="">
      <xdr:nvSpPr>
        <xdr:cNvPr id="188" name="フローチャート: 判断 187"/>
        <xdr:cNvSpPr/>
      </xdr:nvSpPr>
      <xdr:spPr>
        <a:xfrm>
          <a:off x="1968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148556</xdr:rowOff>
    </xdr:from>
    <xdr:ext cx="599010" cy="259045"/>
    <xdr:sp macro="" textlink="">
      <xdr:nvSpPr>
        <xdr:cNvPr id="189" name="テキスト ボックス 188"/>
        <xdr:cNvSpPr txBox="1"/>
      </xdr:nvSpPr>
      <xdr:spPr>
        <a:xfrm>
          <a:off x="1719795" y="133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146596</xdr:rowOff>
    </xdr:from>
    <xdr:to>
      <xdr:col>6</xdr:col>
      <xdr:colOff>38100</xdr:colOff>
      <xdr:row>78</xdr:row>
      <xdr:rowOff>76746</xdr:rowOff>
    </xdr:to>
    <xdr:sp macro="" textlink="">
      <xdr:nvSpPr>
        <xdr:cNvPr id="190" name="フローチャート: 判断 189"/>
        <xdr:cNvSpPr/>
      </xdr:nvSpPr>
      <xdr:spPr>
        <a:xfrm>
          <a:off x="1079500" y="1334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93273</xdr:rowOff>
    </xdr:from>
    <xdr:ext cx="599010" cy="259045"/>
    <xdr:sp macro="" textlink="">
      <xdr:nvSpPr>
        <xdr:cNvPr id="191" name="テキスト ボックス 190"/>
        <xdr:cNvSpPr txBox="1"/>
      </xdr:nvSpPr>
      <xdr:spPr>
        <a:xfrm>
          <a:off x="830795" y="1312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65100</xdr:rowOff>
    </xdr:from>
    <xdr:to>
      <xdr:col>24</xdr:col>
      <xdr:colOff>114300</xdr:colOff>
      <xdr:row>76</xdr:row>
      <xdr:rowOff>166700</xdr:rowOff>
    </xdr:to>
    <xdr:sp macro="" textlink="">
      <xdr:nvSpPr>
        <xdr:cNvPr id="197" name="楕円 196"/>
        <xdr:cNvSpPr/>
      </xdr:nvSpPr>
      <xdr:spPr>
        <a:xfrm>
          <a:off x="4584700" y="130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43527</xdr:rowOff>
    </xdr:from>
    <xdr:ext cx="599010" cy="259045"/>
    <xdr:sp macro="" textlink="">
      <xdr:nvSpPr>
        <xdr:cNvPr id="198" name="民生費該当値テキスト"/>
        <xdr:cNvSpPr txBox="1"/>
      </xdr:nvSpPr>
      <xdr:spPr>
        <a:xfrm>
          <a:off x="4686300" y="130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59170</xdr:rowOff>
    </xdr:from>
    <xdr:to>
      <xdr:col>20</xdr:col>
      <xdr:colOff>38100</xdr:colOff>
      <xdr:row>76</xdr:row>
      <xdr:rowOff>160770</xdr:rowOff>
    </xdr:to>
    <xdr:sp macro="" textlink="">
      <xdr:nvSpPr>
        <xdr:cNvPr id="199" name="楕円 198"/>
        <xdr:cNvSpPr/>
      </xdr:nvSpPr>
      <xdr:spPr>
        <a:xfrm>
          <a:off x="3746500" y="130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151897</xdr:rowOff>
    </xdr:from>
    <xdr:ext cx="599010" cy="259045"/>
    <xdr:sp macro="" textlink="">
      <xdr:nvSpPr>
        <xdr:cNvPr id="200" name="テキスト ボックス 199"/>
        <xdr:cNvSpPr txBox="1"/>
      </xdr:nvSpPr>
      <xdr:spPr>
        <a:xfrm>
          <a:off x="3497795" y="1318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160756</xdr:rowOff>
    </xdr:from>
    <xdr:to>
      <xdr:col>15</xdr:col>
      <xdr:colOff>101600</xdr:colOff>
      <xdr:row>78</xdr:row>
      <xdr:rowOff>90906</xdr:rowOff>
    </xdr:to>
    <xdr:sp macro="" textlink="">
      <xdr:nvSpPr>
        <xdr:cNvPr id="201" name="楕円 200"/>
        <xdr:cNvSpPr/>
      </xdr:nvSpPr>
      <xdr:spPr>
        <a:xfrm>
          <a:off x="2857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82033</xdr:rowOff>
    </xdr:from>
    <xdr:ext cx="599010" cy="259045"/>
    <xdr:sp macro="" textlink="">
      <xdr:nvSpPr>
        <xdr:cNvPr id="202" name="テキスト ボックス 201"/>
        <xdr:cNvSpPr txBox="1"/>
      </xdr:nvSpPr>
      <xdr:spPr>
        <a:xfrm>
          <a:off x="2608795" y="1345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2947</xdr:rowOff>
    </xdr:from>
    <xdr:to>
      <xdr:col>10</xdr:col>
      <xdr:colOff>165100</xdr:colOff>
      <xdr:row>77</xdr:row>
      <xdr:rowOff>104547</xdr:rowOff>
    </xdr:to>
    <xdr:sp macro="" textlink="">
      <xdr:nvSpPr>
        <xdr:cNvPr id="203" name="楕円 202"/>
        <xdr:cNvSpPr/>
      </xdr:nvSpPr>
      <xdr:spPr>
        <a:xfrm>
          <a:off x="1968500" y="132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121074</xdr:rowOff>
    </xdr:from>
    <xdr:ext cx="599010" cy="259045"/>
    <xdr:sp macro="" textlink="">
      <xdr:nvSpPr>
        <xdr:cNvPr id="204" name="テキスト ボックス 203"/>
        <xdr:cNvSpPr txBox="1"/>
      </xdr:nvSpPr>
      <xdr:spPr>
        <a:xfrm>
          <a:off x="1719795" y="129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127012</xdr:rowOff>
    </xdr:from>
    <xdr:to>
      <xdr:col>6</xdr:col>
      <xdr:colOff>38100</xdr:colOff>
      <xdr:row>79</xdr:row>
      <xdr:rowOff>57162</xdr:rowOff>
    </xdr:to>
    <xdr:sp macro="" textlink="">
      <xdr:nvSpPr>
        <xdr:cNvPr id="205" name="楕円 204"/>
        <xdr:cNvSpPr/>
      </xdr:nvSpPr>
      <xdr:spPr>
        <a:xfrm>
          <a:off x="1079500" y="1350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48289</xdr:rowOff>
    </xdr:from>
    <xdr:ext cx="599010" cy="259045"/>
    <xdr:sp macro="" textlink="">
      <xdr:nvSpPr>
        <xdr:cNvPr id="206" name="テキスト ボックス 205"/>
        <xdr:cNvSpPr txBox="1"/>
      </xdr:nvSpPr>
      <xdr:spPr>
        <a:xfrm>
          <a:off x="830795" y="1359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32829</xdr:rowOff>
    </xdr:from>
    <xdr:to>
      <xdr:col>24</xdr:col>
      <xdr:colOff>63500</xdr:colOff>
      <xdr:row>97</xdr:row>
      <xdr:rowOff>65532</xdr:rowOff>
    </xdr:to>
    <xdr:cxnSp macro="">
      <xdr:nvCxnSpPr>
        <xdr:cNvPr id="236" name="直線コネクタ 235"/>
        <xdr:cNvCxnSpPr/>
      </xdr:nvCxnSpPr>
      <xdr:spPr>
        <a:xfrm flipV="1">
          <a:off x="3797300" y="16663479"/>
          <a:ext cx="8382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120625</xdr:rowOff>
    </xdr:from>
    <xdr:to>
      <xdr:col>19</xdr:col>
      <xdr:colOff>177800</xdr:colOff>
      <xdr:row>97</xdr:row>
      <xdr:rowOff>65532</xdr:rowOff>
    </xdr:to>
    <xdr:cxnSp macro="">
      <xdr:nvCxnSpPr>
        <xdr:cNvPr id="239" name="直線コネクタ 238"/>
        <xdr:cNvCxnSpPr/>
      </xdr:nvCxnSpPr>
      <xdr:spPr>
        <a:xfrm>
          <a:off x="2908300" y="16236925"/>
          <a:ext cx="889000" cy="4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120625</xdr:rowOff>
    </xdr:from>
    <xdr:to>
      <xdr:col>15</xdr:col>
      <xdr:colOff>50800</xdr:colOff>
      <xdr:row>97</xdr:row>
      <xdr:rowOff>107341</xdr:rowOff>
    </xdr:to>
    <xdr:cxnSp macro="">
      <xdr:nvCxnSpPr>
        <xdr:cNvPr id="242" name="直線コネクタ 241"/>
        <xdr:cNvCxnSpPr/>
      </xdr:nvCxnSpPr>
      <xdr:spPr>
        <a:xfrm flipV="1">
          <a:off x="2019300" y="16236925"/>
          <a:ext cx="889000" cy="5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xdr:cNvSpPr txBox="1"/>
      </xdr:nvSpPr>
      <xdr:spPr>
        <a:xfrm>
          <a:off x="2641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107341</xdr:rowOff>
    </xdr:from>
    <xdr:to>
      <xdr:col>10</xdr:col>
      <xdr:colOff>114300</xdr:colOff>
      <xdr:row>98</xdr:row>
      <xdr:rowOff>171411</xdr:rowOff>
    </xdr:to>
    <xdr:cxnSp macro="">
      <xdr:nvCxnSpPr>
        <xdr:cNvPr id="245" name="直線コネクタ 244"/>
        <xdr:cNvCxnSpPr/>
      </xdr:nvCxnSpPr>
      <xdr:spPr>
        <a:xfrm flipV="1">
          <a:off x="1130300" y="16737991"/>
          <a:ext cx="889000" cy="2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167463</xdr:rowOff>
    </xdr:from>
    <xdr:to>
      <xdr:col>10</xdr:col>
      <xdr:colOff>165100</xdr:colOff>
      <xdr:row>98</xdr:row>
      <xdr:rowOff>97613</xdr:rowOff>
    </xdr:to>
    <xdr:sp macro="" textlink="">
      <xdr:nvSpPr>
        <xdr:cNvPr id="246" name="フローチャート: 判断 245"/>
        <xdr:cNvSpPr/>
      </xdr:nvSpPr>
      <xdr:spPr>
        <a:xfrm>
          <a:off x="1968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88740</xdr:rowOff>
    </xdr:from>
    <xdr:ext cx="534377" cy="259045"/>
    <xdr:sp macro="" textlink="">
      <xdr:nvSpPr>
        <xdr:cNvPr id="247" name="テキスト ボックス 246"/>
        <xdr:cNvSpPr txBox="1"/>
      </xdr:nvSpPr>
      <xdr:spPr>
        <a:xfrm>
          <a:off x="1752111" y="168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17895</xdr:rowOff>
    </xdr:from>
    <xdr:to>
      <xdr:col>6</xdr:col>
      <xdr:colOff>38100</xdr:colOff>
      <xdr:row>98</xdr:row>
      <xdr:rowOff>119495</xdr:rowOff>
    </xdr:to>
    <xdr:sp macro="" textlink="">
      <xdr:nvSpPr>
        <xdr:cNvPr id="248" name="フローチャート: 判断 247"/>
        <xdr:cNvSpPr/>
      </xdr:nvSpPr>
      <xdr:spPr>
        <a:xfrm>
          <a:off x="1079500" y="168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136022</xdr:rowOff>
    </xdr:from>
    <xdr:ext cx="534377" cy="259045"/>
    <xdr:sp macro="" textlink="">
      <xdr:nvSpPr>
        <xdr:cNvPr id="249" name="テキスト ボックス 248"/>
        <xdr:cNvSpPr txBox="1"/>
      </xdr:nvSpPr>
      <xdr:spPr>
        <a:xfrm>
          <a:off x="863111" y="1659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153479</xdr:rowOff>
    </xdr:from>
    <xdr:to>
      <xdr:col>24</xdr:col>
      <xdr:colOff>114300</xdr:colOff>
      <xdr:row>97</xdr:row>
      <xdr:rowOff>83629</xdr:rowOff>
    </xdr:to>
    <xdr:sp macro="" textlink="">
      <xdr:nvSpPr>
        <xdr:cNvPr id="255" name="楕円 254"/>
        <xdr:cNvSpPr/>
      </xdr:nvSpPr>
      <xdr:spPr>
        <a:xfrm>
          <a:off x="4584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131906</xdr:rowOff>
    </xdr:from>
    <xdr:ext cx="534377" cy="259045"/>
    <xdr:sp macro="" textlink="">
      <xdr:nvSpPr>
        <xdr:cNvPr id="256" name="衛生費該当値テキスト"/>
        <xdr:cNvSpPr txBox="1"/>
      </xdr:nvSpPr>
      <xdr:spPr>
        <a:xfrm>
          <a:off x="4686300" y="165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14732</xdr:rowOff>
    </xdr:from>
    <xdr:to>
      <xdr:col>20</xdr:col>
      <xdr:colOff>38100</xdr:colOff>
      <xdr:row>97</xdr:row>
      <xdr:rowOff>116332</xdr:rowOff>
    </xdr:to>
    <xdr:sp macro="" textlink="">
      <xdr:nvSpPr>
        <xdr:cNvPr id="257" name="楕円 256"/>
        <xdr:cNvSpPr/>
      </xdr:nvSpPr>
      <xdr:spPr>
        <a:xfrm>
          <a:off x="3746500" y="16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107459</xdr:rowOff>
    </xdr:from>
    <xdr:ext cx="534377" cy="259045"/>
    <xdr:sp macro="" textlink="">
      <xdr:nvSpPr>
        <xdr:cNvPr id="258" name="テキスト ボックス 257"/>
        <xdr:cNvSpPr txBox="1"/>
      </xdr:nvSpPr>
      <xdr:spPr>
        <a:xfrm>
          <a:off x="3530111" y="167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69825</xdr:rowOff>
    </xdr:from>
    <xdr:to>
      <xdr:col>15</xdr:col>
      <xdr:colOff>101600</xdr:colOff>
      <xdr:row>94</xdr:row>
      <xdr:rowOff>171425</xdr:rowOff>
    </xdr:to>
    <xdr:sp macro="" textlink="">
      <xdr:nvSpPr>
        <xdr:cNvPr id="259" name="楕円 258"/>
        <xdr:cNvSpPr/>
      </xdr:nvSpPr>
      <xdr:spPr>
        <a:xfrm>
          <a:off x="2857500" y="16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16502</xdr:rowOff>
    </xdr:from>
    <xdr:ext cx="534377" cy="259045"/>
    <xdr:sp macro="" textlink="">
      <xdr:nvSpPr>
        <xdr:cNvPr id="260" name="テキスト ボックス 259"/>
        <xdr:cNvSpPr txBox="1"/>
      </xdr:nvSpPr>
      <xdr:spPr>
        <a:xfrm>
          <a:off x="2641111" y="1596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56541</xdr:rowOff>
    </xdr:from>
    <xdr:to>
      <xdr:col>10</xdr:col>
      <xdr:colOff>165100</xdr:colOff>
      <xdr:row>97</xdr:row>
      <xdr:rowOff>158141</xdr:rowOff>
    </xdr:to>
    <xdr:sp macro="" textlink="">
      <xdr:nvSpPr>
        <xdr:cNvPr id="261" name="楕円 260"/>
        <xdr:cNvSpPr/>
      </xdr:nvSpPr>
      <xdr:spPr>
        <a:xfrm>
          <a:off x="1968500" y="166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3218</xdr:rowOff>
    </xdr:from>
    <xdr:ext cx="534377" cy="259045"/>
    <xdr:sp macro="" textlink="">
      <xdr:nvSpPr>
        <xdr:cNvPr id="262" name="テキスト ボックス 261"/>
        <xdr:cNvSpPr txBox="1"/>
      </xdr:nvSpPr>
      <xdr:spPr>
        <a:xfrm>
          <a:off x="1752111" y="164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120611</xdr:rowOff>
    </xdr:from>
    <xdr:to>
      <xdr:col>6</xdr:col>
      <xdr:colOff>38100</xdr:colOff>
      <xdr:row>99</xdr:row>
      <xdr:rowOff>50761</xdr:rowOff>
    </xdr:to>
    <xdr:sp macro="" textlink="">
      <xdr:nvSpPr>
        <xdr:cNvPr id="263" name="楕円 262"/>
        <xdr:cNvSpPr/>
      </xdr:nvSpPr>
      <xdr:spPr>
        <a:xfrm>
          <a:off x="1079500" y="169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41888</xdr:rowOff>
    </xdr:from>
    <xdr:ext cx="534377" cy="259045"/>
    <xdr:sp macro="" textlink="">
      <xdr:nvSpPr>
        <xdr:cNvPr id="264" name="テキスト ボックス 263"/>
        <xdr:cNvSpPr txBox="1"/>
      </xdr:nvSpPr>
      <xdr:spPr>
        <a:xfrm>
          <a:off x="863111" y="170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67463</xdr:rowOff>
    </xdr:from>
    <xdr:to>
      <xdr:col>55</xdr:col>
      <xdr:colOff>0</xdr:colOff>
      <xdr:row>38</xdr:row>
      <xdr:rowOff>94894</xdr:rowOff>
    </xdr:to>
    <xdr:cxnSp macro="">
      <xdr:nvCxnSpPr>
        <xdr:cNvPr id="291" name="直線コネクタ 290"/>
        <xdr:cNvCxnSpPr/>
      </xdr:nvCxnSpPr>
      <xdr:spPr>
        <a:xfrm>
          <a:off x="9639300" y="658256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2997</xdr:rowOff>
    </xdr:from>
    <xdr:to>
      <xdr:col>50</xdr:col>
      <xdr:colOff>114300</xdr:colOff>
      <xdr:row>38</xdr:row>
      <xdr:rowOff>67463</xdr:rowOff>
    </xdr:to>
    <xdr:cxnSp macro="">
      <xdr:nvCxnSpPr>
        <xdr:cNvPr id="294" name="直線コネクタ 293"/>
        <xdr:cNvCxnSpPr/>
      </xdr:nvCxnSpPr>
      <xdr:spPr>
        <a:xfrm>
          <a:off x="8750300" y="6518097"/>
          <a:ext cx="8890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2997</xdr:rowOff>
    </xdr:from>
    <xdr:to>
      <xdr:col>45</xdr:col>
      <xdr:colOff>177800</xdr:colOff>
      <xdr:row>38</xdr:row>
      <xdr:rowOff>67005</xdr:rowOff>
    </xdr:to>
    <xdr:cxnSp macro="">
      <xdr:nvCxnSpPr>
        <xdr:cNvPr id="297" name="直線コネクタ 296"/>
        <xdr:cNvCxnSpPr/>
      </xdr:nvCxnSpPr>
      <xdr:spPr>
        <a:xfrm flipV="1">
          <a:off x="7861300" y="65180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67005</xdr:rowOff>
    </xdr:from>
    <xdr:to>
      <xdr:col>41</xdr:col>
      <xdr:colOff>50800</xdr:colOff>
      <xdr:row>38</xdr:row>
      <xdr:rowOff>74320</xdr:rowOff>
    </xdr:to>
    <xdr:cxnSp macro="">
      <xdr:nvCxnSpPr>
        <xdr:cNvPr id="300" name="直線コネクタ 299"/>
        <xdr:cNvCxnSpPr/>
      </xdr:nvCxnSpPr>
      <xdr:spPr>
        <a:xfrm flipV="1">
          <a:off x="6972300" y="658210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301" name="フローチャート: 判断 300"/>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38320</xdr:rowOff>
    </xdr:from>
    <xdr:ext cx="378565" cy="259045"/>
    <xdr:sp macro="" textlink="">
      <xdr:nvSpPr>
        <xdr:cNvPr id="302" name="テキスト ボックス 301"/>
        <xdr:cNvSpPr txBox="1"/>
      </xdr:nvSpPr>
      <xdr:spPr>
        <a:xfrm>
          <a:off x="7672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3" name="フローチャート: 判断 302"/>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4" name="テキスト ボックス 303"/>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44094</xdr:rowOff>
    </xdr:from>
    <xdr:to>
      <xdr:col>55</xdr:col>
      <xdr:colOff>50800</xdr:colOff>
      <xdr:row>38</xdr:row>
      <xdr:rowOff>145694</xdr:rowOff>
    </xdr:to>
    <xdr:sp macro="" textlink="">
      <xdr:nvSpPr>
        <xdr:cNvPr id="310" name="楕円 309"/>
        <xdr:cNvSpPr/>
      </xdr:nvSpPr>
      <xdr:spPr>
        <a:xfrm>
          <a:off x="104267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130471</xdr:rowOff>
    </xdr:from>
    <xdr:ext cx="313932" cy="259045"/>
    <xdr:sp macro="" textlink="">
      <xdr:nvSpPr>
        <xdr:cNvPr id="311" name="労働費該当値テキスト"/>
        <xdr:cNvSpPr txBox="1"/>
      </xdr:nvSpPr>
      <xdr:spPr>
        <a:xfrm>
          <a:off x="10528300" y="647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16663</xdr:rowOff>
    </xdr:from>
    <xdr:to>
      <xdr:col>50</xdr:col>
      <xdr:colOff>165100</xdr:colOff>
      <xdr:row>38</xdr:row>
      <xdr:rowOff>118263</xdr:rowOff>
    </xdr:to>
    <xdr:sp macro="" textlink="">
      <xdr:nvSpPr>
        <xdr:cNvPr id="312" name="楕円 311"/>
        <xdr:cNvSpPr/>
      </xdr:nvSpPr>
      <xdr:spPr>
        <a:xfrm>
          <a:off x="9588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109390</xdr:rowOff>
    </xdr:from>
    <xdr:ext cx="378565" cy="259045"/>
    <xdr:sp macro="" textlink="">
      <xdr:nvSpPr>
        <xdr:cNvPr id="313" name="テキスト ボックス 312"/>
        <xdr:cNvSpPr txBox="1"/>
      </xdr:nvSpPr>
      <xdr:spPr>
        <a:xfrm>
          <a:off x="9450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123647</xdr:rowOff>
    </xdr:from>
    <xdr:to>
      <xdr:col>46</xdr:col>
      <xdr:colOff>38100</xdr:colOff>
      <xdr:row>38</xdr:row>
      <xdr:rowOff>53797</xdr:rowOff>
    </xdr:to>
    <xdr:sp macro="" textlink="">
      <xdr:nvSpPr>
        <xdr:cNvPr id="314" name="楕円 313"/>
        <xdr:cNvSpPr/>
      </xdr:nvSpPr>
      <xdr:spPr>
        <a:xfrm>
          <a:off x="8699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44924</xdr:rowOff>
    </xdr:from>
    <xdr:ext cx="378565" cy="259045"/>
    <xdr:sp macro="" textlink="">
      <xdr:nvSpPr>
        <xdr:cNvPr id="315" name="テキスト ボックス 314"/>
        <xdr:cNvSpPr txBox="1"/>
      </xdr:nvSpPr>
      <xdr:spPr>
        <a:xfrm>
          <a:off x="8561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xdr:rowOff>
    </xdr:from>
    <xdr:to>
      <xdr:col>41</xdr:col>
      <xdr:colOff>101600</xdr:colOff>
      <xdr:row>38</xdr:row>
      <xdr:rowOff>117805</xdr:rowOff>
    </xdr:to>
    <xdr:sp macro="" textlink="">
      <xdr:nvSpPr>
        <xdr:cNvPr id="316" name="楕円 315"/>
        <xdr:cNvSpPr/>
      </xdr:nvSpPr>
      <xdr:spPr>
        <a:xfrm>
          <a:off x="7810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108932</xdr:rowOff>
    </xdr:from>
    <xdr:ext cx="378565" cy="259045"/>
    <xdr:sp macro="" textlink="">
      <xdr:nvSpPr>
        <xdr:cNvPr id="317" name="テキスト ボックス 316"/>
        <xdr:cNvSpPr txBox="1"/>
      </xdr:nvSpPr>
      <xdr:spPr>
        <a:xfrm>
          <a:off x="7672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23520</xdr:rowOff>
    </xdr:from>
    <xdr:to>
      <xdr:col>36</xdr:col>
      <xdr:colOff>165100</xdr:colOff>
      <xdr:row>38</xdr:row>
      <xdr:rowOff>125120</xdr:rowOff>
    </xdr:to>
    <xdr:sp macro="" textlink="">
      <xdr:nvSpPr>
        <xdr:cNvPr id="318" name="楕円 317"/>
        <xdr:cNvSpPr/>
      </xdr:nvSpPr>
      <xdr:spPr>
        <a:xfrm>
          <a:off x="6921500" y="65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116247</xdr:rowOff>
    </xdr:from>
    <xdr:ext cx="378565" cy="259045"/>
    <xdr:sp macro="" textlink="">
      <xdr:nvSpPr>
        <xdr:cNvPr id="319" name="テキスト ボックス 318"/>
        <xdr:cNvSpPr txBox="1"/>
      </xdr:nvSpPr>
      <xdr:spPr>
        <a:xfrm>
          <a:off x="6783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116383</xdr:rowOff>
    </xdr:from>
    <xdr:to>
      <xdr:col>55</xdr:col>
      <xdr:colOff>0</xdr:colOff>
      <xdr:row>57</xdr:row>
      <xdr:rowOff>125801</xdr:rowOff>
    </xdr:to>
    <xdr:cxnSp macro="">
      <xdr:nvCxnSpPr>
        <xdr:cNvPr id="348" name="直線コネクタ 347"/>
        <xdr:cNvCxnSpPr/>
      </xdr:nvCxnSpPr>
      <xdr:spPr>
        <a:xfrm flipV="1">
          <a:off x="9639300" y="9889033"/>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56832</xdr:rowOff>
    </xdr:from>
    <xdr:to>
      <xdr:col>50</xdr:col>
      <xdr:colOff>114300</xdr:colOff>
      <xdr:row>57</xdr:row>
      <xdr:rowOff>125801</xdr:rowOff>
    </xdr:to>
    <xdr:cxnSp macro="">
      <xdr:nvCxnSpPr>
        <xdr:cNvPr id="351" name="直線コネクタ 350"/>
        <xdr:cNvCxnSpPr/>
      </xdr:nvCxnSpPr>
      <xdr:spPr>
        <a:xfrm>
          <a:off x="8750300" y="9658032"/>
          <a:ext cx="889000" cy="2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56832</xdr:rowOff>
    </xdr:from>
    <xdr:to>
      <xdr:col>45</xdr:col>
      <xdr:colOff>177800</xdr:colOff>
      <xdr:row>57</xdr:row>
      <xdr:rowOff>130320</xdr:rowOff>
    </xdr:to>
    <xdr:cxnSp macro="">
      <xdr:nvCxnSpPr>
        <xdr:cNvPr id="354" name="直線コネクタ 353"/>
        <xdr:cNvCxnSpPr/>
      </xdr:nvCxnSpPr>
      <xdr:spPr>
        <a:xfrm flipV="1">
          <a:off x="7861300" y="9658032"/>
          <a:ext cx="889000" cy="2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130320</xdr:rowOff>
    </xdr:from>
    <xdr:to>
      <xdr:col>41</xdr:col>
      <xdr:colOff>50800</xdr:colOff>
      <xdr:row>57</xdr:row>
      <xdr:rowOff>139288</xdr:rowOff>
    </xdr:to>
    <xdr:cxnSp macro="">
      <xdr:nvCxnSpPr>
        <xdr:cNvPr id="357" name="直線コネクタ 356"/>
        <xdr:cNvCxnSpPr/>
      </xdr:nvCxnSpPr>
      <xdr:spPr>
        <a:xfrm flipV="1">
          <a:off x="6972300" y="9902970"/>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91422</xdr:rowOff>
    </xdr:from>
    <xdr:to>
      <xdr:col>41</xdr:col>
      <xdr:colOff>101600</xdr:colOff>
      <xdr:row>58</xdr:row>
      <xdr:rowOff>21572</xdr:rowOff>
    </xdr:to>
    <xdr:sp macro="" textlink="">
      <xdr:nvSpPr>
        <xdr:cNvPr id="358" name="フローチャート: 判断 357"/>
        <xdr:cNvSpPr/>
      </xdr:nvSpPr>
      <xdr:spPr>
        <a:xfrm>
          <a:off x="7810500" y="98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12699</xdr:rowOff>
    </xdr:from>
    <xdr:ext cx="534377" cy="259045"/>
    <xdr:sp macro="" textlink="">
      <xdr:nvSpPr>
        <xdr:cNvPr id="359" name="テキスト ボックス 358"/>
        <xdr:cNvSpPr txBox="1"/>
      </xdr:nvSpPr>
      <xdr:spPr>
        <a:xfrm>
          <a:off x="7594111" y="99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74185</xdr:rowOff>
    </xdr:from>
    <xdr:to>
      <xdr:col>36</xdr:col>
      <xdr:colOff>165100</xdr:colOff>
      <xdr:row>58</xdr:row>
      <xdr:rowOff>4335</xdr:rowOff>
    </xdr:to>
    <xdr:sp macro="" textlink="">
      <xdr:nvSpPr>
        <xdr:cNvPr id="360" name="フローチャート: 判断 359"/>
        <xdr:cNvSpPr/>
      </xdr:nvSpPr>
      <xdr:spPr>
        <a:xfrm>
          <a:off x="6921500" y="98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20862</xdr:rowOff>
    </xdr:from>
    <xdr:ext cx="534377" cy="259045"/>
    <xdr:sp macro="" textlink="">
      <xdr:nvSpPr>
        <xdr:cNvPr id="361" name="テキスト ボックス 360"/>
        <xdr:cNvSpPr txBox="1"/>
      </xdr:nvSpPr>
      <xdr:spPr>
        <a:xfrm>
          <a:off x="6705111" y="96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67" name="楕円 366"/>
        <xdr:cNvSpPr/>
      </xdr:nvSpPr>
      <xdr:spPr>
        <a:xfrm>
          <a:off x="104267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44010</xdr:rowOff>
    </xdr:from>
    <xdr:ext cx="534377" cy="259045"/>
    <xdr:sp macro="" textlink="">
      <xdr:nvSpPr>
        <xdr:cNvPr id="368" name="農林水産業費該当値テキスト"/>
        <xdr:cNvSpPr txBox="1"/>
      </xdr:nvSpPr>
      <xdr:spPr>
        <a:xfrm>
          <a:off x="10528300" y="98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75001</xdr:rowOff>
    </xdr:from>
    <xdr:to>
      <xdr:col>50</xdr:col>
      <xdr:colOff>165100</xdr:colOff>
      <xdr:row>58</xdr:row>
      <xdr:rowOff>5151</xdr:rowOff>
    </xdr:to>
    <xdr:sp macro="" textlink="">
      <xdr:nvSpPr>
        <xdr:cNvPr id="369" name="楕円 368"/>
        <xdr:cNvSpPr/>
      </xdr:nvSpPr>
      <xdr:spPr>
        <a:xfrm>
          <a:off x="9588500" y="98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167728</xdr:rowOff>
    </xdr:from>
    <xdr:ext cx="534377" cy="259045"/>
    <xdr:sp macro="" textlink="">
      <xdr:nvSpPr>
        <xdr:cNvPr id="370" name="テキスト ボックス 369"/>
        <xdr:cNvSpPr txBox="1"/>
      </xdr:nvSpPr>
      <xdr:spPr>
        <a:xfrm>
          <a:off x="9372111" y="99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6032</xdr:rowOff>
    </xdr:from>
    <xdr:to>
      <xdr:col>46</xdr:col>
      <xdr:colOff>38100</xdr:colOff>
      <xdr:row>56</xdr:row>
      <xdr:rowOff>107632</xdr:rowOff>
    </xdr:to>
    <xdr:sp macro="" textlink="">
      <xdr:nvSpPr>
        <xdr:cNvPr id="371" name="楕円 370"/>
        <xdr:cNvSpPr/>
      </xdr:nvSpPr>
      <xdr:spPr>
        <a:xfrm>
          <a:off x="8699500" y="96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124159</xdr:rowOff>
    </xdr:from>
    <xdr:ext cx="534377" cy="259045"/>
    <xdr:sp macro="" textlink="">
      <xdr:nvSpPr>
        <xdr:cNvPr id="372" name="テキスト ボックス 371"/>
        <xdr:cNvSpPr txBox="1"/>
      </xdr:nvSpPr>
      <xdr:spPr>
        <a:xfrm>
          <a:off x="848311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79520</xdr:rowOff>
    </xdr:from>
    <xdr:to>
      <xdr:col>41</xdr:col>
      <xdr:colOff>101600</xdr:colOff>
      <xdr:row>58</xdr:row>
      <xdr:rowOff>9670</xdr:rowOff>
    </xdr:to>
    <xdr:sp macro="" textlink="">
      <xdr:nvSpPr>
        <xdr:cNvPr id="373" name="楕円 372"/>
        <xdr:cNvSpPr/>
      </xdr:nvSpPr>
      <xdr:spPr>
        <a:xfrm>
          <a:off x="7810500" y="98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26197</xdr:rowOff>
    </xdr:from>
    <xdr:ext cx="534377" cy="259045"/>
    <xdr:sp macro="" textlink="">
      <xdr:nvSpPr>
        <xdr:cNvPr id="374" name="テキスト ボックス 373"/>
        <xdr:cNvSpPr txBox="1"/>
      </xdr:nvSpPr>
      <xdr:spPr>
        <a:xfrm>
          <a:off x="7594111" y="96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88488</xdr:rowOff>
    </xdr:from>
    <xdr:to>
      <xdr:col>36</xdr:col>
      <xdr:colOff>165100</xdr:colOff>
      <xdr:row>58</xdr:row>
      <xdr:rowOff>18638</xdr:rowOff>
    </xdr:to>
    <xdr:sp macro="" textlink="">
      <xdr:nvSpPr>
        <xdr:cNvPr id="375" name="楕円 374"/>
        <xdr:cNvSpPr/>
      </xdr:nvSpPr>
      <xdr:spPr>
        <a:xfrm>
          <a:off x="6921500" y="98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9765</xdr:rowOff>
    </xdr:from>
    <xdr:ext cx="534377" cy="259045"/>
    <xdr:sp macro="" textlink="">
      <xdr:nvSpPr>
        <xdr:cNvPr id="376" name="テキスト ボックス 375"/>
        <xdr:cNvSpPr txBox="1"/>
      </xdr:nvSpPr>
      <xdr:spPr>
        <a:xfrm>
          <a:off x="6705111" y="99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98210</xdr:rowOff>
    </xdr:from>
    <xdr:to>
      <xdr:col>55</xdr:col>
      <xdr:colOff>0</xdr:colOff>
      <xdr:row>77</xdr:row>
      <xdr:rowOff>121951</xdr:rowOff>
    </xdr:to>
    <xdr:cxnSp macro="">
      <xdr:nvCxnSpPr>
        <xdr:cNvPr id="407" name="直線コネクタ 406"/>
        <xdr:cNvCxnSpPr/>
      </xdr:nvCxnSpPr>
      <xdr:spPr>
        <a:xfrm flipV="1">
          <a:off x="9639300" y="13299860"/>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49763</xdr:rowOff>
    </xdr:from>
    <xdr:to>
      <xdr:col>50</xdr:col>
      <xdr:colOff>114300</xdr:colOff>
      <xdr:row>77</xdr:row>
      <xdr:rowOff>121951</xdr:rowOff>
    </xdr:to>
    <xdr:cxnSp macro="">
      <xdr:nvCxnSpPr>
        <xdr:cNvPr id="410" name="直線コネクタ 409"/>
        <xdr:cNvCxnSpPr/>
      </xdr:nvCxnSpPr>
      <xdr:spPr>
        <a:xfrm>
          <a:off x="8750300" y="13251413"/>
          <a:ext cx="889000" cy="7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49763</xdr:rowOff>
    </xdr:from>
    <xdr:to>
      <xdr:col>45</xdr:col>
      <xdr:colOff>177800</xdr:colOff>
      <xdr:row>78</xdr:row>
      <xdr:rowOff>102129</xdr:rowOff>
    </xdr:to>
    <xdr:cxnSp macro="">
      <xdr:nvCxnSpPr>
        <xdr:cNvPr id="413" name="直線コネクタ 412"/>
        <xdr:cNvCxnSpPr/>
      </xdr:nvCxnSpPr>
      <xdr:spPr>
        <a:xfrm flipV="1">
          <a:off x="7861300" y="13251413"/>
          <a:ext cx="889000" cy="2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88151</xdr:rowOff>
    </xdr:from>
    <xdr:to>
      <xdr:col>41</xdr:col>
      <xdr:colOff>50800</xdr:colOff>
      <xdr:row>78</xdr:row>
      <xdr:rowOff>102129</xdr:rowOff>
    </xdr:to>
    <xdr:cxnSp macro="">
      <xdr:nvCxnSpPr>
        <xdr:cNvPr id="416" name="直線コネクタ 415"/>
        <xdr:cNvCxnSpPr/>
      </xdr:nvCxnSpPr>
      <xdr:spPr>
        <a:xfrm>
          <a:off x="6972300" y="13461251"/>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150279</xdr:rowOff>
    </xdr:from>
    <xdr:to>
      <xdr:col>41</xdr:col>
      <xdr:colOff>101600</xdr:colOff>
      <xdr:row>78</xdr:row>
      <xdr:rowOff>80429</xdr:rowOff>
    </xdr:to>
    <xdr:sp macro="" textlink="">
      <xdr:nvSpPr>
        <xdr:cNvPr id="417" name="フローチャート: 判断 416"/>
        <xdr:cNvSpPr/>
      </xdr:nvSpPr>
      <xdr:spPr>
        <a:xfrm>
          <a:off x="7810500" y="1335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96956</xdr:rowOff>
    </xdr:from>
    <xdr:ext cx="534377" cy="259045"/>
    <xdr:sp macro="" textlink="">
      <xdr:nvSpPr>
        <xdr:cNvPr id="418" name="テキスト ボックス 417"/>
        <xdr:cNvSpPr txBox="1"/>
      </xdr:nvSpPr>
      <xdr:spPr>
        <a:xfrm>
          <a:off x="7594111" y="131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127908</xdr:rowOff>
    </xdr:from>
    <xdr:to>
      <xdr:col>36</xdr:col>
      <xdr:colOff>165100</xdr:colOff>
      <xdr:row>78</xdr:row>
      <xdr:rowOff>58058</xdr:rowOff>
    </xdr:to>
    <xdr:sp macro="" textlink="">
      <xdr:nvSpPr>
        <xdr:cNvPr id="419" name="フローチャート: 判断 418"/>
        <xdr:cNvSpPr/>
      </xdr:nvSpPr>
      <xdr:spPr>
        <a:xfrm>
          <a:off x="6921500" y="133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74585</xdr:rowOff>
    </xdr:from>
    <xdr:ext cx="534377" cy="259045"/>
    <xdr:sp macro="" textlink="">
      <xdr:nvSpPr>
        <xdr:cNvPr id="420" name="テキスト ボックス 419"/>
        <xdr:cNvSpPr txBox="1"/>
      </xdr:nvSpPr>
      <xdr:spPr>
        <a:xfrm>
          <a:off x="6705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47410</xdr:rowOff>
    </xdr:from>
    <xdr:to>
      <xdr:col>55</xdr:col>
      <xdr:colOff>50800</xdr:colOff>
      <xdr:row>77</xdr:row>
      <xdr:rowOff>149010</xdr:rowOff>
    </xdr:to>
    <xdr:sp macro="" textlink="">
      <xdr:nvSpPr>
        <xdr:cNvPr id="426" name="楕円 425"/>
        <xdr:cNvSpPr/>
      </xdr:nvSpPr>
      <xdr:spPr>
        <a:xfrm>
          <a:off x="10426700" y="132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25837</xdr:rowOff>
    </xdr:from>
    <xdr:ext cx="534377" cy="259045"/>
    <xdr:sp macro="" textlink="">
      <xdr:nvSpPr>
        <xdr:cNvPr id="427" name="商工費該当値テキスト"/>
        <xdr:cNvSpPr txBox="1"/>
      </xdr:nvSpPr>
      <xdr:spPr>
        <a:xfrm>
          <a:off x="10528300" y="132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71151</xdr:rowOff>
    </xdr:from>
    <xdr:to>
      <xdr:col>50</xdr:col>
      <xdr:colOff>165100</xdr:colOff>
      <xdr:row>78</xdr:row>
      <xdr:rowOff>1301</xdr:rowOff>
    </xdr:to>
    <xdr:sp macro="" textlink="">
      <xdr:nvSpPr>
        <xdr:cNvPr id="428" name="楕円 427"/>
        <xdr:cNvSpPr/>
      </xdr:nvSpPr>
      <xdr:spPr>
        <a:xfrm>
          <a:off x="9588500" y="132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163878</xdr:rowOff>
    </xdr:from>
    <xdr:ext cx="534377" cy="259045"/>
    <xdr:sp macro="" textlink="">
      <xdr:nvSpPr>
        <xdr:cNvPr id="429" name="テキスト ボックス 428"/>
        <xdr:cNvSpPr txBox="1"/>
      </xdr:nvSpPr>
      <xdr:spPr>
        <a:xfrm>
          <a:off x="9372111" y="133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170413</xdr:rowOff>
    </xdr:from>
    <xdr:to>
      <xdr:col>46</xdr:col>
      <xdr:colOff>38100</xdr:colOff>
      <xdr:row>77</xdr:row>
      <xdr:rowOff>100563</xdr:rowOff>
    </xdr:to>
    <xdr:sp macro="" textlink="">
      <xdr:nvSpPr>
        <xdr:cNvPr id="430" name="楕円 429"/>
        <xdr:cNvSpPr/>
      </xdr:nvSpPr>
      <xdr:spPr>
        <a:xfrm>
          <a:off x="8699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91690</xdr:rowOff>
    </xdr:from>
    <xdr:ext cx="534377" cy="259045"/>
    <xdr:sp macro="" textlink="">
      <xdr:nvSpPr>
        <xdr:cNvPr id="431" name="テキスト ボックス 430"/>
        <xdr:cNvSpPr txBox="1"/>
      </xdr:nvSpPr>
      <xdr:spPr>
        <a:xfrm>
          <a:off x="8483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51329</xdr:rowOff>
    </xdr:from>
    <xdr:to>
      <xdr:col>41</xdr:col>
      <xdr:colOff>101600</xdr:colOff>
      <xdr:row>78</xdr:row>
      <xdr:rowOff>152929</xdr:rowOff>
    </xdr:to>
    <xdr:sp macro="" textlink="">
      <xdr:nvSpPr>
        <xdr:cNvPr id="432" name="楕円 431"/>
        <xdr:cNvSpPr/>
      </xdr:nvSpPr>
      <xdr:spPr>
        <a:xfrm>
          <a:off x="7810500" y="134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144056</xdr:rowOff>
    </xdr:from>
    <xdr:ext cx="534377" cy="259045"/>
    <xdr:sp macro="" textlink="">
      <xdr:nvSpPr>
        <xdr:cNvPr id="433" name="テキスト ボックス 432"/>
        <xdr:cNvSpPr txBox="1"/>
      </xdr:nvSpPr>
      <xdr:spPr>
        <a:xfrm>
          <a:off x="7594111" y="135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37351</xdr:rowOff>
    </xdr:from>
    <xdr:to>
      <xdr:col>36</xdr:col>
      <xdr:colOff>165100</xdr:colOff>
      <xdr:row>78</xdr:row>
      <xdr:rowOff>138951</xdr:rowOff>
    </xdr:to>
    <xdr:sp macro="" textlink="">
      <xdr:nvSpPr>
        <xdr:cNvPr id="434" name="楕円 433"/>
        <xdr:cNvSpPr/>
      </xdr:nvSpPr>
      <xdr:spPr>
        <a:xfrm>
          <a:off x="6921500" y="134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130078</xdr:rowOff>
    </xdr:from>
    <xdr:ext cx="534377" cy="259045"/>
    <xdr:sp macro="" textlink="">
      <xdr:nvSpPr>
        <xdr:cNvPr id="435" name="テキスト ボックス 434"/>
        <xdr:cNvSpPr txBox="1"/>
      </xdr:nvSpPr>
      <xdr:spPr>
        <a:xfrm>
          <a:off x="6705111" y="135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35309</xdr:rowOff>
    </xdr:from>
    <xdr:to>
      <xdr:col>55</xdr:col>
      <xdr:colOff>0</xdr:colOff>
      <xdr:row>98</xdr:row>
      <xdr:rowOff>42035</xdr:rowOff>
    </xdr:to>
    <xdr:cxnSp macro="">
      <xdr:nvCxnSpPr>
        <xdr:cNvPr id="464" name="直線コネクタ 463"/>
        <xdr:cNvCxnSpPr/>
      </xdr:nvCxnSpPr>
      <xdr:spPr>
        <a:xfrm flipV="1">
          <a:off x="9639300" y="16837409"/>
          <a:ext cx="83820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42035</xdr:rowOff>
    </xdr:from>
    <xdr:to>
      <xdr:col>50</xdr:col>
      <xdr:colOff>114300</xdr:colOff>
      <xdr:row>98</xdr:row>
      <xdr:rowOff>93416</xdr:rowOff>
    </xdr:to>
    <xdr:cxnSp macro="">
      <xdr:nvCxnSpPr>
        <xdr:cNvPr id="467" name="直線コネクタ 466"/>
        <xdr:cNvCxnSpPr/>
      </xdr:nvCxnSpPr>
      <xdr:spPr>
        <a:xfrm flipV="1">
          <a:off x="8750300" y="16844135"/>
          <a:ext cx="889000" cy="5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93416</xdr:rowOff>
    </xdr:from>
    <xdr:to>
      <xdr:col>45</xdr:col>
      <xdr:colOff>177800</xdr:colOff>
      <xdr:row>98</xdr:row>
      <xdr:rowOff>121408</xdr:rowOff>
    </xdr:to>
    <xdr:cxnSp macro="">
      <xdr:nvCxnSpPr>
        <xdr:cNvPr id="470" name="直線コネクタ 469"/>
        <xdr:cNvCxnSpPr/>
      </xdr:nvCxnSpPr>
      <xdr:spPr>
        <a:xfrm flipV="1">
          <a:off x="7861300" y="1689551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63241</xdr:rowOff>
    </xdr:from>
    <xdr:to>
      <xdr:col>41</xdr:col>
      <xdr:colOff>50800</xdr:colOff>
      <xdr:row>98</xdr:row>
      <xdr:rowOff>121408</xdr:rowOff>
    </xdr:to>
    <xdr:cxnSp macro="">
      <xdr:nvCxnSpPr>
        <xdr:cNvPr id="473" name="直線コネクタ 472"/>
        <xdr:cNvCxnSpPr/>
      </xdr:nvCxnSpPr>
      <xdr:spPr>
        <a:xfrm>
          <a:off x="6972300" y="16693891"/>
          <a:ext cx="889000" cy="2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90900</xdr:rowOff>
    </xdr:from>
    <xdr:to>
      <xdr:col>41</xdr:col>
      <xdr:colOff>101600</xdr:colOff>
      <xdr:row>98</xdr:row>
      <xdr:rowOff>21050</xdr:rowOff>
    </xdr:to>
    <xdr:sp macro="" textlink="">
      <xdr:nvSpPr>
        <xdr:cNvPr id="474" name="フローチャート: 判断 473"/>
        <xdr:cNvSpPr/>
      </xdr:nvSpPr>
      <xdr:spPr>
        <a:xfrm>
          <a:off x="7810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37577</xdr:rowOff>
    </xdr:from>
    <xdr:ext cx="534377" cy="259045"/>
    <xdr:sp macro="" textlink="">
      <xdr:nvSpPr>
        <xdr:cNvPr id="475" name="テキスト ボックス 474"/>
        <xdr:cNvSpPr txBox="1"/>
      </xdr:nvSpPr>
      <xdr:spPr>
        <a:xfrm>
          <a:off x="7594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14350</xdr:rowOff>
    </xdr:from>
    <xdr:to>
      <xdr:col>36</xdr:col>
      <xdr:colOff>165100</xdr:colOff>
      <xdr:row>97</xdr:row>
      <xdr:rowOff>115950</xdr:rowOff>
    </xdr:to>
    <xdr:sp macro="" textlink="">
      <xdr:nvSpPr>
        <xdr:cNvPr id="476" name="フローチャート: 判断 475"/>
        <xdr:cNvSpPr/>
      </xdr:nvSpPr>
      <xdr:spPr>
        <a:xfrm>
          <a:off x="6921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107077</xdr:rowOff>
    </xdr:from>
    <xdr:ext cx="534377" cy="259045"/>
    <xdr:sp macro="" textlink="">
      <xdr:nvSpPr>
        <xdr:cNvPr id="477" name="テキスト ボックス 476"/>
        <xdr:cNvSpPr txBox="1"/>
      </xdr:nvSpPr>
      <xdr:spPr>
        <a:xfrm>
          <a:off x="6705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155959</xdr:rowOff>
    </xdr:from>
    <xdr:to>
      <xdr:col>55</xdr:col>
      <xdr:colOff>50800</xdr:colOff>
      <xdr:row>98</xdr:row>
      <xdr:rowOff>86109</xdr:rowOff>
    </xdr:to>
    <xdr:sp macro="" textlink="">
      <xdr:nvSpPr>
        <xdr:cNvPr id="483" name="楕円 482"/>
        <xdr:cNvSpPr/>
      </xdr:nvSpPr>
      <xdr:spPr>
        <a:xfrm>
          <a:off x="10426700" y="167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70886</xdr:rowOff>
    </xdr:from>
    <xdr:ext cx="534377" cy="259045"/>
    <xdr:sp macro="" textlink="">
      <xdr:nvSpPr>
        <xdr:cNvPr id="484" name="土木費該当値テキスト"/>
        <xdr:cNvSpPr txBox="1"/>
      </xdr:nvSpPr>
      <xdr:spPr>
        <a:xfrm>
          <a:off x="10528300" y="1670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162685</xdr:rowOff>
    </xdr:from>
    <xdr:to>
      <xdr:col>50</xdr:col>
      <xdr:colOff>165100</xdr:colOff>
      <xdr:row>98</xdr:row>
      <xdr:rowOff>92835</xdr:rowOff>
    </xdr:to>
    <xdr:sp macro="" textlink="">
      <xdr:nvSpPr>
        <xdr:cNvPr id="485" name="楕円 484"/>
        <xdr:cNvSpPr/>
      </xdr:nvSpPr>
      <xdr:spPr>
        <a:xfrm>
          <a:off x="9588500" y="16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83962</xdr:rowOff>
    </xdr:from>
    <xdr:ext cx="534377" cy="259045"/>
    <xdr:sp macro="" textlink="">
      <xdr:nvSpPr>
        <xdr:cNvPr id="486" name="テキスト ボックス 485"/>
        <xdr:cNvSpPr txBox="1"/>
      </xdr:nvSpPr>
      <xdr:spPr>
        <a:xfrm>
          <a:off x="9372111" y="168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42616</xdr:rowOff>
    </xdr:from>
    <xdr:to>
      <xdr:col>46</xdr:col>
      <xdr:colOff>38100</xdr:colOff>
      <xdr:row>98</xdr:row>
      <xdr:rowOff>144216</xdr:rowOff>
    </xdr:to>
    <xdr:sp macro="" textlink="">
      <xdr:nvSpPr>
        <xdr:cNvPr id="487" name="楕円 486"/>
        <xdr:cNvSpPr/>
      </xdr:nvSpPr>
      <xdr:spPr>
        <a:xfrm>
          <a:off x="8699500" y="168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135343</xdr:rowOff>
    </xdr:from>
    <xdr:ext cx="534377" cy="259045"/>
    <xdr:sp macro="" textlink="">
      <xdr:nvSpPr>
        <xdr:cNvPr id="488" name="テキスト ボックス 487"/>
        <xdr:cNvSpPr txBox="1"/>
      </xdr:nvSpPr>
      <xdr:spPr>
        <a:xfrm>
          <a:off x="8483111" y="1693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70608</xdr:rowOff>
    </xdr:from>
    <xdr:to>
      <xdr:col>41</xdr:col>
      <xdr:colOff>101600</xdr:colOff>
      <xdr:row>99</xdr:row>
      <xdr:rowOff>758</xdr:rowOff>
    </xdr:to>
    <xdr:sp macro="" textlink="">
      <xdr:nvSpPr>
        <xdr:cNvPr id="489" name="楕円 488"/>
        <xdr:cNvSpPr/>
      </xdr:nvSpPr>
      <xdr:spPr>
        <a:xfrm>
          <a:off x="7810500" y="168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163335</xdr:rowOff>
    </xdr:from>
    <xdr:ext cx="534377" cy="259045"/>
    <xdr:sp macro="" textlink="">
      <xdr:nvSpPr>
        <xdr:cNvPr id="490" name="テキスト ボックス 489"/>
        <xdr:cNvSpPr txBox="1"/>
      </xdr:nvSpPr>
      <xdr:spPr>
        <a:xfrm>
          <a:off x="7594111" y="169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12441</xdr:rowOff>
    </xdr:from>
    <xdr:to>
      <xdr:col>36</xdr:col>
      <xdr:colOff>165100</xdr:colOff>
      <xdr:row>97</xdr:row>
      <xdr:rowOff>114041</xdr:rowOff>
    </xdr:to>
    <xdr:sp macro="" textlink="">
      <xdr:nvSpPr>
        <xdr:cNvPr id="491" name="楕円 490"/>
        <xdr:cNvSpPr/>
      </xdr:nvSpPr>
      <xdr:spPr>
        <a:xfrm>
          <a:off x="6921500" y="1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130568</xdr:rowOff>
    </xdr:from>
    <xdr:ext cx="534377" cy="259045"/>
    <xdr:sp macro="" textlink="">
      <xdr:nvSpPr>
        <xdr:cNvPr id="492" name="テキスト ボックス 491"/>
        <xdr:cNvSpPr txBox="1"/>
      </xdr:nvSpPr>
      <xdr:spPr>
        <a:xfrm>
          <a:off x="6705111" y="164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28010</xdr:rowOff>
    </xdr:from>
    <xdr:to>
      <xdr:col>85</xdr:col>
      <xdr:colOff>127000</xdr:colOff>
      <xdr:row>38</xdr:row>
      <xdr:rowOff>150006</xdr:rowOff>
    </xdr:to>
    <xdr:cxnSp macro="">
      <xdr:nvCxnSpPr>
        <xdr:cNvPr id="522" name="直線コネクタ 521"/>
        <xdr:cNvCxnSpPr/>
      </xdr:nvCxnSpPr>
      <xdr:spPr>
        <a:xfrm flipV="1">
          <a:off x="15481300" y="6543110"/>
          <a:ext cx="8382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3" name="消防費平均値テキスト"/>
        <xdr:cNvSpPr txBox="1"/>
      </xdr:nvSpPr>
      <xdr:spPr>
        <a:xfrm>
          <a:off x="16370300" y="65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159664</xdr:rowOff>
    </xdr:from>
    <xdr:to>
      <xdr:col>81</xdr:col>
      <xdr:colOff>50800</xdr:colOff>
      <xdr:row>38</xdr:row>
      <xdr:rowOff>150006</xdr:rowOff>
    </xdr:to>
    <xdr:cxnSp macro="">
      <xdr:nvCxnSpPr>
        <xdr:cNvPr id="525" name="直線コネクタ 524"/>
        <xdr:cNvCxnSpPr/>
      </xdr:nvCxnSpPr>
      <xdr:spPr>
        <a:xfrm>
          <a:off x="14592300" y="5988964"/>
          <a:ext cx="889000" cy="67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159664</xdr:rowOff>
    </xdr:from>
    <xdr:to>
      <xdr:col>76</xdr:col>
      <xdr:colOff>114300</xdr:colOff>
      <xdr:row>38</xdr:row>
      <xdr:rowOff>57347</xdr:rowOff>
    </xdr:to>
    <xdr:cxnSp macro="">
      <xdr:nvCxnSpPr>
        <xdr:cNvPr id="528" name="直線コネクタ 527"/>
        <xdr:cNvCxnSpPr/>
      </xdr:nvCxnSpPr>
      <xdr:spPr>
        <a:xfrm flipV="1">
          <a:off x="13703300" y="5988964"/>
          <a:ext cx="889000" cy="5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54163</xdr:rowOff>
    </xdr:from>
    <xdr:ext cx="534377" cy="259045"/>
    <xdr:sp macro="" textlink="">
      <xdr:nvSpPr>
        <xdr:cNvPr id="530" name="テキスト ボックス 529"/>
        <xdr:cNvSpPr txBox="1"/>
      </xdr:nvSpPr>
      <xdr:spPr>
        <a:xfrm>
          <a:off x="14325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57347</xdr:rowOff>
    </xdr:from>
    <xdr:to>
      <xdr:col>71</xdr:col>
      <xdr:colOff>177800</xdr:colOff>
      <xdr:row>38</xdr:row>
      <xdr:rowOff>169856</xdr:rowOff>
    </xdr:to>
    <xdr:cxnSp macro="">
      <xdr:nvCxnSpPr>
        <xdr:cNvPr id="531" name="直線コネクタ 530"/>
        <xdr:cNvCxnSpPr/>
      </xdr:nvCxnSpPr>
      <xdr:spPr>
        <a:xfrm flipV="1">
          <a:off x="12814300" y="6572447"/>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19310</xdr:rowOff>
    </xdr:from>
    <xdr:to>
      <xdr:col>72</xdr:col>
      <xdr:colOff>38100</xdr:colOff>
      <xdr:row>38</xdr:row>
      <xdr:rowOff>120910</xdr:rowOff>
    </xdr:to>
    <xdr:sp macro="" textlink="">
      <xdr:nvSpPr>
        <xdr:cNvPr id="532" name="フローチャート: 判断 531"/>
        <xdr:cNvSpPr/>
      </xdr:nvSpPr>
      <xdr:spPr>
        <a:xfrm>
          <a:off x="13652500" y="653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112037</xdr:rowOff>
    </xdr:from>
    <xdr:ext cx="534377" cy="259045"/>
    <xdr:sp macro="" textlink="">
      <xdr:nvSpPr>
        <xdr:cNvPr id="533" name="テキスト ボックス 532"/>
        <xdr:cNvSpPr txBox="1"/>
      </xdr:nvSpPr>
      <xdr:spPr>
        <a:xfrm>
          <a:off x="13436111" y="66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43790</xdr:rowOff>
    </xdr:from>
    <xdr:to>
      <xdr:col>67</xdr:col>
      <xdr:colOff>101600</xdr:colOff>
      <xdr:row>38</xdr:row>
      <xdr:rowOff>145390</xdr:rowOff>
    </xdr:to>
    <xdr:sp macro="" textlink="">
      <xdr:nvSpPr>
        <xdr:cNvPr id="534" name="フローチャート: 判断 533"/>
        <xdr:cNvSpPr/>
      </xdr:nvSpPr>
      <xdr:spPr>
        <a:xfrm>
          <a:off x="12763500" y="65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161917</xdr:rowOff>
    </xdr:from>
    <xdr:ext cx="534377" cy="259045"/>
    <xdr:sp macro="" textlink="">
      <xdr:nvSpPr>
        <xdr:cNvPr id="535" name="テキスト ボックス 534"/>
        <xdr:cNvSpPr txBox="1"/>
      </xdr:nvSpPr>
      <xdr:spPr>
        <a:xfrm>
          <a:off x="12547111" y="63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148660</xdr:rowOff>
    </xdr:from>
    <xdr:to>
      <xdr:col>85</xdr:col>
      <xdr:colOff>177800</xdr:colOff>
      <xdr:row>38</xdr:row>
      <xdr:rowOff>78810</xdr:rowOff>
    </xdr:to>
    <xdr:sp macro="" textlink="">
      <xdr:nvSpPr>
        <xdr:cNvPr id="541" name="楕円 540"/>
        <xdr:cNvSpPr/>
      </xdr:nvSpPr>
      <xdr:spPr>
        <a:xfrm>
          <a:off x="16268700" y="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xdr:rowOff>
    </xdr:from>
    <xdr:ext cx="534377" cy="259045"/>
    <xdr:sp macro="" textlink="">
      <xdr:nvSpPr>
        <xdr:cNvPr id="542" name="消防費該当値テキスト"/>
        <xdr:cNvSpPr txBox="1"/>
      </xdr:nvSpPr>
      <xdr:spPr>
        <a:xfrm>
          <a:off x="16370300" y="634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99206</xdr:rowOff>
    </xdr:from>
    <xdr:to>
      <xdr:col>81</xdr:col>
      <xdr:colOff>101600</xdr:colOff>
      <xdr:row>39</xdr:row>
      <xdr:rowOff>29356</xdr:rowOff>
    </xdr:to>
    <xdr:sp macro="" textlink="">
      <xdr:nvSpPr>
        <xdr:cNvPr id="543" name="楕円 542"/>
        <xdr:cNvSpPr/>
      </xdr:nvSpPr>
      <xdr:spPr>
        <a:xfrm>
          <a:off x="15430500" y="66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20483</xdr:rowOff>
    </xdr:from>
    <xdr:ext cx="534377" cy="259045"/>
    <xdr:sp macro="" textlink="">
      <xdr:nvSpPr>
        <xdr:cNvPr id="544" name="テキスト ボックス 543"/>
        <xdr:cNvSpPr txBox="1"/>
      </xdr:nvSpPr>
      <xdr:spPr>
        <a:xfrm>
          <a:off x="15214111" y="670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108864</xdr:rowOff>
    </xdr:from>
    <xdr:to>
      <xdr:col>76</xdr:col>
      <xdr:colOff>165100</xdr:colOff>
      <xdr:row>35</xdr:row>
      <xdr:rowOff>39014</xdr:rowOff>
    </xdr:to>
    <xdr:sp macro="" textlink="">
      <xdr:nvSpPr>
        <xdr:cNvPr id="545" name="楕円 544"/>
        <xdr:cNvSpPr/>
      </xdr:nvSpPr>
      <xdr:spPr>
        <a:xfrm>
          <a:off x="14541500" y="59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55541</xdr:rowOff>
    </xdr:from>
    <xdr:ext cx="534377" cy="259045"/>
    <xdr:sp macro="" textlink="">
      <xdr:nvSpPr>
        <xdr:cNvPr id="546" name="テキスト ボックス 545"/>
        <xdr:cNvSpPr txBox="1"/>
      </xdr:nvSpPr>
      <xdr:spPr>
        <a:xfrm>
          <a:off x="14325111" y="57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6547</xdr:rowOff>
    </xdr:from>
    <xdr:to>
      <xdr:col>72</xdr:col>
      <xdr:colOff>38100</xdr:colOff>
      <xdr:row>38</xdr:row>
      <xdr:rowOff>108147</xdr:rowOff>
    </xdr:to>
    <xdr:sp macro="" textlink="">
      <xdr:nvSpPr>
        <xdr:cNvPr id="547" name="楕円 546"/>
        <xdr:cNvSpPr/>
      </xdr:nvSpPr>
      <xdr:spPr>
        <a:xfrm>
          <a:off x="13652500" y="65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124674</xdr:rowOff>
    </xdr:from>
    <xdr:ext cx="534377" cy="259045"/>
    <xdr:sp macro="" textlink="">
      <xdr:nvSpPr>
        <xdr:cNvPr id="548" name="テキスト ボックス 547"/>
        <xdr:cNvSpPr txBox="1"/>
      </xdr:nvSpPr>
      <xdr:spPr>
        <a:xfrm>
          <a:off x="13436111" y="62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119056</xdr:rowOff>
    </xdr:from>
    <xdr:to>
      <xdr:col>67</xdr:col>
      <xdr:colOff>101600</xdr:colOff>
      <xdr:row>39</xdr:row>
      <xdr:rowOff>49206</xdr:rowOff>
    </xdr:to>
    <xdr:sp macro="" textlink="">
      <xdr:nvSpPr>
        <xdr:cNvPr id="549" name="楕円 548"/>
        <xdr:cNvSpPr/>
      </xdr:nvSpPr>
      <xdr:spPr>
        <a:xfrm>
          <a:off x="12763500" y="66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40333</xdr:rowOff>
    </xdr:from>
    <xdr:ext cx="534377" cy="259045"/>
    <xdr:sp macro="" textlink="">
      <xdr:nvSpPr>
        <xdr:cNvPr id="550" name="テキスト ボックス 549"/>
        <xdr:cNvSpPr txBox="1"/>
      </xdr:nvSpPr>
      <xdr:spPr>
        <a:xfrm>
          <a:off x="12547111" y="67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24998</xdr:rowOff>
    </xdr:from>
    <xdr:to>
      <xdr:col>85</xdr:col>
      <xdr:colOff>127000</xdr:colOff>
      <xdr:row>57</xdr:row>
      <xdr:rowOff>28801</xdr:rowOff>
    </xdr:to>
    <xdr:cxnSp macro="">
      <xdr:nvCxnSpPr>
        <xdr:cNvPr id="577" name="直線コネクタ 576"/>
        <xdr:cNvCxnSpPr/>
      </xdr:nvCxnSpPr>
      <xdr:spPr>
        <a:xfrm flipV="1">
          <a:off x="15481300" y="9797648"/>
          <a:ext cx="8382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xdr:cNvSpPr txBox="1"/>
      </xdr:nvSpPr>
      <xdr:spPr>
        <a:xfrm>
          <a:off x="16370300" y="954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28801</xdr:rowOff>
    </xdr:from>
    <xdr:to>
      <xdr:col>81</xdr:col>
      <xdr:colOff>50800</xdr:colOff>
      <xdr:row>57</xdr:row>
      <xdr:rowOff>74622</xdr:rowOff>
    </xdr:to>
    <xdr:cxnSp macro="">
      <xdr:nvCxnSpPr>
        <xdr:cNvPr id="580" name="直線コネクタ 579"/>
        <xdr:cNvCxnSpPr/>
      </xdr:nvCxnSpPr>
      <xdr:spPr>
        <a:xfrm flipV="1">
          <a:off x="14592300" y="9801451"/>
          <a:ext cx="8890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xdr:cNvSpPr txBox="1"/>
      </xdr:nvSpPr>
      <xdr:spPr>
        <a:xfrm>
          <a:off x="15214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26511</xdr:rowOff>
    </xdr:from>
    <xdr:to>
      <xdr:col>76</xdr:col>
      <xdr:colOff>114300</xdr:colOff>
      <xdr:row>57</xdr:row>
      <xdr:rowOff>74622</xdr:rowOff>
    </xdr:to>
    <xdr:cxnSp macro="">
      <xdr:nvCxnSpPr>
        <xdr:cNvPr id="583" name="直線コネクタ 582"/>
        <xdr:cNvCxnSpPr/>
      </xdr:nvCxnSpPr>
      <xdr:spPr>
        <a:xfrm>
          <a:off x="13703300" y="9799161"/>
          <a:ext cx="8890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xdr:cNvSpPr txBox="1"/>
      </xdr:nvSpPr>
      <xdr:spPr>
        <a:xfrm>
          <a:off x="14325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26511</xdr:rowOff>
    </xdr:from>
    <xdr:to>
      <xdr:col>71</xdr:col>
      <xdr:colOff>177800</xdr:colOff>
      <xdr:row>57</xdr:row>
      <xdr:rowOff>71198</xdr:rowOff>
    </xdr:to>
    <xdr:cxnSp macro="">
      <xdr:nvCxnSpPr>
        <xdr:cNvPr id="586" name="直線コネクタ 585"/>
        <xdr:cNvCxnSpPr/>
      </xdr:nvCxnSpPr>
      <xdr:spPr>
        <a:xfrm flipV="1">
          <a:off x="12814300" y="9799161"/>
          <a:ext cx="889000" cy="4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140106</xdr:rowOff>
    </xdr:from>
    <xdr:to>
      <xdr:col>72</xdr:col>
      <xdr:colOff>38100</xdr:colOff>
      <xdr:row>57</xdr:row>
      <xdr:rowOff>70256</xdr:rowOff>
    </xdr:to>
    <xdr:sp macro="" textlink="">
      <xdr:nvSpPr>
        <xdr:cNvPr id="587" name="フローチャート: 判断 586"/>
        <xdr:cNvSpPr/>
      </xdr:nvSpPr>
      <xdr:spPr>
        <a:xfrm>
          <a:off x="13652500" y="97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86783</xdr:rowOff>
    </xdr:from>
    <xdr:ext cx="534377" cy="259045"/>
    <xdr:sp macro="" textlink="">
      <xdr:nvSpPr>
        <xdr:cNvPr id="588" name="テキスト ボックス 587"/>
        <xdr:cNvSpPr txBox="1"/>
      </xdr:nvSpPr>
      <xdr:spPr>
        <a:xfrm>
          <a:off x="13436111" y="95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162235</xdr:rowOff>
    </xdr:from>
    <xdr:to>
      <xdr:col>67</xdr:col>
      <xdr:colOff>101600</xdr:colOff>
      <xdr:row>57</xdr:row>
      <xdr:rowOff>92385</xdr:rowOff>
    </xdr:to>
    <xdr:sp macro="" textlink="">
      <xdr:nvSpPr>
        <xdr:cNvPr id="589" name="フローチャート: 判断 588"/>
        <xdr:cNvSpPr/>
      </xdr:nvSpPr>
      <xdr:spPr>
        <a:xfrm>
          <a:off x="12763500" y="97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108912</xdr:rowOff>
    </xdr:from>
    <xdr:ext cx="534377" cy="259045"/>
    <xdr:sp macro="" textlink="">
      <xdr:nvSpPr>
        <xdr:cNvPr id="590" name="テキスト ボックス 589"/>
        <xdr:cNvSpPr txBox="1"/>
      </xdr:nvSpPr>
      <xdr:spPr>
        <a:xfrm>
          <a:off x="12547111" y="95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145648</xdr:rowOff>
    </xdr:from>
    <xdr:to>
      <xdr:col>85</xdr:col>
      <xdr:colOff>177800</xdr:colOff>
      <xdr:row>57</xdr:row>
      <xdr:rowOff>75798</xdr:rowOff>
    </xdr:to>
    <xdr:sp macro="" textlink="">
      <xdr:nvSpPr>
        <xdr:cNvPr id="596" name="楕円 595"/>
        <xdr:cNvSpPr/>
      </xdr:nvSpPr>
      <xdr:spPr>
        <a:xfrm>
          <a:off x="16268700" y="97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72503</xdr:rowOff>
    </xdr:from>
    <xdr:ext cx="534377" cy="259045"/>
    <xdr:sp macro="" textlink="">
      <xdr:nvSpPr>
        <xdr:cNvPr id="597" name="教育費該当値テキスト"/>
        <xdr:cNvSpPr txBox="1"/>
      </xdr:nvSpPr>
      <xdr:spPr>
        <a:xfrm>
          <a:off x="16370300" y="967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149451</xdr:rowOff>
    </xdr:from>
    <xdr:to>
      <xdr:col>81</xdr:col>
      <xdr:colOff>101600</xdr:colOff>
      <xdr:row>57</xdr:row>
      <xdr:rowOff>79601</xdr:rowOff>
    </xdr:to>
    <xdr:sp macro="" textlink="">
      <xdr:nvSpPr>
        <xdr:cNvPr id="598" name="楕円 597"/>
        <xdr:cNvSpPr/>
      </xdr:nvSpPr>
      <xdr:spPr>
        <a:xfrm>
          <a:off x="15430500" y="97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70728</xdr:rowOff>
    </xdr:from>
    <xdr:ext cx="534377" cy="259045"/>
    <xdr:sp macro="" textlink="">
      <xdr:nvSpPr>
        <xdr:cNvPr id="599" name="テキスト ボックス 598"/>
        <xdr:cNvSpPr txBox="1"/>
      </xdr:nvSpPr>
      <xdr:spPr>
        <a:xfrm>
          <a:off x="15214111" y="984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23822</xdr:rowOff>
    </xdr:from>
    <xdr:to>
      <xdr:col>76</xdr:col>
      <xdr:colOff>165100</xdr:colOff>
      <xdr:row>57</xdr:row>
      <xdr:rowOff>125422</xdr:rowOff>
    </xdr:to>
    <xdr:sp macro="" textlink="">
      <xdr:nvSpPr>
        <xdr:cNvPr id="600" name="楕円 599"/>
        <xdr:cNvSpPr/>
      </xdr:nvSpPr>
      <xdr:spPr>
        <a:xfrm>
          <a:off x="14541500" y="979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116549</xdr:rowOff>
    </xdr:from>
    <xdr:ext cx="534377" cy="259045"/>
    <xdr:sp macro="" textlink="">
      <xdr:nvSpPr>
        <xdr:cNvPr id="601" name="テキスト ボックス 600"/>
        <xdr:cNvSpPr txBox="1"/>
      </xdr:nvSpPr>
      <xdr:spPr>
        <a:xfrm>
          <a:off x="14325111" y="988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147161</xdr:rowOff>
    </xdr:from>
    <xdr:to>
      <xdr:col>72</xdr:col>
      <xdr:colOff>38100</xdr:colOff>
      <xdr:row>57</xdr:row>
      <xdr:rowOff>77311</xdr:rowOff>
    </xdr:to>
    <xdr:sp macro="" textlink="">
      <xdr:nvSpPr>
        <xdr:cNvPr id="602" name="楕円 601"/>
        <xdr:cNvSpPr/>
      </xdr:nvSpPr>
      <xdr:spPr>
        <a:xfrm>
          <a:off x="13652500" y="97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68438</xdr:rowOff>
    </xdr:from>
    <xdr:ext cx="534377" cy="259045"/>
    <xdr:sp macro="" textlink="">
      <xdr:nvSpPr>
        <xdr:cNvPr id="603" name="テキスト ボックス 602"/>
        <xdr:cNvSpPr txBox="1"/>
      </xdr:nvSpPr>
      <xdr:spPr>
        <a:xfrm>
          <a:off x="13436111" y="984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20398</xdr:rowOff>
    </xdr:from>
    <xdr:to>
      <xdr:col>67</xdr:col>
      <xdr:colOff>101600</xdr:colOff>
      <xdr:row>57</xdr:row>
      <xdr:rowOff>121998</xdr:rowOff>
    </xdr:to>
    <xdr:sp macro="" textlink="">
      <xdr:nvSpPr>
        <xdr:cNvPr id="604" name="楕円 603"/>
        <xdr:cNvSpPr/>
      </xdr:nvSpPr>
      <xdr:spPr>
        <a:xfrm>
          <a:off x="12763500" y="97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113125</xdr:rowOff>
    </xdr:from>
    <xdr:ext cx="534377" cy="259045"/>
    <xdr:sp macro="" textlink="">
      <xdr:nvSpPr>
        <xdr:cNvPr id="605" name="テキスト ボックス 604"/>
        <xdr:cNvSpPr txBox="1"/>
      </xdr:nvSpPr>
      <xdr:spPr>
        <a:xfrm>
          <a:off x="12547111" y="98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37173</xdr:rowOff>
    </xdr:from>
    <xdr:to>
      <xdr:col>85</xdr:col>
      <xdr:colOff>127000</xdr:colOff>
      <xdr:row>79</xdr:row>
      <xdr:rowOff>93455</xdr:rowOff>
    </xdr:to>
    <xdr:cxnSp macro="">
      <xdr:nvCxnSpPr>
        <xdr:cNvPr id="636" name="直線コネクタ 635"/>
        <xdr:cNvCxnSpPr/>
      </xdr:nvCxnSpPr>
      <xdr:spPr>
        <a:xfrm>
          <a:off x="15481300" y="13581723"/>
          <a:ext cx="8382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18213</xdr:rowOff>
    </xdr:from>
    <xdr:to>
      <xdr:col>81</xdr:col>
      <xdr:colOff>50800</xdr:colOff>
      <xdr:row>79</xdr:row>
      <xdr:rowOff>37173</xdr:rowOff>
    </xdr:to>
    <xdr:cxnSp macro="">
      <xdr:nvCxnSpPr>
        <xdr:cNvPr id="639" name="直線コネクタ 638"/>
        <xdr:cNvCxnSpPr/>
      </xdr:nvCxnSpPr>
      <xdr:spPr>
        <a:xfrm>
          <a:off x="14592300" y="13391313"/>
          <a:ext cx="889000" cy="19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1" name="テキスト ボックス 640"/>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18213</xdr:rowOff>
    </xdr:from>
    <xdr:to>
      <xdr:col>76</xdr:col>
      <xdr:colOff>114300</xdr:colOff>
      <xdr:row>79</xdr:row>
      <xdr:rowOff>1498</xdr:rowOff>
    </xdr:to>
    <xdr:cxnSp macro="">
      <xdr:nvCxnSpPr>
        <xdr:cNvPr id="642" name="直線コネクタ 641"/>
        <xdr:cNvCxnSpPr/>
      </xdr:nvCxnSpPr>
      <xdr:spPr>
        <a:xfrm flipV="1">
          <a:off x="13703300" y="13391313"/>
          <a:ext cx="889000" cy="15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1498</xdr:rowOff>
    </xdr:from>
    <xdr:to>
      <xdr:col>71</xdr:col>
      <xdr:colOff>177800</xdr:colOff>
      <xdr:row>79</xdr:row>
      <xdr:rowOff>95397</xdr:rowOff>
    </xdr:to>
    <xdr:cxnSp macro="">
      <xdr:nvCxnSpPr>
        <xdr:cNvPr id="645" name="直線コネクタ 644"/>
        <xdr:cNvCxnSpPr/>
      </xdr:nvCxnSpPr>
      <xdr:spPr>
        <a:xfrm flipV="1">
          <a:off x="12814300" y="13546048"/>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18528</xdr:rowOff>
    </xdr:from>
    <xdr:to>
      <xdr:col>72</xdr:col>
      <xdr:colOff>38100</xdr:colOff>
      <xdr:row>79</xdr:row>
      <xdr:rowOff>120128</xdr:rowOff>
    </xdr:to>
    <xdr:sp macro="" textlink="">
      <xdr:nvSpPr>
        <xdr:cNvPr id="646" name="フローチャート: 判断 645"/>
        <xdr:cNvSpPr/>
      </xdr:nvSpPr>
      <xdr:spPr>
        <a:xfrm>
          <a:off x="13652500" y="1356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111255</xdr:rowOff>
    </xdr:from>
    <xdr:ext cx="469744" cy="259045"/>
    <xdr:sp macro="" textlink="">
      <xdr:nvSpPr>
        <xdr:cNvPr id="647" name="テキスト ボックス 646"/>
        <xdr:cNvSpPr txBox="1"/>
      </xdr:nvSpPr>
      <xdr:spPr>
        <a:xfrm>
          <a:off x="13468428" y="1365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23295</xdr:rowOff>
    </xdr:from>
    <xdr:to>
      <xdr:col>67</xdr:col>
      <xdr:colOff>101600</xdr:colOff>
      <xdr:row>79</xdr:row>
      <xdr:rowOff>124895</xdr:rowOff>
    </xdr:to>
    <xdr:sp macro="" textlink="">
      <xdr:nvSpPr>
        <xdr:cNvPr id="648" name="フローチャート: 判断 647"/>
        <xdr:cNvSpPr/>
      </xdr:nvSpPr>
      <xdr:spPr>
        <a:xfrm>
          <a:off x="12763500" y="1356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141422</xdr:rowOff>
    </xdr:from>
    <xdr:ext cx="469744" cy="259045"/>
    <xdr:sp macro="" textlink="">
      <xdr:nvSpPr>
        <xdr:cNvPr id="649" name="テキスト ボックス 648"/>
        <xdr:cNvSpPr txBox="1"/>
      </xdr:nvSpPr>
      <xdr:spPr>
        <a:xfrm>
          <a:off x="12579428" y="133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42655</xdr:rowOff>
    </xdr:from>
    <xdr:to>
      <xdr:col>85</xdr:col>
      <xdr:colOff>177800</xdr:colOff>
      <xdr:row>79</xdr:row>
      <xdr:rowOff>144255</xdr:rowOff>
    </xdr:to>
    <xdr:sp macro="" textlink="">
      <xdr:nvSpPr>
        <xdr:cNvPr id="655" name="楕円 654"/>
        <xdr:cNvSpPr/>
      </xdr:nvSpPr>
      <xdr:spPr>
        <a:xfrm>
          <a:off x="16268700" y="135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165600</xdr:rowOff>
    </xdr:from>
    <xdr:ext cx="469744" cy="259045"/>
    <xdr:sp macro="" textlink="">
      <xdr:nvSpPr>
        <xdr:cNvPr id="656" name="災害復旧費該当値テキスト"/>
        <xdr:cNvSpPr txBox="1"/>
      </xdr:nvSpPr>
      <xdr:spPr>
        <a:xfrm>
          <a:off x="16370300" y="135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157823</xdr:rowOff>
    </xdr:from>
    <xdr:to>
      <xdr:col>81</xdr:col>
      <xdr:colOff>101600</xdr:colOff>
      <xdr:row>79</xdr:row>
      <xdr:rowOff>87973</xdr:rowOff>
    </xdr:to>
    <xdr:sp macro="" textlink="">
      <xdr:nvSpPr>
        <xdr:cNvPr id="657" name="楕円 656"/>
        <xdr:cNvSpPr/>
      </xdr:nvSpPr>
      <xdr:spPr>
        <a:xfrm>
          <a:off x="15430500" y="13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104500</xdr:rowOff>
    </xdr:from>
    <xdr:ext cx="534377" cy="259045"/>
    <xdr:sp macro="" textlink="">
      <xdr:nvSpPr>
        <xdr:cNvPr id="658" name="テキスト ボックス 657"/>
        <xdr:cNvSpPr txBox="1"/>
      </xdr:nvSpPr>
      <xdr:spPr>
        <a:xfrm>
          <a:off x="15214111" y="133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138863</xdr:rowOff>
    </xdr:from>
    <xdr:to>
      <xdr:col>76</xdr:col>
      <xdr:colOff>165100</xdr:colOff>
      <xdr:row>78</xdr:row>
      <xdr:rowOff>69013</xdr:rowOff>
    </xdr:to>
    <xdr:sp macro="" textlink="">
      <xdr:nvSpPr>
        <xdr:cNvPr id="659" name="楕円 658"/>
        <xdr:cNvSpPr/>
      </xdr:nvSpPr>
      <xdr:spPr>
        <a:xfrm>
          <a:off x="14541500" y="133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85540</xdr:rowOff>
    </xdr:from>
    <xdr:ext cx="534377" cy="259045"/>
    <xdr:sp macro="" textlink="">
      <xdr:nvSpPr>
        <xdr:cNvPr id="660" name="テキスト ボックス 659"/>
        <xdr:cNvSpPr txBox="1"/>
      </xdr:nvSpPr>
      <xdr:spPr>
        <a:xfrm>
          <a:off x="14325111" y="131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122148</xdr:rowOff>
    </xdr:from>
    <xdr:to>
      <xdr:col>72</xdr:col>
      <xdr:colOff>38100</xdr:colOff>
      <xdr:row>79</xdr:row>
      <xdr:rowOff>52298</xdr:rowOff>
    </xdr:to>
    <xdr:sp macro="" textlink="">
      <xdr:nvSpPr>
        <xdr:cNvPr id="661" name="楕円 660"/>
        <xdr:cNvSpPr/>
      </xdr:nvSpPr>
      <xdr:spPr>
        <a:xfrm>
          <a:off x="13652500" y="134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68825</xdr:rowOff>
    </xdr:from>
    <xdr:ext cx="534377" cy="259045"/>
    <xdr:sp macro="" textlink="">
      <xdr:nvSpPr>
        <xdr:cNvPr id="662" name="テキスト ボックス 661"/>
        <xdr:cNvSpPr txBox="1"/>
      </xdr:nvSpPr>
      <xdr:spPr>
        <a:xfrm>
          <a:off x="13436111" y="132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44597</xdr:rowOff>
    </xdr:from>
    <xdr:to>
      <xdr:col>67</xdr:col>
      <xdr:colOff>101600</xdr:colOff>
      <xdr:row>79</xdr:row>
      <xdr:rowOff>146197</xdr:rowOff>
    </xdr:to>
    <xdr:sp macro="" textlink="">
      <xdr:nvSpPr>
        <xdr:cNvPr id="663" name="楕円 662"/>
        <xdr:cNvSpPr/>
      </xdr:nvSpPr>
      <xdr:spPr>
        <a:xfrm>
          <a:off x="12763500" y="135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137324</xdr:rowOff>
    </xdr:from>
    <xdr:ext cx="469744" cy="259045"/>
    <xdr:sp macro="" textlink="">
      <xdr:nvSpPr>
        <xdr:cNvPr id="664" name="テキスト ボックス 663"/>
        <xdr:cNvSpPr txBox="1"/>
      </xdr:nvSpPr>
      <xdr:spPr>
        <a:xfrm>
          <a:off x="12579428" y="136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143540</xdr:rowOff>
    </xdr:from>
    <xdr:to>
      <xdr:col>85</xdr:col>
      <xdr:colOff>127000</xdr:colOff>
      <xdr:row>96</xdr:row>
      <xdr:rowOff>143968</xdr:rowOff>
    </xdr:to>
    <xdr:cxnSp macro="">
      <xdr:nvCxnSpPr>
        <xdr:cNvPr id="693" name="直線コネクタ 692"/>
        <xdr:cNvCxnSpPr/>
      </xdr:nvCxnSpPr>
      <xdr:spPr>
        <a:xfrm flipV="1">
          <a:off x="15481300" y="16602740"/>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143968</xdr:rowOff>
    </xdr:from>
    <xdr:to>
      <xdr:col>81</xdr:col>
      <xdr:colOff>50800</xdr:colOff>
      <xdr:row>97</xdr:row>
      <xdr:rowOff>53442</xdr:rowOff>
    </xdr:to>
    <xdr:cxnSp macro="">
      <xdr:nvCxnSpPr>
        <xdr:cNvPr id="696" name="直線コネクタ 695"/>
        <xdr:cNvCxnSpPr/>
      </xdr:nvCxnSpPr>
      <xdr:spPr>
        <a:xfrm flipV="1">
          <a:off x="14592300" y="16603168"/>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53442</xdr:rowOff>
    </xdr:from>
    <xdr:to>
      <xdr:col>76</xdr:col>
      <xdr:colOff>114300</xdr:colOff>
      <xdr:row>97</xdr:row>
      <xdr:rowOff>78169</xdr:rowOff>
    </xdr:to>
    <xdr:cxnSp macro="">
      <xdr:nvCxnSpPr>
        <xdr:cNvPr id="699" name="直線コネクタ 698"/>
        <xdr:cNvCxnSpPr/>
      </xdr:nvCxnSpPr>
      <xdr:spPr>
        <a:xfrm flipV="1">
          <a:off x="13703300" y="16684092"/>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78169</xdr:rowOff>
    </xdr:from>
    <xdr:to>
      <xdr:col>71</xdr:col>
      <xdr:colOff>177800</xdr:colOff>
      <xdr:row>97</xdr:row>
      <xdr:rowOff>114562</xdr:rowOff>
    </xdr:to>
    <xdr:cxnSp macro="">
      <xdr:nvCxnSpPr>
        <xdr:cNvPr id="702" name="直線コネクタ 701"/>
        <xdr:cNvCxnSpPr/>
      </xdr:nvCxnSpPr>
      <xdr:spPr>
        <a:xfrm flipV="1">
          <a:off x="12814300" y="16708819"/>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86271</xdr:rowOff>
    </xdr:from>
    <xdr:to>
      <xdr:col>72</xdr:col>
      <xdr:colOff>38100</xdr:colOff>
      <xdr:row>97</xdr:row>
      <xdr:rowOff>16421</xdr:rowOff>
    </xdr:to>
    <xdr:sp macro="" textlink="">
      <xdr:nvSpPr>
        <xdr:cNvPr id="703" name="フローチャート: 判断 702"/>
        <xdr:cNvSpPr/>
      </xdr:nvSpPr>
      <xdr:spPr>
        <a:xfrm>
          <a:off x="13652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32948</xdr:rowOff>
    </xdr:from>
    <xdr:ext cx="534377" cy="259045"/>
    <xdr:sp macro="" textlink="">
      <xdr:nvSpPr>
        <xdr:cNvPr id="704" name="テキスト ボックス 703"/>
        <xdr:cNvSpPr txBox="1"/>
      </xdr:nvSpPr>
      <xdr:spPr>
        <a:xfrm>
          <a:off x="13436111" y="163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84093</xdr:rowOff>
    </xdr:from>
    <xdr:to>
      <xdr:col>67</xdr:col>
      <xdr:colOff>101600</xdr:colOff>
      <xdr:row>97</xdr:row>
      <xdr:rowOff>14243</xdr:rowOff>
    </xdr:to>
    <xdr:sp macro="" textlink="">
      <xdr:nvSpPr>
        <xdr:cNvPr id="705" name="フローチャート: 判断 704"/>
        <xdr:cNvSpPr/>
      </xdr:nvSpPr>
      <xdr:spPr>
        <a:xfrm>
          <a:off x="12763500" y="1654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30770</xdr:rowOff>
    </xdr:from>
    <xdr:ext cx="534377" cy="259045"/>
    <xdr:sp macro="" textlink="">
      <xdr:nvSpPr>
        <xdr:cNvPr id="706" name="テキスト ボックス 705"/>
        <xdr:cNvSpPr txBox="1"/>
      </xdr:nvSpPr>
      <xdr:spPr>
        <a:xfrm>
          <a:off x="12547111" y="163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92740</xdr:rowOff>
    </xdr:from>
    <xdr:to>
      <xdr:col>85</xdr:col>
      <xdr:colOff>177800</xdr:colOff>
      <xdr:row>97</xdr:row>
      <xdr:rowOff>22890</xdr:rowOff>
    </xdr:to>
    <xdr:sp macro="" textlink="">
      <xdr:nvSpPr>
        <xdr:cNvPr id="712" name="楕円 711"/>
        <xdr:cNvSpPr/>
      </xdr:nvSpPr>
      <xdr:spPr>
        <a:xfrm>
          <a:off x="16268700" y="165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71167</xdr:rowOff>
    </xdr:from>
    <xdr:ext cx="534377" cy="259045"/>
    <xdr:sp macro="" textlink="">
      <xdr:nvSpPr>
        <xdr:cNvPr id="713" name="公債費該当値テキスト"/>
        <xdr:cNvSpPr txBox="1"/>
      </xdr:nvSpPr>
      <xdr:spPr>
        <a:xfrm>
          <a:off x="16370300" y="165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93168</xdr:rowOff>
    </xdr:from>
    <xdr:to>
      <xdr:col>81</xdr:col>
      <xdr:colOff>101600</xdr:colOff>
      <xdr:row>97</xdr:row>
      <xdr:rowOff>23318</xdr:rowOff>
    </xdr:to>
    <xdr:sp macro="" textlink="">
      <xdr:nvSpPr>
        <xdr:cNvPr id="714" name="楕円 713"/>
        <xdr:cNvSpPr/>
      </xdr:nvSpPr>
      <xdr:spPr>
        <a:xfrm>
          <a:off x="15430500" y="165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14445</xdr:rowOff>
    </xdr:from>
    <xdr:ext cx="534377" cy="259045"/>
    <xdr:sp macro="" textlink="">
      <xdr:nvSpPr>
        <xdr:cNvPr id="715" name="テキスト ボックス 714"/>
        <xdr:cNvSpPr txBox="1"/>
      </xdr:nvSpPr>
      <xdr:spPr>
        <a:xfrm>
          <a:off x="15214111" y="166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2642</xdr:rowOff>
    </xdr:from>
    <xdr:to>
      <xdr:col>76</xdr:col>
      <xdr:colOff>165100</xdr:colOff>
      <xdr:row>97</xdr:row>
      <xdr:rowOff>104242</xdr:rowOff>
    </xdr:to>
    <xdr:sp macro="" textlink="">
      <xdr:nvSpPr>
        <xdr:cNvPr id="716" name="楕円 715"/>
        <xdr:cNvSpPr/>
      </xdr:nvSpPr>
      <xdr:spPr>
        <a:xfrm>
          <a:off x="14541500" y="166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95369</xdr:rowOff>
    </xdr:from>
    <xdr:ext cx="534377" cy="259045"/>
    <xdr:sp macro="" textlink="">
      <xdr:nvSpPr>
        <xdr:cNvPr id="717" name="テキスト ボックス 716"/>
        <xdr:cNvSpPr txBox="1"/>
      </xdr:nvSpPr>
      <xdr:spPr>
        <a:xfrm>
          <a:off x="14325111" y="167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27369</xdr:rowOff>
    </xdr:from>
    <xdr:to>
      <xdr:col>72</xdr:col>
      <xdr:colOff>38100</xdr:colOff>
      <xdr:row>97</xdr:row>
      <xdr:rowOff>128969</xdr:rowOff>
    </xdr:to>
    <xdr:sp macro="" textlink="">
      <xdr:nvSpPr>
        <xdr:cNvPr id="718" name="楕円 717"/>
        <xdr:cNvSpPr/>
      </xdr:nvSpPr>
      <xdr:spPr>
        <a:xfrm>
          <a:off x="13652500" y="166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120096</xdr:rowOff>
    </xdr:from>
    <xdr:ext cx="534377" cy="259045"/>
    <xdr:sp macro="" textlink="">
      <xdr:nvSpPr>
        <xdr:cNvPr id="719" name="テキスト ボックス 718"/>
        <xdr:cNvSpPr txBox="1"/>
      </xdr:nvSpPr>
      <xdr:spPr>
        <a:xfrm>
          <a:off x="13436111" y="167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63762</xdr:rowOff>
    </xdr:from>
    <xdr:to>
      <xdr:col>67</xdr:col>
      <xdr:colOff>101600</xdr:colOff>
      <xdr:row>97</xdr:row>
      <xdr:rowOff>165362</xdr:rowOff>
    </xdr:to>
    <xdr:sp macro="" textlink="">
      <xdr:nvSpPr>
        <xdr:cNvPr id="720" name="楕円 719"/>
        <xdr:cNvSpPr/>
      </xdr:nvSpPr>
      <xdr:spPr>
        <a:xfrm>
          <a:off x="12763500" y="166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156489</xdr:rowOff>
    </xdr:from>
    <xdr:ext cx="534377" cy="259045"/>
    <xdr:sp macro="" textlink="">
      <xdr:nvSpPr>
        <xdr:cNvPr id="721" name="テキスト ボックス 720"/>
        <xdr:cNvSpPr txBox="1"/>
      </xdr:nvSpPr>
      <xdr:spPr>
        <a:xfrm>
          <a:off x="12547111" y="167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84191</xdr:rowOff>
    </xdr:from>
    <xdr:to>
      <xdr:col>102</xdr:col>
      <xdr:colOff>165100</xdr:colOff>
      <xdr:row>39</xdr:row>
      <xdr:rowOff>14341</xdr:rowOff>
    </xdr:to>
    <xdr:sp macro="" textlink="">
      <xdr:nvSpPr>
        <xdr:cNvPr id="758" name="フローチャート: 判断 757"/>
        <xdr:cNvSpPr/>
      </xdr:nvSpPr>
      <xdr:spPr>
        <a:xfrm>
          <a:off x="19494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30868</xdr:rowOff>
    </xdr:from>
    <xdr:ext cx="378565" cy="259045"/>
    <xdr:sp macro="" textlink="">
      <xdr:nvSpPr>
        <xdr:cNvPr id="759" name="テキスト ボックス 758"/>
        <xdr:cNvSpPr txBox="1"/>
      </xdr:nvSpPr>
      <xdr:spPr>
        <a:xfrm>
          <a:off x="19356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81265</xdr:rowOff>
    </xdr:from>
    <xdr:to>
      <xdr:col>98</xdr:col>
      <xdr:colOff>38100</xdr:colOff>
      <xdr:row>39</xdr:row>
      <xdr:rowOff>11415</xdr:rowOff>
    </xdr:to>
    <xdr:sp macro="" textlink="">
      <xdr:nvSpPr>
        <xdr:cNvPr id="760" name="フローチャート: 判断 759"/>
        <xdr:cNvSpPr/>
      </xdr:nvSpPr>
      <xdr:spPr>
        <a:xfrm>
          <a:off x="18605500" y="65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27942</xdr:rowOff>
    </xdr:from>
    <xdr:ext cx="378565" cy="259045"/>
    <xdr:sp macro="" textlink="">
      <xdr:nvSpPr>
        <xdr:cNvPr id="761" name="テキスト ボックス 760"/>
        <xdr:cNvSpPr txBox="1"/>
      </xdr:nvSpPr>
      <xdr:spPr>
        <a:xfrm>
          <a:off x="18467017" y="637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総務費については、文書管理システム導入経費、旧沢田小中学校付属施設除却事業費、財政調整基金・減債基金への積立金が増加したことにより、一人当たりのコストは</a:t>
          </a:r>
          <a:r>
            <a:rPr kumimoji="1" lang="en-US" altLang="ja-JP" sz="1300">
              <a:latin typeface="ＭＳ Ｐゴシック" panose="020B0600070205080204" pitchFamily="50" charset="-128"/>
              <a:ea typeface="ＭＳ Ｐゴシック" panose="020B0600070205080204" pitchFamily="50" charset="-128"/>
            </a:rPr>
            <a:t>24,548</a:t>
          </a:r>
          <a:r>
            <a:rPr kumimoji="1" lang="ja-JP" altLang="en-US" sz="1300">
              <a:latin typeface="ＭＳ Ｐゴシック" panose="020B0600070205080204" pitchFamily="50" charset="-128"/>
              <a:ea typeface="ＭＳ Ｐゴシック" panose="020B0600070205080204" pitchFamily="50" charset="-128"/>
            </a:rPr>
            <a:t>円増加している。民生費については、住民税非課税世帯等臨時特別給付金事業が完了したが、新たに実施した物価高騰緊急支援給付金事業を実施したため大きな変動は見られず、依然として前年同額程度の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万円台で推移している。衛生費については、石川地方生活環境施設組合負担金が増加したことにより、一人当たりのコストは</a:t>
          </a:r>
          <a:r>
            <a:rPr kumimoji="1" lang="en-US" altLang="ja-JP" sz="1300">
              <a:latin typeface="ＭＳ Ｐゴシック" panose="020B0600070205080204" pitchFamily="50" charset="-128"/>
              <a:ea typeface="ＭＳ Ｐゴシック" panose="020B0600070205080204" pitchFamily="50" charset="-128"/>
            </a:rPr>
            <a:t>2,475</a:t>
          </a:r>
          <a:r>
            <a:rPr kumimoji="1" lang="ja-JP" altLang="en-US" sz="1300">
              <a:latin typeface="ＭＳ Ｐゴシック" panose="020B0600070205080204" pitchFamily="50" charset="-128"/>
              <a:ea typeface="ＭＳ Ｐゴシック" panose="020B0600070205080204" pitchFamily="50" charset="-128"/>
            </a:rPr>
            <a:t>円増加している。消防費については、防災広場、臨時離着陸場といった防災施設整備が増加したことにより、一人当たりのコストは</a:t>
          </a:r>
          <a:r>
            <a:rPr kumimoji="1" lang="en-US" altLang="ja-JP" sz="1300">
              <a:latin typeface="ＭＳ Ｐゴシック" panose="020B0600070205080204" pitchFamily="50" charset="-128"/>
              <a:ea typeface="ＭＳ Ｐゴシック" panose="020B0600070205080204" pitchFamily="50" charset="-128"/>
            </a:rPr>
            <a:t>6,404</a:t>
          </a:r>
          <a:r>
            <a:rPr kumimoji="1" lang="ja-JP" altLang="en-US" sz="1300">
              <a:latin typeface="ＭＳ Ｐゴシック" panose="020B0600070205080204" pitchFamily="50" charset="-128"/>
              <a:ea typeface="ＭＳ Ｐゴシック" panose="020B0600070205080204" pitchFamily="50" charset="-128"/>
            </a:rPr>
            <a:t>円増加している。災害復旧事業費については、令和元年東日本台風１９号災害関連のごみ処理経費、道路橋りょうに係る災害復旧費のほか、令和２年７月豪雨災害復旧事業、令和３年２月福島県沖地震災害復旧事業が完了したことで大きく減少し、一人当たりのコストは</a:t>
          </a:r>
          <a:r>
            <a:rPr kumimoji="1" lang="en-US" altLang="ja-JP" sz="1300">
              <a:latin typeface="ＭＳ Ｐゴシック" panose="020B0600070205080204" pitchFamily="50" charset="-128"/>
              <a:ea typeface="ＭＳ Ｐゴシック" panose="020B0600070205080204" pitchFamily="50" charset="-128"/>
            </a:rPr>
            <a:t>17,234</a:t>
          </a:r>
          <a:r>
            <a:rPr kumimoji="1" lang="ja-JP" altLang="en-US" sz="1300">
              <a:latin typeface="ＭＳ Ｐゴシック" panose="020B0600070205080204" pitchFamily="50" charset="-128"/>
              <a:ea typeface="ＭＳ Ｐゴシック" panose="020B0600070205080204" pitchFamily="50" charset="-128"/>
            </a:rPr>
            <a:t>円減少している。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元年東日本台風１９号災害に係る災害復旧等の臨時的財政需要があったため、令和元年度から３年度にかけて減少傾向であったが、令和４年度において積み立てを実施し、標準財政規模比は改善している。地方税（町民税・固定資産税・入湯税）、各種交付金、特別交付税等が増額となったことで、実質収支は前年度に続き黒字となった。</a:t>
          </a:r>
        </a:p>
        <a:p>
          <a:r>
            <a:rPr kumimoji="1" lang="ja-JP" altLang="en-US" sz="1400">
              <a:latin typeface="ＭＳ ゴシック" pitchFamily="49" charset="-128"/>
              <a:ea typeface="ＭＳ ゴシック" pitchFamily="49" charset="-128"/>
            </a:rPr>
            <a:t>　今後も事務事業の見直しや財源確保に取り組み、健全な財政運営に努める。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本町の全体会計において赤字は発生せず黒字での決算となった。</a:t>
          </a:r>
        </a:p>
        <a:p>
          <a:r>
            <a:rPr kumimoji="1" lang="ja-JP" altLang="en-US" sz="1400">
              <a:latin typeface="ＭＳ ゴシック" pitchFamily="49" charset="-128"/>
              <a:ea typeface="ＭＳ ゴシック" pitchFamily="49" charset="-128"/>
            </a:rPr>
            <a:t>今後も業務の効率化とコスト削減に努め、健全な財政維持を目指す。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L6" sqref="L6:V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8746225</v>
      </c>
      <c r="BO4" s="485"/>
      <c r="BP4" s="485"/>
      <c r="BQ4" s="485"/>
      <c r="BR4" s="485"/>
      <c r="BS4" s="485"/>
      <c r="BT4" s="485"/>
      <c r="BU4" s="486"/>
      <c r="BV4" s="484">
        <v>8669589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10</v>
      </c>
      <c r="CU4" s="625"/>
      <c r="CV4" s="625"/>
      <c r="CW4" s="625"/>
      <c r="CX4" s="625"/>
      <c r="CY4" s="625"/>
      <c r="CZ4" s="625"/>
      <c r="DA4" s="626"/>
      <c r="DB4" s="624">
        <v>11.7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8172392</v>
      </c>
      <c r="BO5" s="456"/>
      <c r="BP5" s="456"/>
      <c r="BQ5" s="456"/>
      <c r="BR5" s="456"/>
      <c r="BS5" s="456"/>
      <c r="BT5" s="456"/>
      <c r="BU5" s="457"/>
      <c r="BV5" s="455">
        <v>8023447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82.7</v>
      </c>
      <c r="CU5" s="453"/>
      <c r="CV5" s="453"/>
      <c r="CW5" s="453"/>
      <c r="CX5" s="453"/>
      <c r="CY5" s="453"/>
      <c r="CZ5" s="453"/>
      <c r="DA5" s="454"/>
      <c r="DB5" s="452">
        <v>82.9</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573833</v>
      </c>
      <c r="BO6" s="456"/>
      <c r="BP6" s="456"/>
      <c r="BQ6" s="456"/>
      <c r="BR6" s="456"/>
      <c r="BS6" s="456"/>
      <c r="BT6" s="456"/>
      <c r="BU6" s="457"/>
      <c r="BV6" s="455">
        <v>646142</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83.8</v>
      </c>
      <c r="CU6" s="599"/>
      <c r="CV6" s="599"/>
      <c r="CW6" s="599"/>
      <c r="CX6" s="599"/>
      <c r="CY6" s="599"/>
      <c r="CZ6" s="599"/>
      <c r="DA6" s="600"/>
      <c r="DB6" s="598">
        <v>82.9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83097</v>
      </c>
      <c r="BO7" s="456"/>
      <c r="BP7" s="456"/>
      <c r="BQ7" s="456"/>
      <c r="BR7" s="456"/>
      <c r="BS7" s="456"/>
      <c r="BT7" s="456"/>
      <c r="BU7" s="457"/>
      <c r="BV7" s="455">
        <v>50556</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4908912</v>
      </c>
      <c r="CU7" s="456"/>
      <c r="CV7" s="456"/>
      <c r="CW7" s="456"/>
      <c r="CX7" s="456"/>
      <c r="CY7" s="456"/>
      <c r="CZ7" s="456"/>
      <c r="DA7" s="457"/>
      <c r="DB7" s="455">
        <v>5105624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107</v>
      </c>
      <c r="AV8" s="514"/>
      <c r="AW8" s="514"/>
      <c r="AX8" s="514"/>
      <c r="AY8" s="469" t="s">
        <v>111</v>
      </c>
      <c r="AZ8" s="470"/>
      <c r="BA8" s="470"/>
      <c r="BB8" s="470"/>
      <c r="BC8" s="470"/>
      <c r="BD8" s="470"/>
      <c r="BE8" s="470"/>
      <c r="BF8" s="470"/>
      <c r="BG8" s="470"/>
      <c r="BH8" s="470"/>
      <c r="BI8" s="470"/>
      <c r="BJ8" s="470"/>
      <c r="BK8" s="470"/>
      <c r="BL8" s="470"/>
      <c r="BM8" s="471"/>
      <c r="BN8" s="455">
        <v>490736</v>
      </c>
      <c r="BO8" s="456"/>
      <c r="BP8" s="456"/>
      <c r="BQ8" s="456"/>
      <c r="BR8" s="456"/>
      <c r="BS8" s="456"/>
      <c r="BT8" s="456"/>
      <c r="BU8" s="457"/>
      <c r="BV8" s="455">
        <v>595586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0.41</v>
      </c>
      <c r="CU8" s="559"/>
      <c r="CV8" s="559"/>
      <c r="CW8" s="559"/>
      <c r="CX8" s="559"/>
      <c r="CY8" s="559"/>
      <c r="CZ8" s="559"/>
      <c r="DA8" s="560"/>
      <c r="DB8" s="558">
        <v>0.42</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14644</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-104850</v>
      </c>
      <c r="BO9" s="456"/>
      <c r="BP9" s="456"/>
      <c r="BQ9" s="456"/>
      <c r="BR9" s="456"/>
      <c r="BS9" s="456"/>
      <c r="BT9" s="456"/>
      <c r="BU9" s="457"/>
      <c r="BV9" s="455">
        <v>367144</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12.1</v>
      </c>
      <c r="CU9" s="453"/>
      <c r="CV9" s="453"/>
      <c r="CW9" s="453"/>
      <c r="CX9" s="453"/>
      <c r="CY9" s="453"/>
      <c r="CZ9" s="453"/>
      <c r="DA9" s="454"/>
      <c r="DB9" s="452">
        <v>12.9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15880</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253912</v>
      </c>
      <c r="BO10" s="456"/>
      <c r="BP10" s="456"/>
      <c r="BQ10" s="456"/>
      <c r="BR10" s="456"/>
      <c r="BS10" s="456"/>
      <c r="BT10" s="456"/>
      <c r="BU10" s="457"/>
      <c r="BV10" s="455">
        <v>48000</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2621</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14122</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96</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14037</v>
      </c>
      <c r="S13" s="543"/>
      <c r="T13" s="543"/>
      <c r="U13" s="543"/>
      <c r="V13" s="544"/>
      <c r="W13" s="545" t="s">
        <v>139</v>
      </c>
      <c r="X13" s="441"/>
      <c r="Y13" s="441"/>
      <c r="Z13" s="441"/>
      <c r="AA13" s="441"/>
      <c r="AB13" s="442"/>
      <c r="AC13" s="408">
        <v>706</v>
      </c>
      <c r="AD13" s="409"/>
      <c r="AE13" s="409"/>
      <c r="AF13" s="409"/>
      <c r="AG13" s="410"/>
      <c r="AH13" s="408">
        <v>824</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151683</v>
      </c>
      <c r="BO13" s="456"/>
      <c r="BP13" s="456"/>
      <c r="BQ13" s="456"/>
      <c r="BR13" s="456"/>
      <c r="BS13" s="456"/>
      <c r="BT13" s="456"/>
      <c r="BU13" s="457"/>
      <c r="BV13" s="455">
        <v>415144</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5.2</v>
      </c>
      <c r="CU13" s="453"/>
      <c r="CV13" s="453"/>
      <c r="CW13" s="453"/>
      <c r="CX13" s="453"/>
      <c r="CY13" s="453"/>
      <c r="CZ13" s="453"/>
      <c r="DA13" s="454"/>
      <c r="DB13" s="452">
        <v>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144</v>
      </c>
      <c r="M14" s="582"/>
      <c r="N14" s="582"/>
      <c r="O14" s="582"/>
      <c r="P14" s="582"/>
      <c r="Q14" s="583"/>
      <c r="R14" s="542">
        <v>14390</v>
      </c>
      <c r="S14" s="543"/>
      <c r="T14" s="543"/>
      <c r="U14" s="543"/>
      <c r="V14" s="544"/>
      <c r="W14" s="546"/>
      <c r="X14" s="444"/>
      <c r="Y14" s="444"/>
      <c r="Z14" s="444"/>
      <c r="AA14" s="444"/>
      <c r="AB14" s="445"/>
      <c r="AC14" s="535">
        <v>10.1</v>
      </c>
      <c r="AD14" s="536"/>
      <c r="AE14" s="536"/>
      <c r="AF14" s="536"/>
      <c r="AG14" s="537"/>
      <c r="AH14" s="535">
        <v>10.8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v>6</v>
      </c>
      <c r="CU14" s="553"/>
      <c r="CV14" s="553"/>
      <c r="CW14" s="553"/>
      <c r="CX14" s="553"/>
      <c r="CY14" s="553"/>
      <c r="CZ14" s="553"/>
      <c r="DA14" s="554"/>
      <c r="DB14" s="552">
        <v>15.7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146</v>
      </c>
      <c r="N15" s="540"/>
      <c r="O15" s="540"/>
      <c r="P15" s="540"/>
      <c r="Q15" s="541"/>
      <c r="R15" s="542">
        <v>14306</v>
      </c>
      <c r="S15" s="543"/>
      <c r="T15" s="543"/>
      <c r="U15" s="543"/>
      <c r="V15" s="544"/>
      <c r="W15" s="545" t="s">
        <v>147</v>
      </c>
      <c r="X15" s="441"/>
      <c r="Y15" s="441"/>
      <c r="Z15" s="441"/>
      <c r="AA15" s="441"/>
      <c r="AB15" s="442"/>
      <c r="AC15" s="408">
        <v>2514</v>
      </c>
      <c r="AD15" s="409"/>
      <c r="AE15" s="409"/>
      <c r="AF15" s="409"/>
      <c r="AG15" s="410"/>
      <c r="AH15" s="408">
        <v>2816</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1860244</v>
      </c>
      <c r="BO15" s="485"/>
      <c r="BP15" s="485"/>
      <c r="BQ15" s="485"/>
      <c r="BR15" s="485"/>
      <c r="BS15" s="485"/>
      <c r="BT15" s="485"/>
      <c r="BU15" s="486"/>
      <c r="BV15" s="484">
        <v>1783123</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35.799999999999997</v>
      </c>
      <c r="AD16" s="536"/>
      <c r="AE16" s="536"/>
      <c r="AF16" s="536"/>
      <c r="AG16" s="537"/>
      <c r="AH16" s="535">
        <v>36.799999999999997</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4377247</v>
      </c>
      <c r="BO16" s="456"/>
      <c r="BP16" s="456"/>
      <c r="BQ16" s="456"/>
      <c r="BR16" s="456"/>
      <c r="BS16" s="456"/>
      <c r="BT16" s="456"/>
      <c r="BU16" s="457"/>
      <c r="BV16" s="455">
        <v>4421260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3802</v>
      </c>
      <c r="AD17" s="409"/>
      <c r="AE17" s="409"/>
      <c r="AF17" s="409"/>
      <c r="AG17" s="410"/>
      <c r="AH17" s="408">
        <v>4021</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2333993</v>
      </c>
      <c r="BO17" s="456"/>
      <c r="BP17" s="456"/>
      <c r="BQ17" s="456"/>
      <c r="BR17" s="456"/>
      <c r="BS17" s="456"/>
      <c r="BT17" s="456"/>
      <c r="BU17" s="457"/>
      <c r="BV17" s="455">
        <v>2226536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115.71</v>
      </c>
      <c r="M18" s="508"/>
      <c r="N18" s="508"/>
      <c r="O18" s="508"/>
      <c r="P18" s="508"/>
      <c r="Q18" s="508"/>
      <c r="R18" s="509"/>
      <c r="S18" s="509"/>
      <c r="T18" s="509"/>
      <c r="U18" s="509"/>
      <c r="V18" s="510"/>
      <c r="W18" s="526"/>
      <c r="X18" s="527"/>
      <c r="Y18" s="527"/>
      <c r="Z18" s="527"/>
      <c r="AA18" s="527"/>
      <c r="AB18" s="551"/>
      <c r="AC18" s="425">
        <v>54.1</v>
      </c>
      <c r="AD18" s="426"/>
      <c r="AE18" s="426"/>
      <c r="AF18" s="426"/>
      <c r="AG18" s="511"/>
      <c r="AH18" s="425">
        <v>52.5</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4095877</v>
      </c>
      <c r="BO18" s="456"/>
      <c r="BP18" s="456"/>
      <c r="BQ18" s="456"/>
      <c r="BR18" s="456"/>
      <c r="BS18" s="456"/>
      <c r="BT18" s="456"/>
      <c r="BU18" s="457"/>
      <c r="BV18" s="455">
        <v>4125743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127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6330952</v>
      </c>
      <c r="BO19" s="456"/>
      <c r="BP19" s="456"/>
      <c r="BQ19" s="456"/>
      <c r="BR19" s="456"/>
      <c r="BS19" s="456"/>
      <c r="BT19" s="456"/>
      <c r="BU19" s="457"/>
      <c r="BV19" s="455">
        <v>6000150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5214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7534562</v>
      </c>
      <c r="BO22" s="485"/>
      <c r="BP22" s="485"/>
      <c r="BQ22" s="485"/>
      <c r="BR22" s="485"/>
      <c r="BS22" s="485"/>
      <c r="BT22" s="485"/>
      <c r="BU22" s="486"/>
      <c r="BV22" s="484">
        <v>7608188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7150625</v>
      </c>
      <c r="BO23" s="456"/>
      <c r="BP23" s="456"/>
      <c r="BQ23" s="456"/>
      <c r="BR23" s="456"/>
      <c r="BS23" s="456"/>
      <c r="BT23" s="456"/>
      <c r="BU23" s="457"/>
      <c r="BV23" s="455">
        <v>7231316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7980</v>
      </c>
      <c r="R24" s="409"/>
      <c r="S24" s="409"/>
      <c r="T24" s="409"/>
      <c r="U24" s="409"/>
      <c r="V24" s="410"/>
      <c r="W24" s="498"/>
      <c r="X24" s="435"/>
      <c r="Y24" s="436"/>
      <c r="Z24" s="411" t="s">
        <v>172</v>
      </c>
      <c r="AA24" s="412"/>
      <c r="AB24" s="412"/>
      <c r="AC24" s="412"/>
      <c r="AD24" s="412"/>
      <c r="AE24" s="412"/>
      <c r="AF24" s="412"/>
      <c r="AG24" s="413"/>
      <c r="AH24" s="408">
        <v>122</v>
      </c>
      <c r="AI24" s="409"/>
      <c r="AJ24" s="409"/>
      <c r="AK24" s="409"/>
      <c r="AL24" s="410"/>
      <c r="AM24" s="408">
        <v>380884</v>
      </c>
      <c r="AN24" s="409"/>
      <c r="AO24" s="409"/>
      <c r="AP24" s="409"/>
      <c r="AQ24" s="409"/>
      <c r="AR24" s="410"/>
      <c r="AS24" s="408">
        <v>3122</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5046905</v>
      </c>
      <c r="BO24" s="456"/>
      <c r="BP24" s="456"/>
      <c r="BQ24" s="456"/>
      <c r="BR24" s="456"/>
      <c r="BS24" s="456"/>
      <c r="BT24" s="456"/>
      <c r="BU24" s="457"/>
      <c r="BV24" s="455">
        <v>4888555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6390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129</v>
      </c>
      <c r="AN25" s="409"/>
      <c r="AO25" s="409"/>
      <c r="AP25" s="409"/>
      <c r="AQ25" s="409"/>
      <c r="AR25" s="410"/>
      <c r="AS25" s="408" t="s">
        <v>129</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1409943</v>
      </c>
      <c r="BO25" s="485"/>
      <c r="BP25" s="485"/>
      <c r="BQ25" s="485"/>
      <c r="BR25" s="485"/>
      <c r="BS25" s="485"/>
      <c r="BT25" s="485"/>
      <c r="BU25" s="486"/>
      <c r="BV25" s="484">
        <v>428528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5980</v>
      </c>
      <c r="R26" s="409"/>
      <c r="S26" s="409"/>
      <c r="T26" s="409"/>
      <c r="U26" s="409"/>
      <c r="V26" s="410"/>
      <c r="W26" s="498"/>
      <c r="X26" s="435"/>
      <c r="Y26" s="436"/>
      <c r="Z26" s="411" t="s">
        <v>179</v>
      </c>
      <c r="AA26" s="466"/>
      <c r="AB26" s="466"/>
      <c r="AC26" s="466"/>
      <c r="AD26" s="466"/>
      <c r="AE26" s="466"/>
      <c r="AF26" s="466"/>
      <c r="AG26" s="467"/>
      <c r="AH26" s="408">
        <v>3</v>
      </c>
      <c r="AI26" s="409"/>
      <c r="AJ26" s="409"/>
      <c r="AK26" s="409"/>
      <c r="AL26" s="410"/>
      <c r="AM26" s="408">
        <v>6276</v>
      </c>
      <c r="AN26" s="409"/>
      <c r="AO26" s="409"/>
      <c r="AP26" s="409"/>
      <c r="AQ26" s="409"/>
      <c r="AR26" s="410"/>
      <c r="AS26" s="408">
        <v>2092</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129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3200</v>
      </c>
      <c r="R27" s="409"/>
      <c r="S27" s="409"/>
      <c r="T27" s="409"/>
      <c r="U27" s="409"/>
      <c r="V27" s="410"/>
      <c r="W27" s="498"/>
      <c r="X27" s="435"/>
      <c r="Y27" s="436"/>
      <c r="Z27" s="411" t="s">
        <v>182</v>
      </c>
      <c r="AA27" s="412"/>
      <c r="AB27" s="412"/>
      <c r="AC27" s="412"/>
      <c r="AD27" s="412"/>
      <c r="AE27" s="412"/>
      <c r="AF27" s="412"/>
      <c r="AG27" s="413"/>
      <c r="AH27" s="408">
        <v>1</v>
      </c>
      <c r="AI27" s="409"/>
      <c r="AJ27" s="409"/>
      <c r="AK27" s="409"/>
      <c r="AL27" s="410"/>
      <c r="AM27" s="408" t="s">
        <v>183</v>
      </c>
      <c r="AN27" s="409"/>
      <c r="AO27" s="409"/>
      <c r="AP27" s="409"/>
      <c r="AQ27" s="409"/>
      <c r="AR27" s="410"/>
      <c r="AS27" s="408" t="s">
        <v>183</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288862</v>
      </c>
      <c r="BO27" s="490"/>
      <c r="BP27" s="490"/>
      <c r="BQ27" s="490"/>
      <c r="BR27" s="490"/>
      <c r="BS27" s="490"/>
      <c r="BT27" s="490"/>
      <c r="BU27" s="491"/>
      <c r="BV27" s="489">
        <v>288862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2520</v>
      </c>
      <c r="R28" s="409"/>
      <c r="S28" s="409"/>
      <c r="T28" s="409"/>
      <c r="U28" s="409"/>
      <c r="V28" s="410"/>
      <c r="W28" s="498"/>
      <c r="X28" s="435"/>
      <c r="Y28" s="436"/>
      <c r="Z28" s="411" t="s">
        <v>186</v>
      </c>
      <c r="AA28" s="412"/>
      <c r="AB28" s="412"/>
      <c r="AC28" s="412"/>
      <c r="AD28" s="412"/>
      <c r="AE28" s="412"/>
      <c r="AF28" s="412"/>
      <c r="AG28" s="413"/>
      <c r="AH28" s="408" t="s">
        <v>176</v>
      </c>
      <c r="AI28" s="409"/>
      <c r="AJ28" s="409"/>
      <c r="AK28" s="409"/>
      <c r="AL28" s="410"/>
      <c r="AM28" s="408" t="s">
        <v>129</v>
      </c>
      <c r="AN28" s="409"/>
      <c r="AO28" s="409"/>
      <c r="AP28" s="409"/>
      <c r="AQ28" s="409"/>
      <c r="AR28" s="410"/>
      <c r="AS28" s="408" t="s">
        <v>176</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1203314</v>
      </c>
      <c r="BO28" s="485"/>
      <c r="BP28" s="485"/>
      <c r="BQ28" s="485"/>
      <c r="BR28" s="485"/>
      <c r="BS28" s="485"/>
      <c r="BT28" s="485"/>
      <c r="BU28" s="486"/>
      <c r="BV28" s="484">
        <v>949402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12</v>
      </c>
      <c r="M29" s="409"/>
      <c r="N29" s="409"/>
      <c r="O29" s="409"/>
      <c r="P29" s="410"/>
      <c r="Q29" s="408">
        <v>2350</v>
      </c>
      <c r="R29" s="409"/>
      <c r="S29" s="409"/>
      <c r="T29" s="409"/>
      <c r="U29" s="409"/>
      <c r="V29" s="410"/>
      <c r="W29" s="499"/>
      <c r="X29" s="500"/>
      <c r="Y29" s="501"/>
      <c r="Z29" s="411" t="s">
        <v>189</v>
      </c>
      <c r="AA29" s="412"/>
      <c r="AB29" s="412"/>
      <c r="AC29" s="412"/>
      <c r="AD29" s="412"/>
      <c r="AE29" s="412"/>
      <c r="AF29" s="412"/>
      <c r="AG29" s="413"/>
      <c r="AH29" s="408">
        <v>123</v>
      </c>
      <c r="AI29" s="409"/>
      <c r="AJ29" s="409"/>
      <c r="AK29" s="409"/>
      <c r="AL29" s="410"/>
      <c r="AM29" s="408">
        <v>385245</v>
      </c>
      <c r="AN29" s="409"/>
      <c r="AO29" s="409"/>
      <c r="AP29" s="409"/>
      <c r="AQ29" s="409"/>
      <c r="AR29" s="410"/>
      <c r="AS29" s="408">
        <v>3132</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485000</v>
      </c>
      <c r="BO29" s="456"/>
      <c r="BP29" s="456"/>
      <c r="BQ29" s="456"/>
      <c r="BR29" s="456"/>
      <c r="BS29" s="456"/>
      <c r="BT29" s="456"/>
      <c r="BU29" s="457"/>
      <c r="BV29" s="455">
        <v>385000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100.9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421209</v>
      </c>
      <c r="BO30" s="490"/>
      <c r="BP30" s="490"/>
      <c r="BQ30" s="490"/>
      <c r="BR30" s="490"/>
      <c r="BS30" s="490"/>
      <c r="BT30" s="490"/>
      <c r="BU30" s="491"/>
      <c r="BV30" s="489">
        <v>306520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199</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200</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宅地造成事業特別会計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須賀川地方広域消防組合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母畑レークサイドセンター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土地開発事業特別会計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石川地方生活環境施設組合　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福島県後期高齢者医療広域連合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福島県後期高齢者医療広域連合後期高齢者医療　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　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　消防賞じゅつ金特別会計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福島県市町村総合事務組合　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福島県市町村総合事務組合　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9YvhTOaoF5FS8z0wDROp2lPFOoaHfJWLt8UEoaoSGqgtBsiPtX+ujK1lWBNmE/fBOLM3uKyGHe6VQAeM5WbYw==" saltValue="XjlDMabk3a+DeJI8e7p3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87" t="s">
        <v>564</v>
      </c>
      <c r="D34" s="1187"/>
      <c r="E34" s="1188"/>
      <c r="F34" s="32">
        <v>14.31</v>
      </c>
      <c r="G34" s="33">
        <v>15.8</v>
      </c>
      <c r="H34" s="33">
        <v>17.100000000000001</v>
      </c>
      <c r="I34" s="33">
        <v>15.96</v>
      </c>
      <c r="J34" s="34">
        <v>16.93</v>
      </c>
      <c r="K34" s="22"/>
      <c r="L34" s="22"/>
      <c r="M34" s="22"/>
      <c r="N34" s="22"/>
      <c r="O34" s="22"/>
      <c r="P34" s="22"/>
    </row>
    <row r="35" spans="1:16" ht="39" customHeight="1" x14ac:dyDescent="0.2">
      <c r="A35" s="22"/>
      <c r="B35" s="35"/>
      <c r="C35" s="1181" t="s">
        <v>565</v>
      </c>
      <c r="D35" s="1182"/>
      <c r="E35" s="1183"/>
      <c r="F35" s="36">
        <v>5.03</v>
      </c>
      <c r="G35" s="37">
        <v>3.41</v>
      </c>
      <c r="H35" s="37">
        <v>4.67</v>
      </c>
      <c r="I35" s="37">
        <v>11.42</v>
      </c>
      <c r="J35" s="38">
        <v>9.7200000000000006</v>
      </c>
      <c r="K35" s="22"/>
      <c r="L35" s="22"/>
      <c r="M35" s="22"/>
      <c r="N35" s="22"/>
      <c r="O35" s="22"/>
      <c r="P35" s="22"/>
    </row>
    <row r="36" spans="1:16" ht="39" customHeight="1" x14ac:dyDescent="0.2">
      <c r="A36" s="22"/>
      <c r="B36" s="35"/>
      <c r="C36" s="1181" t="s">
        <v>566</v>
      </c>
      <c r="D36" s="1182"/>
      <c r="E36" s="1183"/>
      <c r="F36" s="36">
        <v>1.52</v>
      </c>
      <c r="G36" s="37">
        <v>1.93</v>
      </c>
      <c r="H36" s="37">
        <v>1.51</v>
      </c>
      <c r="I36" s="37">
        <v>1.27</v>
      </c>
      <c r="J36" s="38">
        <v>2.19</v>
      </c>
      <c r="K36" s="22"/>
      <c r="L36" s="22"/>
      <c r="M36" s="22"/>
      <c r="N36" s="22"/>
      <c r="O36" s="22"/>
      <c r="P36" s="22"/>
    </row>
    <row r="37" spans="1:16" ht="39" customHeight="1" x14ac:dyDescent="0.2">
      <c r="A37" s="22"/>
      <c r="B37" s="35"/>
      <c r="C37" s="1181" t="s">
        <v>567</v>
      </c>
      <c r="D37" s="1182"/>
      <c r="E37" s="1183"/>
      <c r="F37" s="36">
        <v>1.1200000000000001</v>
      </c>
      <c r="G37" s="37">
        <v>0.87</v>
      </c>
      <c r="H37" s="37">
        <v>1.37</v>
      </c>
      <c r="I37" s="37">
        <v>1.02</v>
      </c>
      <c r="J37" s="38">
        <v>0.8</v>
      </c>
      <c r="K37" s="22"/>
      <c r="L37" s="22"/>
      <c r="M37" s="22"/>
      <c r="N37" s="22"/>
      <c r="O37" s="22"/>
      <c r="P37" s="22"/>
    </row>
    <row r="38" spans="1:16" ht="39" customHeight="1" x14ac:dyDescent="0.2">
      <c r="A38" s="22"/>
      <c r="B38" s="35"/>
      <c r="C38" s="1181" t="s">
        <v>568</v>
      </c>
      <c r="D38" s="1182"/>
      <c r="E38" s="1183"/>
      <c r="F38" s="36">
        <v>0.79</v>
      </c>
      <c r="G38" s="37">
        <v>0.77</v>
      </c>
      <c r="H38" s="37">
        <v>0.59</v>
      </c>
      <c r="I38" s="37">
        <v>0.53</v>
      </c>
      <c r="J38" s="38">
        <v>0.56999999999999995</v>
      </c>
      <c r="K38" s="22"/>
      <c r="L38" s="22"/>
      <c r="M38" s="22"/>
      <c r="N38" s="22"/>
      <c r="O38" s="22"/>
      <c r="P38" s="22"/>
    </row>
    <row r="39" spans="1:16" ht="39" customHeight="1" x14ac:dyDescent="0.2">
      <c r="A39" s="22"/>
      <c r="B39" s="35"/>
      <c r="C39" s="1181" t="s">
        <v>569</v>
      </c>
      <c r="D39" s="1182"/>
      <c r="E39" s="1183"/>
      <c r="F39" s="36">
        <v>0.21</v>
      </c>
      <c r="G39" s="37">
        <v>0.23</v>
      </c>
      <c r="H39" s="37">
        <v>0.25</v>
      </c>
      <c r="I39" s="37">
        <v>0.24</v>
      </c>
      <c r="J39" s="38">
        <v>0.27</v>
      </c>
      <c r="K39" s="22"/>
      <c r="L39" s="22"/>
      <c r="M39" s="22"/>
      <c r="N39" s="22"/>
      <c r="O39" s="22"/>
      <c r="P39" s="22"/>
    </row>
    <row r="40" spans="1:16" ht="39" customHeight="1" x14ac:dyDescent="0.2">
      <c r="A40" s="22"/>
      <c r="B40" s="35"/>
      <c r="C40" s="1181" t="s">
        <v>570</v>
      </c>
      <c r="D40" s="1182"/>
      <c r="E40" s="1183"/>
      <c r="F40" s="36">
        <v>0.02</v>
      </c>
      <c r="G40" s="37">
        <v>0.01</v>
      </c>
      <c r="H40" s="37">
        <v>7.0000000000000007E-2</v>
      </c>
      <c r="I40" s="37">
        <v>0.08</v>
      </c>
      <c r="J40" s="38">
        <v>0.09</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571</v>
      </c>
      <c r="D42" s="1182"/>
      <c r="E42" s="1183"/>
      <c r="F42" s="36" t="s">
        <v>515</v>
      </c>
      <c r="G42" s="37" t="s">
        <v>515</v>
      </c>
      <c r="H42" s="37" t="s">
        <v>515</v>
      </c>
      <c r="I42" s="37" t="s">
        <v>515</v>
      </c>
      <c r="J42" s="38" t="s">
        <v>515</v>
      </c>
      <c r="K42" s="22"/>
      <c r="L42" s="22"/>
      <c r="M42" s="22"/>
      <c r="N42" s="22"/>
      <c r="O42" s="22"/>
      <c r="P42" s="22"/>
    </row>
    <row r="43" spans="1:16" ht="39" customHeight="1" thickBot="1" x14ac:dyDescent="0.25">
      <c r="A43" s="22"/>
      <c r="B43" s="40"/>
      <c r="C43" s="1184" t="s">
        <v>572</v>
      </c>
      <c r="D43" s="1185"/>
      <c r="E43" s="1186"/>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mdEWpHBaaeJmYkdtFod4S5BRi3GEAKjPrKRqv/U3A78J8bDEhYluklomcd7Dw1cvBY1hUkFSi9rquQVYam4Fg==" saltValue="QhkfmaIvfr57aJKd0q5W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550</v>
      </c>
      <c r="L45" s="60">
        <v>611</v>
      </c>
      <c r="M45" s="60">
        <v>614</v>
      </c>
      <c r="N45" s="60">
        <v>783</v>
      </c>
      <c r="O45" s="61">
        <v>767</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2">
      <c r="A48" s="48"/>
      <c r="B48" s="1214"/>
      <c r="C48" s="1215"/>
      <c r="D48" s="62"/>
      <c r="E48" s="1191" t="s">
        <v>15</v>
      </c>
      <c r="F48" s="1191"/>
      <c r="G48" s="1191"/>
      <c r="H48" s="1191"/>
      <c r="I48" s="1191"/>
      <c r="J48" s="1192"/>
      <c r="K48" s="63">
        <v>81</v>
      </c>
      <c r="L48" s="64">
        <v>83</v>
      </c>
      <c r="M48" s="64">
        <v>98</v>
      </c>
      <c r="N48" s="64">
        <v>100</v>
      </c>
      <c r="O48" s="65">
        <v>101</v>
      </c>
      <c r="P48" s="48"/>
      <c r="Q48" s="48"/>
      <c r="R48" s="48"/>
      <c r="S48" s="48"/>
      <c r="T48" s="48"/>
      <c r="U48" s="48"/>
    </row>
    <row r="49" spans="1:21" ht="30.75" customHeight="1" x14ac:dyDescent="0.2">
      <c r="A49" s="48"/>
      <c r="B49" s="1214"/>
      <c r="C49" s="1215"/>
      <c r="D49" s="62"/>
      <c r="E49" s="1191" t="s">
        <v>16</v>
      </c>
      <c r="F49" s="1191"/>
      <c r="G49" s="1191"/>
      <c r="H49" s="1191"/>
      <c r="I49" s="1191"/>
      <c r="J49" s="1192"/>
      <c r="K49" s="63">
        <v>44</v>
      </c>
      <c r="L49" s="64">
        <v>46</v>
      </c>
      <c r="M49" s="64">
        <v>40</v>
      </c>
      <c r="N49" s="64">
        <v>35</v>
      </c>
      <c r="O49" s="65">
        <v>24</v>
      </c>
      <c r="P49" s="48"/>
      <c r="Q49" s="48"/>
      <c r="R49" s="48"/>
      <c r="S49" s="48"/>
      <c r="T49" s="48"/>
      <c r="U49" s="48"/>
    </row>
    <row r="50" spans="1:21" ht="30.75" customHeight="1" x14ac:dyDescent="0.2">
      <c r="A50" s="48"/>
      <c r="B50" s="1214"/>
      <c r="C50" s="1215"/>
      <c r="D50" s="62"/>
      <c r="E50" s="1191" t="s">
        <v>17</v>
      </c>
      <c r="F50" s="1191"/>
      <c r="G50" s="1191"/>
      <c r="H50" s="1191"/>
      <c r="I50" s="1191"/>
      <c r="J50" s="1192"/>
      <c r="K50" s="63">
        <v>11</v>
      </c>
      <c r="L50" s="64">
        <v>11</v>
      </c>
      <c r="M50" s="64">
        <v>9</v>
      </c>
      <c r="N50" s="64">
        <v>7</v>
      </c>
      <c r="O50" s="65">
        <v>7</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519</v>
      </c>
      <c r="L52" s="64">
        <v>575</v>
      </c>
      <c r="M52" s="64">
        <v>555</v>
      </c>
      <c r="N52" s="64">
        <v>679</v>
      </c>
      <c r="O52" s="65">
        <v>648</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167</v>
      </c>
      <c r="L53" s="69">
        <v>176</v>
      </c>
      <c r="M53" s="69">
        <v>206</v>
      </c>
      <c r="N53" s="69">
        <v>246</v>
      </c>
      <c r="O53" s="70">
        <v>251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5">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xaMt10rqo5rSMfzfpp438ywK+p0a1JNyatIoJcRl+mtneunNxwx2gR0+5xLUlEWWdmLZgwANWZNT6FCWKzIAA==" saltValue="OkPRxMkBCYBuQgozonK9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2"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557</v>
      </c>
      <c r="J40" s="103" t="s">
        <v>558</v>
      </c>
      <c r="K40" s="103" t="s">
        <v>559</v>
      </c>
      <c r="L40" s="103" t="s">
        <v>560</v>
      </c>
      <c r="M40" s="104" t="s">
        <v>561</v>
      </c>
    </row>
    <row r="41" spans="2:13" ht="27.75" customHeight="1" x14ac:dyDescent="0.2">
      <c r="B41" s="1232" t="s">
        <v>32</v>
      </c>
      <c r="C41" s="1233"/>
      <c r="D41" s="105"/>
      <c r="E41" s="1234" t="s">
        <v>33</v>
      </c>
      <c r="F41" s="1234"/>
      <c r="G41" s="1234"/>
      <c r="H41" s="1235"/>
      <c r="I41" s="355">
        <v>6965</v>
      </c>
      <c r="J41" s="356">
        <v>7162</v>
      </c>
      <c r="K41" s="356">
        <v>7904</v>
      </c>
      <c r="L41" s="356">
        <v>7608</v>
      </c>
      <c r="M41" s="357">
        <v>7535</v>
      </c>
    </row>
    <row r="42" spans="2:13" ht="27.75" customHeight="1" x14ac:dyDescent="0.2">
      <c r="B42" s="1222"/>
      <c r="C42" s="1223"/>
      <c r="D42" s="106"/>
      <c r="E42" s="1226" t="s">
        <v>34</v>
      </c>
      <c r="F42" s="1226"/>
      <c r="G42" s="1226"/>
      <c r="H42" s="1227"/>
      <c r="I42" s="358">
        <v>42</v>
      </c>
      <c r="J42" s="359">
        <v>31</v>
      </c>
      <c r="K42" s="359">
        <v>22</v>
      </c>
      <c r="L42" s="359">
        <v>15</v>
      </c>
      <c r="M42" s="360">
        <v>7</v>
      </c>
    </row>
    <row r="43" spans="2:13" ht="27.75" customHeight="1" x14ac:dyDescent="0.2">
      <c r="B43" s="1222"/>
      <c r="C43" s="1223"/>
      <c r="D43" s="106"/>
      <c r="E43" s="1226" t="s">
        <v>35</v>
      </c>
      <c r="F43" s="1226"/>
      <c r="G43" s="1226"/>
      <c r="H43" s="1227"/>
      <c r="I43" s="358">
        <v>950</v>
      </c>
      <c r="J43" s="359">
        <v>828</v>
      </c>
      <c r="K43" s="359">
        <v>777</v>
      </c>
      <c r="L43" s="359">
        <v>799</v>
      </c>
      <c r="M43" s="360">
        <v>903</v>
      </c>
    </row>
    <row r="44" spans="2:13" ht="27.75" customHeight="1" x14ac:dyDescent="0.2">
      <c r="B44" s="1222"/>
      <c r="C44" s="1223"/>
      <c r="D44" s="106"/>
      <c r="E44" s="1226" t="s">
        <v>36</v>
      </c>
      <c r="F44" s="1226"/>
      <c r="G44" s="1226"/>
      <c r="H44" s="1227"/>
      <c r="I44" s="358">
        <v>188</v>
      </c>
      <c r="J44" s="359">
        <v>268</v>
      </c>
      <c r="K44" s="359">
        <v>480</v>
      </c>
      <c r="L44" s="359">
        <v>464</v>
      </c>
      <c r="M44" s="360">
        <v>470</v>
      </c>
    </row>
    <row r="45" spans="2:13" ht="27.75" customHeight="1" x14ac:dyDescent="0.2">
      <c r="B45" s="1222"/>
      <c r="C45" s="1223"/>
      <c r="D45" s="106"/>
      <c r="E45" s="1226" t="s">
        <v>37</v>
      </c>
      <c r="F45" s="1226"/>
      <c r="G45" s="1226"/>
      <c r="H45" s="1227"/>
      <c r="I45" s="358">
        <v>1173</v>
      </c>
      <c r="J45" s="359">
        <v>1142</v>
      </c>
      <c r="K45" s="359">
        <v>1067</v>
      </c>
      <c r="L45" s="359">
        <v>1122</v>
      </c>
      <c r="M45" s="360">
        <v>989</v>
      </c>
    </row>
    <row r="46" spans="2:13" ht="27.75" customHeight="1" x14ac:dyDescent="0.2">
      <c r="B46" s="1222"/>
      <c r="C46" s="1223"/>
      <c r="D46" s="107"/>
      <c r="E46" s="1226" t="s">
        <v>38</v>
      </c>
      <c r="F46" s="1226"/>
      <c r="G46" s="1226"/>
      <c r="H46" s="1227"/>
      <c r="I46" s="358" t="s">
        <v>515</v>
      </c>
      <c r="J46" s="359" t="s">
        <v>515</v>
      </c>
      <c r="K46" s="359" t="s">
        <v>515</v>
      </c>
      <c r="L46" s="359" t="s">
        <v>515</v>
      </c>
      <c r="M46" s="360" t="s">
        <v>515</v>
      </c>
    </row>
    <row r="47" spans="2:13" ht="27.75" customHeight="1" x14ac:dyDescent="0.2">
      <c r="B47" s="1222"/>
      <c r="C47" s="1223"/>
      <c r="D47" s="108"/>
      <c r="E47" s="1236" t="s">
        <v>39</v>
      </c>
      <c r="F47" s="1237"/>
      <c r="G47" s="1237"/>
      <c r="H47" s="1238"/>
      <c r="I47" s="358" t="s">
        <v>515</v>
      </c>
      <c r="J47" s="359" t="s">
        <v>515</v>
      </c>
      <c r="K47" s="359" t="s">
        <v>515</v>
      </c>
      <c r="L47" s="359" t="s">
        <v>515</v>
      </c>
      <c r="M47" s="360" t="s">
        <v>515</v>
      </c>
    </row>
    <row r="48" spans="2:13" ht="27.75" customHeight="1" x14ac:dyDescent="0.2">
      <c r="B48" s="1222"/>
      <c r="C48" s="1223"/>
      <c r="D48" s="106"/>
      <c r="E48" s="1226" t="s">
        <v>40</v>
      </c>
      <c r="F48" s="1226"/>
      <c r="G48" s="1226"/>
      <c r="H48" s="1227"/>
      <c r="I48" s="358" t="s">
        <v>515</v>
      </c>
      <c r="J48" s="359" t="s">
        <v>515</v>
      </c>
      <c r="K48" s="359" t="s">
        <v>515</v>
      </c>
      <c r="L48" s="359" t="s">
        <v>515</v>
      </c>
      <c r="M48" s="360" t="s">
        <v>515</v>
      </c>
    </row>
    <row r="49" spans="2:13" ht="27.75" customHeight="1" x14ac:dyDescent="0.2">
      <c r="B49" s="1224"/>
      <c r="C49" s="1225"/>
      <c r="D49" s="106"/>
      <c r="E49" s="1226" t="s">
        <v>41</v>
      </c>
      <c r="F49" s="1226"/>
      <c r="G49" s="1226"/>
      <c r="H49" s="1227"/>
      <c r="I49" s="358" t="s">
        <v>515</v>
      </c>
      <c r="J49" s="359" t="s">
        <v>515</v>
      </c>
      <c r="K49" s="359" t="s">
        <v>515</v>
      </c>
      <c r="L49" s="359" t="s">
        <v>515</v>
      </c>
      <c r="M49" s="360" t="s">
        <v>515</v>
      </c>
    </row>
    <row r="50" spans="2:13" ht="27.75" customHeight="1" x14ac:dyDescent="0.2">
      <c r="B50" s="1220" t="s">
        <v>42</v>
      </c>
      <c r="C50" s="1221"/>
      <c r="D50" s="109"/>
      <c r="E50" s="1226" t="s">
        <v>43</v>
      </c>
      <c r="F50" s="1226"/>
      <c r="G50" s="1226"/>
      <c r="H50" s="1227"/>
      <c r="I50" s="358">
        <v>2501</v>
      </c>
      <c r="J50" s="359">
        <v>2215</v>
      </c>
      <c r="K50" s="359">
        <v>2037</v>
      </c>
      <c r="L50" s="359">
        <v>2397</v>
      </c>
      <c r="M50" s="360">
        <v>2903</v>
      </c>
    </row>
    <row r="51" spans="2:13" ht="27.75" customHeight="1" x14ac:dyDescent="0.2">
      <c r="B51" s="1222"/>
      <c r="C51" s="1223"/>
      <c r="D51" s="106"/>
      <c r="E51" s="1226" t="s">
        <v>44</v>
      </c>
      <c r="F51" s="1226"/>
      <c r="G51" s="1226"/>
      <c r="H51" s="1227"/>
      <c r="I51" s="358">
        <v>164</v>
      </c>
      <c r="J51" s="359">
        <v>165</v>
      </c>
      <c r="K51" s="359">
        <v>122</v>
      </c>
      <c r="L51" s="359">
        <v>113</v>
      </c>
      <c r="M51" s="360">
        <v>121</v>
      </c>
    </row>
    <row r="52" spans="2:13" ht="27.75" customHeight="1" x14ac:dyDescent="0.2">
      <c r="B52" s="1224"/>
      <c r="C52" s="1225"/>
      <c r="D52" s="106"/>
      <c r="E52" s="1226" t="s">
        <v>45</v>
      </c>
      <c r="F52" s="1226"/>
      <c r="G52" s="1226"/>
      <c r="H52" s="1227"/>
      <c r="I52" s="358">
        <v>6149</v>
      </c>
      <c r="J52" s="359">
        <v>6125</v>
      </c>
      <c r="K52" s="359">
        <v>6993</v>
      </c>
      <c r="L52" s="359">
        <v>6797</v>
      </c>
      <c r="M52" s="360">
        <v>6622</v>
      </c>
    </row>
    <row r="53" spans="2:13" ht="27.75" customHeight="1" thickBot="1" x14ac:dyDescent="0.25">
      <c r="B53" s="1228" t="s">
        <v>46</v>
      </c>
      <c r="C53" s="1229"/>
      <c r="D53" s="110"/>
      <c r="E53" s="1230" t="s">
        <v>47</v>
      </c>
      <c r="F53" s="1230"/>
      <c r="G53" s="1230"/>
      <c r="H53" s="1231"/>
      <c r="I53" s="361">
        <v>504</v>
      </c>
      <c r="J53" s="362">
        <v>926</v>
      </c>
      <c r="K53" s="362">
        <v>1098</v>
      </c>
      <c r="L53" s="362">
        <v>700</v>
      </c>
      <c r="M53" s="363">
        <v>258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cKKLS6haGVceJ2ly4DkSDjQP/hkcAqk4mw8F7/rs5eoam34tZUY4AwP4svnihVxDJNDCTjFLvLuPL8sKVeq0TQ==" saltValue="bCrf1decL5PoJQjNPaIv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559</v>
      </c>
      <c r="G54" s="119" t="s">
        <v>560</v>
      </c>
      <c r="H54" s="120" t="s">
        <v>561</v>
      </c>
    </row>
    <row r="55" spans="2:8" ht="52.5" customHeight="1" x14ac:dyDescent="0.2">
      <c r="B55" s="121"/>
      <c r="C55" s="1247" t="s">
        <v>50</v>
      </c>
      <c r="D55" s="1247"/>
      <c r="E55" s="1248"/>
      <c r="F55" s="122">
        <v>901</v>
      </c>
      <c r="G55" s="122">
        <v>949</v>
      </c>
      <c r="H55" s="123">
        <v>1203</v>
      </c>
    </row>
    <row r="56" spans="2:8" ht="52.5" customHeight="1" x14ac:dyDescent="0.2">
      <c r="B56" s="124"/>
      <c r="C56" s="1249" t="s">
        <v>51</v>
      </c>
      <c r="D56" s="1249"/>
      <c r="E56" s="1250"/>
      <c r="F56" s="125">
        <v>337</v>
      </c>
      <c r="G56" s="125">
        <v>385</v>
      </c>
      <c r="H56" s="126">
        <v>485</v>
      </c>
    </row>
    <row r="57" spans="2:8" ht="53.25" customHeight="1" x14ac:dyDescent="0.2">
      <c r="B57" s="124"/>
      <c r="C57" s="1251" t="s">
        <v>52</v>
      </c>
      <c r="D57" s="1251"/>
      <c r="E57" s="1252"/>
      <c r="F57" s="127">
        <v>187</v>
      </c>
      <c r="G57" s="127">
        <v>307</v>
      </c>
      <c r="H57" s="128">
        <v>421</v>
      </c>
    </row>
    <row r="58" spans="2:8" ht="45.75" customHeight="1" x14ac:dyDescent="0.2">
      <c r="B58" s="129"/>
      <c r="C58" s="1239" t="s">
        <v>590</v>
      </c>
      <c r="D58" s="1240"/>
      <c r="E58" s="1241"/>
      <c r="F58" s="130" t="s">
        <v>515</v>
      </c>
      <c r="G58" s="130">
        <v>106</v>
      </c>
      <c r="H58" s="131">
        <v>206</v>
      </c>
    </row>
    <row r="59" spans="2:8" ht="45.75" customHeight="1" x14ac:dyDescent="0.2">
      <c r="B59" s="129"/>
      <c r="C59" s="1239" t="s">
        <v>591</v>
      </c>
      <c r="D59" s="1240"/>
      <c r="E59" s="1241"/>
      <c r="F59" s="130">
        <v>79</v>
      </c>
      <c r="G59" s="130">
        <v>79</v>
      </c>
      <c r="H59" s="131">
        <v>79</v>
      </c>
    </row>
    <row r="60" spans="2:8" ht="45.75" customHeight="1" x14ac:dyDescent="0.2">
      <c r="B60" s="129"/>
      <c r="C60" s="1239" t="s">
        <v>592</v>
      </c>
      <c r="D60" s="1240"/>
      <c r="E60" s="1241"/>
      <c r="F60" s="130">
        <v>40</v>
      </c>
      <c r="G60" s="130">
        <v>44</v>
      </c>
      <c r="H60" s="131">
        <v>46</v>
      </c>
    </row>
    <row r="61" spans="2:8" ht="45.75" customHeight="1" x14ac:dyDescent="0.2">
      <c r="B61" s="129"/>
      <c r="C61" s="1239" t="s">
        <v>593</v>
      </c>
      <c r="D61" s="1240"/>
      <c r="E61" s="1241"/>
      <c r="F61" s="130">
        <v>33</v>
      </c>
      <c r="G61" s="130">
        <v>33</v>
      </c>
      <c r="H61" s="131">
        <v>33</v>
      </c>
    </row>
    <row r="62" spans="2:8" ht="45.75" customHeight="1" thickBot="1" x14ac:dyDescent="0.25">
      <c r="B62" s="132"/>
      <c r="C62" s="1242" t="s">
        <v>594</v>
      </c>
      <c r="D62" s="1243"/>
      <c r="E62" s="1244"/>
      <c r="F62" s="133">
        <v>14</v>
      </c>
      <c r="G62" s="133">
        <v>23</v>
      </c>
      <c r="H62" s="134">
        <v>35</v>
      </c>
    </row>
    <row r="63" spans="2:8" ht="52.5" customHeight="1" thickBot="1" x14ac:dyDescent="0.25">
      <c r="B63" s="135"/>
      <c r="C63" s="1245" t="s">
        <v>53</v>
      </c>
      <c r="D63" s="1245"/>
      <c r="E63" s="1246"/>
      <c r="F63" s="136">
        <v>1426</v>
      </c>
      <c r="G63" s="136">
        <v>1641</v>
      </c>
      <c r="H63" s="137">
        <v>2110</v>
      </c>
    </row>
    <row r="64" spans="2:8" ht="13.2" x14ac:dyDescent="0.2"/>
  </sheetData>
  <sheetProtection algorithmName="SHA-512" hashValue="LpPjO4NgEmECSEIW+5uQ6OcixNt3NuNhHKAUApKZKjceQ6c3yNbslYSao7NZ+0m6jKjd3mYHA7YJ/EpIvgwazQ==" saltValue="/+sUaoI5TcgPuhvM4QJW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597</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557</v>
      </c>
      <c r="BQ50" s="1266"/>
      <c r="BR50" s="1266"/>
      <c r="BS50" s="1266"/>
      <c r="BT50" s="1266"/>
      <c r="BU50" s="1266"/>
      <c r="BV50" s="1266"/>
      <c r="BW50" s="1266"/>
      <c r="BX50" s="1266" t="s">
        <v>558</v>
      </c>
      <c r="BY50" s="1266"/>
      <c r="BZ50" s="1266"/>
      <c r="CA50" s="1266"/>
      <c r="CB50" s="1266"/>
      <c r="CC50" s="1266"/>
      <c r="CD50" s="1266"/>
      <c r="CE50" s="1266"/>
      <c r="CF50" s="1266" t="s">
        <v>559</v>
      </c>
      <c r="CG50" s="1266"/>
      <c r="CH50" s="1266"/>
      <c r="CI50" s="1266"/>
      <c r="CJ50" s="1266"/>
      <c r="CK50" s="1266"/>
      <c r="CL50" s="1266"/>
      <c r="CM50" s="1266"/>
      <c r="CN50" s="1266" t="s">
        <v>560</v>
      </c>
      <c r="CO50" s="1266"/>
      <c r="CP50" s="1266"/>
      <c r="CQ50" s="1266"/>
      <c r="CR50" s="1266"/>
      <c r="CS50" s="1266"/>
      <c r="CT50" s="1266"/>
      <c r="CU50" s="1266"/>
      <c r="CV50" s="1266" t="s">
        <v>561</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598</v>
      </c>
      <c r="AO51" s="1269"/>
      <c r="AP51" s="1269"/>
      <c r="AQ51" s="1269"/>
      <c r="AR51" s="1269"/>
      <c r="AS51" s="1269"/>
      <c r="AT51" s="1269"/>
      <c r="AU51" s="1269"/>
      <c r="AV51" s="1269"/>
      <c r="AW51" s="1269"/>
      <c r="AX51" s="1269"/>
      <c r="AY51" s="1269"/>
      <c r="AZ51" s="1269"/>
      <c r="BA51" s="1269"/>
      <c r="BB51" s="1269" t="s">
        <v>599</v>
      </c>
      <c r="BC51" s="1269"/>
      <c r="BD51" s="1269"/>
      <c r="BE51" s="1269"/>
      <c r="BF51" s="1269"/>
      <c r="BG51" s="1269"/>
      <c r="BH51" s="1269"/>
      <c r="BI51" s="1269"/>
      <c r="BJ51" s="1269"/>
      <c r="BK51" s="1269"/>
      <c r="BL51" s="1269"/>
      <c r="BM51" s="1269"/>
      <c r="BN51" s="1269"/>
      <c r="BO51" s="1269"/>
      <c r="BP51" s="1267">
        <v>12.9</v>
      </c>
      <c r="BQ51" s="1267"/>
      <c r="BR51" s="1267"/>
      <c r="BS51" s="1267"/>
      <c r="BT51" s="1267"/>
      <c r="BU51" s="1267"/>
      <c r="BV51" s="1267"/>
      <c r="BW51" s="1267"/>
      <c r="BX51" s="1267">
        <v>24.1</v>
      </c>
      <c r="BY51" s="1267"/>
      <c r="BZ51" s="1267"/>
      <c r="CA51" s="1267"/>
      <c r="CB51" s="1267"/>
      <c r="CC51" s="1267"/>
      <c r="CD51" s="1267"/>
      <c r="CE51" s="1267"/>
      <c r="CF51" s="1267">
        <v>26.8</v>
      </c>
      <c r="CG51" s="1267"/>
      <c r="CH51" s="1267"/>
      <c r="CI51" s="1267"/>
      <c r="CJ51" s="1267"/>
      <c r="CK51" s="1267"/>
      <c r="CL51" s="1267"/>
      <c r="CM51" s="1267"/>
      <c r="CN51" s="1267">
        <v>15.7</v>
      </c>
      <c r="CO51" s="1267"/>
      <c r="CP51" s="1267"/>
      <c r="CQ51" s="1267"/>
      <c r="CR51" s="1267"/>
      <c r="CS51" s="1267"/>
      <c r="CT51" s="1267"/>
      <c r="CU51" s="1267"/>
      <c r="CV51" s="1267">
        <v>6</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600</v>
      </c>
      <c r="BC53" s="1269"/>
      <c r="BD53" s="1269"/>
      <c r="BE53" s="1269"/>
      <c r="BF53" s="1269"/>
      <c r="BG53" s="1269"/>
      <c r="BH53" s="1269"/>
      <c r="BI53" s="1269"/>
      <c r="BJ53" s="1269"/>
      <c r="BK53" s="1269"/>
      <c r="BL53" s="1269"/>
      <c r="BM53" s="1269"/>
      <c r="BN53" s="1269"/>
      <c r="BO53" s="1269"/>
      <c r="BP53" s="1267">
        <v>46.3</v>
      </c>
      <c r="BQ53" s="1267"/>
      <c r="BR53" s="1267"/>
      <c r="BS53" s="1267"/>
      <c r="BT53" s="1267"/>
      <c r="BU53" s="1267"/>
      <c r="BV53" s="1267"/>
      <c r="BW53" s="1267"/>
      <c r="BX53" s="1267">
        <v>47.7</v>
      </c>
      <c r="BY53" s="1267"/>
      <c r="BZ53" s="1267"/>
      <c r="CA53" s="1267"/>
      <c r="CB53" s="1267"/>
      <c r="CC53" s="1267"/>
      <c r="CD53" s="1267"/>
      <c r="CE53" s="1267"/>
      <c r="CF53" s="1267">
        <v>49.1</v>
      </c>
      <c r="CG53" s="1267"/>
      <c r="CH53" s="1267"/>
      <c r="CI53" s="1267"/>
      <c r="CJ53" s="1267"/>
      <c r="CK53" s="1267"/>
      <c r="CL53" s="1267"/>
      <c r="CM53" s="1267"/>
      <c r="CN53" s="1267">
        <v>46.6</v>
      </c>
      <c r="CO53" s="1267"/>
      <c r="CP53" s="1267"/>
      <c r="CQ53" s="1267"/>
      <c r="CR53" s="1267"/>
      <c r="CS53" s="1267"/>
      <c r="CT53" s="1267"/>
      <c r="CU53" s="1267"/>
      <c r="CV53" s="1267">
        <v>48</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601</v>
      </c>
      <c r="AO55" s="1266"/>
      <c r="AP55" s="1266"/>
      <c r="AQ55" s="1266"/>
      <c r="AR55" s="1266"/>
      <c r="AS55" s="1266"/>
      <c r="AT55" s="1266"/>
      <c r="AU55" s="1266"/>
      <c r="AV55" s="1266"/>
      <c r="AW55" s="1266"/>
      <c r="AX55" s="1266"/>
      <c r="AY55" s="1266"/>
      <c r="AZ55" s="1266"/>
      <c r="BA55" s="1266"/>
      <c r="BB55" s="1269" t="s">
        <v>599</v>
      </c>
      <c r="BC55" s="1269"/>
      <c r="BD55" s="1269"/>
      <c r="BE55" s="1269"/>
      <c r="BF55" s="1269"/>
      <c r="BG55" s="1269"/>
      <c r="BH55" s="1269"/>
      <c r="BI55" s="1269"/>
      <c r="BJ55" s="1269"/>
      <c r="BK55" s="1269"/>
      <c r="BL55" s="1269"/>
      <c r="BM55" s="1269"/>
      <c r="BN55" s="1269"/>
      <c r="BO55" s="1269"/>
      <c r="BP55" s="1267">
        <v>38.5</v>
      </c>
      <c r="BQ55" s="1267"/>
      <c r="BR55" s="1267"/>
      <c r="BS55" s="1267"/>
      <c r="BT55" s="1267"/>
      <c r="BU55" s="1267"/>
      <c r="BV55" s="1267"/>
      <c r="BW55" s="1267"/>
      <c r="BX55" s="1267">
        <v>35.5</v>
      </c>
      <c r="BY55" s="1267"/>
      <c r="BZ55" s="1267"/>
      <c r="CA55" s="1267"/>
      <c r="CB55" s="1267"/>
      <c r="CC55" s="1267"/>
      <c r="CD55" s="1267"/>
      <c r="CE55" s="1267"/>
      <c r="CF55" s="1267">
        <v>23.5</v>
      </c>
      <c r="CG55" s="1267"/>
      <c r="CH55" s="1267"/>
      <c r="CI55" s="1267"/>
      <c r="CJ55" s="1267"/>
      <c r="CK55" s="1267"/>
      <c r="CL55" s="1267"/>
      <c r="CM55" s="1267"/>
      <c r="CN55" s="1267">
        <v>8.5</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600</v>
      </c>
      <c r="BC57" s="1269"/>
      <c r="BD57" s="1269"/>
      <c r="BE57" s="1269"/>
      <c r="BF57" s="1269"/>
      <c r="BG57" s="1269"/>
      <c r="BH57" s="1269"/>
      <c r="BI57" s="1269"/>
      <c r="BJ57" s="1269"/>
      <c r="BK57" s="1269"/>
      <c r="BL57" s="1269"/>
      <c r="BM57" s="1269"/>
      <c r="BN57" s="1269"/>
      <c r="BO57" s="1269"/>
      <c r="BP57" s="1267">
        <v>65.3</v>
      </c>
      <c r="BQ57" s="1267"/>
      <c r="BR57" s="1267"/>
      <c r="BS57" s="1267"/>
      <c r="BT57" s="1267"/>
      <c r="BU57" s="1267"/>
      <c r="BV57" s="1267"/>
      <c r="BW57" s="1267"/>
      <c r="BX57" s="1267">
        <v>66</v>
      </c>
      <c r="BY57" s="1267"/>
      <c r="BZ57" s="1267"/>
      <c r="CA57" s="1267"/>
      <c r="CB57" s="1267"/>
      <c r="CC57" s="1267"/>
      <c r="CD57" s="1267"/>
      <c r="CE57" s="1267"/>
      <c r="CF57" s="1267">
        <v>62</v>
      </c>
      <c r="CG57" s="1267"/>
      <c r="CH57" s="1267"/>
      <c r="CI57" s="1267"/>
      <c r="CJ57" s="1267"/>
      <c r="CK57" s="1267"/>
      <c r="CL57" s="1267"/>
      <c r="CM57" s="1267"/>
      <c r="CN57" s="1267">
        <v>62</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602</v>
      </c>
    </row>
    <row r="64" spans="1:109" ht="13.2"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605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597</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557</v>
      </c>
      <c r="BQ72" s="1266"/>
      <c r="BR72" s="1266"/>
      <c r="BS72" s="1266"/>
      <c r="BT72" s="1266"/>
      <c r="BU72" s="1266"/>
      <c r="BV72" s="1266"/>
      <c r="BW72" s="1266"/>
      <c r="BX72" s="1266" t="s">
        <v>558</v>
      </c>
      <c r="BY72" s="1266"/>
      <c r="BZ72" s="1266"/>
      <c r="CA72" s="1266"/>
      <c r="CB72" s="1266"/>
      <c r="CC72" s="1266"/>
      <c r="CD72" s="1266"/>
      <c r="CE72" s="1266"/>
      <c r="CF72" s="1266" t="s">
        <v>559</v>
      </c>
      <c r="CG72" s="1266"/>
      <c r="CH72" s="1266"/>
      <c r="CI72" s="1266"/>
      <c r="CJ72" s="1266"/>
      <c r="CK72" s="1266"/>
      <c r="CL72" s="1266"/>
      <c r="CM72" s="1266"/>
      <c r="CN72" s="1266" t="s">
        <v>560</v>
      </c>
      <c r="CO72" s="1266"/>
      <c r="CP72" s="1266"/>
      <c r="CQ72" s="1266"/>
      <c r="CR72" s="1266"/>
      <c r="CS72" s="1266"/>
      <c r="CT72" s="1266"/>
      <c r="CU72" s="1266"/>
      <c r="CV72" s="1266" t="s">
        <v>561</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598</v>
      </c>
      <c r="AO73" s="1269"/>
      <c r="AP73" s="1269"/>
      <c r="AQ73" s="1269"/>
      <c r="AR73" s="1269"/>
      <c r="AS73" s="1269"/>
      <c r="AT73" s="1269"/>
      <c r="AU73" s="1269"/>
      <c r="AV73" s="1269"/>
      <c r="AW73" s="1269"/>
      <c r="AX73" s="1269"/>
      <c r="AY73" s="1269"/>
      <c r="AZ73" s="1269"/>
      <c r="BA73" s="1269"/>
      <c r="BB73" s="1269" t="s">
        <v>599</v>
      </c>
      <c r="BC73" s="1269"/>
      <c r="BD73" s="1269"/>
      <c r="BE73" s="1269"/>
      <c r="BF73" s="1269"/>
      <c r="BG73" s="1269"/>
      <c r="BH73" s="1269"/>
      <c r="BI73" s="1269"/>
      <c r="BJ73" s="1269"/>
      <c r="BK73" s="1269"/>
      <c r="BL73" s="1269"/>
      <c r="BM73" s="1269"/>
      <c r="BN73" s="1269"/>
      <c r="BO73" s="1269"/>
      <c r="BP73" s="1267">
        <v>12.9</v>
      </c>
      <c r="BQ73" s="1267"/>
      <c r="BR73" s="1267"/>
      <c r="BS73" s="1267"/>
      <c r="BT73" s="1267"/>
      <c r="BU73" s="1267"/>
      <c r="BV73" s="1267"/>
      <c r="BW73" s="1267"/>
      <c r="BX73" s="1267">
        <v>24.1</v>
      </c>
      <c r="BY73" s="1267"/>
      <c r="BZ73" s="1267"/>
      <c r="CA73" s="1267"/>
      <c r="CB73" s="1267"/>
      <c r="CC73" s="1267"/>
      <c r="CD73" s="1267"/>
      <c r="CE73" s="1267"/>
      <c r="CF73" s="1267">
        <v>26.8</v>
      </c>
      <c r="CG73" s="1267"/>
      <c r="CH73" s="1267"/>
      <c r="CI73" s="1267"/>
      <c r="CJ73" s="1267"/>
      <c r="CK73" s="1267"/>
      <c r="CL73" s="1267"/>
      <c r="CM73" s="1267"/>
      <c r="CN73" s="1267">
        <v>15.7</v>
      </c>
      <c r="CO73" s="1267"/>
      <c r="CP73" s="1267"/>
      <c r="CQ73" s="1267"/>
      <c r="CR73" s="1267"/>
      <c r="CS73" s="1267"/>
      <c r="CT73" s="1267"/>
      <c r="CU73" s="1267"/>
      <c r="CV73" s="1267">
        <v>6</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603</v>
      </c>
      <c r="BC75" s="1269"/>
      <c r="BD75" s="1269"/>
      <c r="BE75" s="1269"/>
      <c r="BF75" s="1269"/>
      <c r="BG75" s="1269"/>
      <c r="BH75" s="1269"/>
      <c r="BI75" s="1269"/>
      <c r="BJ75" s="1269"/>
      <c r="BK75" s="1269"/>
      <c r="BL75" s="1269"/>
      <c r="BM75" s="1269"/>
      <c r="BN75" s="1269"/>
      <c r="BO75" s="1269"/>
      <c r="BP75" s="1267">
        <v>5</v>
      </c>
      <c r="BQ75" s="1267"/>
      <c r="BR75" s="1267"/>
      <c r="BS75" s="1267"/>
      <c r="BT75" s="1267"/>
      <c r="BU75" s="1267"/>
      <c r="BV75" s="1267"/>
      <c r="BW75" s="1267"/>
      <c r="BX75" s="1267">
        <v>4.5</v>
      </c>
      <c r="BY75" s="1267"/>
      <c r="BZ75" s="1267"/>
      <c r="CA75" s="1267"/>
      <c r="CB75" s="1267"/>
      <c r="CC75" s="1267"/>
      <c r="CD75" s="1267"/>
      <c r="CE75" s="1267"/>
      <c r="CF75" s="1267">
        <v>4.5999999999999996</v>
      </c>
      <c r="CG75" s="1267"/>
      <c r="CH75" s="1267"/>
      <c r="CI75" s="1267"/>
      <c r="CJ75" s="1267"/>
      <c r="CK75" s="1267"/>
      <c r="CL75" s="1267"/>
      <c r="CM75" s="1267"/>
      <c r="CN75" s="1267">
        <v>5</v>
      </c>
      <c r="CO75" s="1267"/>
      <c r="CP75" s="1267"/>
      <c r="CQ75" s="1267"/>
      <c r="CR75" s="1267"/>
      <c r="CS75" s="1267"/>
      <c r="CT75" s="1267"/>
      <c r="CU75" s="1267"/>
      <c r="CV75" s="1267">
        <v>5.2</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601</v>
      </c>
      <c r="AO77" s="1266"/>
      <c r="AP77" s="1266"/>
      <c r="AQ77" s="1266"/>
      <c r="AR77" s="1266"/>
      <c r="AS77" s="1266"/>
      <c r="AT77" s="1266"/>
      <c r="AU77" s="1266"/>
      <c r="AV77" s="1266"/>
      <c r="AW77" s="1266"/>
      <c r="AX77" s="1266"/>
      <c r="AY77" s="1266"/>
      <c r="AZ77" s="1266"/>
      <c r="BA77" s="1266"/>
      <c r="BB77" s="1269" t="s">
        <v>599</v>
      </c>
      <c r="BC77" s="1269"/>
      <c r="BD77" s="1269"/>
      <c r="BE77" s="1269"/>
      <c r="BF77" s="1269"/>
      <c r="BG77" s="1269"/>
      <c r="BH77" s="1269"/>
      <c r="BI77" s="1269"/>
      <c r="BJ77" s="1269"/>
      <c r="BK77" s="1269"/>
      <c r="BL77" s="1269"/>
      <c r="BM77" s="1269"/>
      <c r="BN77" s="1269"/>
      <c r="BO77" s="1269"/>
      <c r="BP77" s="1267">
        <v>38.5</v>
      </c>
      <c r="BQ77" s="1267"/>
      <c r="BR77" s="1267"/>
      <c r="BS77" s="1267"/>
      <c r="BT77" s="1267"/>
      <c r="BU77" s="1267"/>
      <c r="BV77" s="1267"/>
      <c r="BW77" s="1267"/>
      <c r="BX77" s="1267">
        <v>35.5</v>
      </c>
      <c r="BY77" s="1267"/>
      <c r="BZ77" s="1267"/>
      <c r="CA77" s="1267"/>
      <c r="CB77" s="1267"/>
      <c r="CC77" s="1267"/>
      <c r="CD77" s="1267"/>
      <c r="CE77" s="1267"/>
      <c r="CF77" s="1267">
        <v>23.5</v>
      </c>
      <c r="CG77" s="1267"/>
      <c r="CH77" s="1267"/>
      <c r="CI77" s="1267"/>
      <c r="CJ77" s="1267"/>
      <c r="CK77" s="1267"/>
      <c r="CL77" s="1267"/>
      <c r="CM77" s="1267"/>
      <c r="CN77" s="1267">
        <v>8.5</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603</v>
      </c>
      <c r="BC79" s="1269"/>
      <c r="BD79" s="1269"/>
      <c r="BE79" s="1269"/>
      <c r="BF79" s="1269"/>
      <c r="BG79" s="1269"/>
      <c r="BH79" s="1269"/>
      <c r="BI79" s="1269"/>
      <c r="BJ79" s="1269"/>
      <c r="BK79" s="1269"/>
      <c r="BL79" s="1269"/>
      <c r="BM79" s="1269"/>
      <c r="BN79" s="1269"/>
      <c r="BO79" s="1269"/>
      <c r="BP79" s="1267">
        <v>8.9</v>
      </c>
      <c r="BQ79" s="1267"/>
      <c r="BR79" s="1267"/>
      <c r="BS79" s="1267"/>
      <c r="BT79" s="1267"/>
      <c r="BU79" s="1267"/>
      <c r="BV79" s="1267"/>
      <c r="BW79" s="1267"/>
      <c r="BX79" s="1267">
        <v>8.8000000000000007</v>
      </c>
      <c r="BY79" s="1267"/>
      <c r="BZ79" s="1267"/>
      <c r="CA79" s="1267"/>
      <c r="CB79" s="1267"/>
      <c r="CC79" s="1267"/>
      <c r="CD79" s="1267"/>
      <c r="CE79" s="1267"/>
      <c r="CF79" s="1267">
        <v>8.6</v>
      </c>
      <c r="CG79" s="1267"/>
      <c r="CH79" s="1267"/>
      <c r="CI79" s="1267"/>
      <c r="CJ79" s="1267"/>
      <c r="CK79" s="1267"/>
      <c r="CL79" s="1267"/>
      <c r="CM79" s="1267"/>
      <c r="CN79" s="1267">
        <v>8.1999999999999993</v>
      </c>
      <c r="CO79" s="1267"/>
      <c r="CP79" s="1267"/>
      <c r="CQ79" s="1267"/>
      <c r="CR79" s="1267"/>
      <c r="CS79" s="1267"/>
      <c r="CT79" s="1267"/>
      <c r="CU79" s="1267"/>
      <c r="CV79" s="1267">
        <v>8.4</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ZXT5UvowFWLVgEJAGG9pQzAYLURsZI6q22xmZimzwnbHSSuaMpoIKF5zIP4FkG3gB05PAdi/bSMSx/jsh4Wtw==" saltValue="x7SgMwDI2ZsbK2/+YSFY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504</v>
      </c>
    </row>
  </sheetData>
  <sheetProtection algorithmName="SHA-512" hashValue="afDeyUwNwFafgA8UxDMrCmgkoNcT+In1iTXoi8Iq1F9t5Ir1C128VmTtfrhdwsog861bycResNgodfMb3qrOCA==" saltValue="poNy9kd3dNejy5zVK2ftR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504</v>
      </c>
    </row>
  </sheetData>
  <sheetProtection algorithmName="SHA-512" hashValue="bGix25cr8JfcZccz2cueGxZr3o1EM7bCDX3uZ8f0vowSv1ZZ3F+1SS35ehxJHJMYqibITlvkjLtKPIlSIqSiAw==" saltValue="k7av3GbFD9fK04YUuUeXq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554</v>
      </c>
      <c r="G2" s="151"/>
      <c r="H2" s="152"/>
    </row>
    <row r="3" spans="1:8" x14ac:dyDescent="0.2">
      <c r="A3" s="148" t="s">
        <v>547</v>
      </c>
      <c r="B3" s="153"/>
      <c r="C3" s="154"/>
      <c r="D3" s="155">
        <v>104023</v>
      </c>
      <c r="E3" s="156"/>
      <c r="F3" s="157">
        <v>96462</v>
      </c>
      <c r="G3" s="158"/>
      <c r="H3" s="159"/>
    </row>
    <row r="4" spans="1:8" x14ac:dyDescent="0.2">
      <c r="A4" s="160"/>
      <c r="B4" s="161"/>
      <c r="C4" s="162"/>
      <c r="D4" s="163">
        <v>44692</v>
      </c>
      <c r="E4" s="164"/>
      <c r="F4" s="165">
        <v>39886</v>
      </c>
      <c r="G4" s="166"/>
      <c r="H4" s="167"/>
    </row>
    <row r="5" spans="1:8" x14ac:dyDescent="0.2">
      <c r="A5" s="148" t="s">
        <v>549</v>
      </c>
      <c r="B5" s="153"/>
      <c r="C5" s="154"/>
      <c r="D5" s="155">
        <v>65673</v>
      </c>
      <c r="E5" s="156"/>
      <c r="F5" s="157">
        <v>83103</v>
      </c>
      <c r="G5" s="158"/>
      <c r="H5" s="159"/>
    </row>
    <row r="6" spans="1:8" x14ac:dyDescent="0.2">
      <c r="A6" s="160"/>
      <c r="B6" s="161"/>
      <c r="C6" s="162"/>
      <c r="D6" s="163">
        <v>43109</v>
      </c>
      <c r="E6" s="164"/>
      <c r="F6" s="165">
        <v>41378</v>
      </c>
      <c r="G6" s="166"/>
      <c r="H6" s="167"/>
    </row>
    <row r="7" spans="1:8" x14ac:dyDescent="0.2">
      <c r="A7" s="148" t="s">
        <v>550</v>
      </c>
      <c r="B7" s="153"/>
      <c r="C7" s="154"/>
      <c r="D7" s="155">
        <v>90321</v>
      </c>
      <c r="E7" s="156"/>
      <c r="F7" s="157">
        <v>94796</v>
      </c>
      <c r="G7" s="158"/>
      <c r="H7" s="159"/>
    </row>
    <row r="8" spans="1:8" x14ac:dyDescent="0.2">
      <c r="A8" s="160"/>
      <c r="B8" s="161"/>
      <c r="C8" s="162"/>
      <c r="D8" s="163">
        <v>56263</v>
      </c>
      <c r="E8" s="164"/>
      <c r="F8" s="165">
        <v>55781</v>
      </c>
      <c r="G8" s="166"/>
      <c r="H8" s="167"/>
    </row>
    <row r="9" spans="1:8" x14ac:dyDescent="0.2">
      <c r="A9" s="148" t="s">
        <v>551</v>
      </c>
      <c r="B9" s="153"/>
      <c r="C9" s="154"/>
      <c r="D9" s="155">
        <v>53505</v>
      </c>
      <c r="E9" s="156"/>
      <c r="F9" s="157">
        <v>85942</v>
      </c>
      <c r="G9" s="158"/>
      <c r="H9" s="159"/>
    </row>
    <row r="10" spans="1:8" x14ac:dyDescent="0.2">
      <c r="A10" s="160"/>
      <c r="B10" s="161"/>
      <c r="C10" s="162"/>
      <c r="D10" s="163">
        <v>25495</v>
      </c>
      <c r="E10" s="164"/>
      <c r="F10" s="165">
        <v>48630</v>
      </c>
      <c r="G10" s="166"/>
      <c r="H10" s="167"/>
    </row>
    <row r="11" spans="1:8" x14ac:dyDescent="0.2">
      <c r="A11" s="148" t="s">
        <v>552</v>
      </c>
      <c r="B11" s="153"/>
      <c r="C11" s="154"/>
      <c r="D11" s="155">
        <v>75109</v>
      </c>
      <c r="E11" s="156"/>
      <c r="F11" s="157">
        <v>95007</v>
      </c>
      <c r="G11" s="158"/>
      <c r="H11" s="159"/>
    </row>
    <row r="12" spans="1:8" x14ac:dyDescent="0.2">
      <c r="A12" s="160"/>
      <c r="B12" s="161"/>
      <c r="C12" s="168"/>
      <c r="D12" s="163">
        <v>32680</v>
      </c>
      <c r="E12" s="164"/>
      <c r="F12" s="165">
        <v>48509</v>
      </c>
      <c r="G12" s="166"/>
      <c r="H12" s="167"/>
    </row>
    <row r="13" spans="1:8" x14ac:dyDescent="0.2">
      <c r="A13" s="148"/>
      <c r="B13" s="153"/>
      <c r="C13" s="169"/>
      <c r="D13" s="170">
        <v>77726</v>
      </c>
      <c r="E13" s="171"/>
      <c r="F13" s="172">
        <v>91062</v>
      </c>
      <c r="G13" s="173"/>
      <c r="H13" s="159"/>
    </row>
    <row r="14" spans="1:8" x14ac:dyDescent="0.2">
      <c r="A14" s="160"/>
      <c r="B14" s="161"/>
      <c r="C14" s="162"/>
      <c r="D14" s="163">
        <v>40448</v>
      </c>
      <c r="E14" s="164"/>
      <c r="F14" s="165">
        <v>46837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5.25</v>
      </c>
      <c r="C19" s="174">
        <f>ROUND(VALUE(SUBSTITUTE(実質収支比率等に係る経年分析!G$48,"▲","-")),2)</f>
        <v>3.65</v>
      </c>
      <c r="D19" s="174">
        <f>ROUND(VALUE(SUBSTITUTE(実質収支比率等に係る経年分析!H$48,"▲","-")),2)</f>
        <v>4.93</v>
      </c>
      <c r="E19" s="174">
        <f>ROUND(VALUE(SUBSTITUTE(実質収支比率等に係る経年分析!I$48,"▲","-")),2)</f>
        <v>11.67</v>
      </c>
      <c r="F19" s="174">
        <f>ROUND(VALUE(SUBSTITUTE(実質収支比率等に係る経年分析!J$48,"▲","-")),2)</f>
        <v>10</v>
      </c>
    </row>
    <row r="20" spans="1:11" x14ac:dyDescent="0.2">
      <c r="A20" s="174" t="s">
        <v>57</v>
      </c>
      <c r="B20" s="174">
        <f>ROUND(VALUE(SUBSTITUTE(実質収支比率等に係る経年分析!F$47,"▲","-")),2)</f>
        <v>25.86</v>
      </c>
      <c r="C20" s="174">
        <f>ROUND(VALUE(SUBSTITUTE(実質収支比率等に係る経年分析!G$47,"▲","-")),2)</f>
        <v>20.079999999999998</v>
      </c>
      <c r="D20" s="174">
        <f>ROUND(VALUE(SUBSTITUTE(実質収支比率等に係る経年分析!H$47,"▲","-")),2)</f>
        <v>19.440000000000001</v>
      </c>
      <c r="E20" s="174">
        <f>ROUND(VALUE(SUBSTITUTE(実質収支比率等に係る経年分析!I$47,"▲","-")),2)</f>
        <v>18.600000000000001</v>
      </c>
      <c r="F20" s="174">
        <f>ROUND(VALUE(SUBSTITUTE(実質収支比率等に係る経年分析!J$47,"▲","-")),2)</f>
        <v>24.51</v>
      </c>
    </row>
    <row r="21" spans="1:11" x14ac:dyDescent="0.2">
      <c r="A21" s="174" t="s">
        <v>58</v>
      </c>
      <c r="B21" s="174">
        <f>IF(ISNUMBER(VALUE(SUBSTITUTE(実質収支比率等に係る経年分析!F$49,"▲","-"))),ROUND(VALUE(SUBSTITUTE(実質収支比率等に係る経年分析!F$49,"▲","-")),2),NA())</f>
        <v>-2.56</v>
      </c>
      <c r="C21" s="174">
        <f>IF(ISNUMBER(VALUE(SUBSTITUTE(実質収支比率等に係る経年分析!G$49,"▲","-"))),ROUND(VALUE(SUBSTITUTE(実質収支比率等に係る経年分析!G$49,"▲","-")),2),NA())</f>
        <v>-7.25</v>
      </c>
      <c r="D21" s="174">
        <f>IF(ISNUMBER(VALUE(SUBSTITUTE(実質収支比率等に係る経年分析!H$49,"▲","-"))),ROUND(VALUE(SUBSTITUTE(実質収支比率等に係る経年分析!H$49,"▲","-")),2),NA())</f>
        <v>2.5299999999999998</v>
      </c>
      <c r="E21" s="174">
        <f>IF(ISNUMBER(VALUE(SUBSTITUTE(実質収支比率等に係る経年分析!I$49,"▲","-"))),ROUND(VALUE(SUBSTITUTE(実質収支比率等に係る経年分析!I$49,"▲","-")),2),NA())</f>
        <v>8.1300000000000008</v>
      </c>
      <c r="F21" s="174">
        <f>IF(ISNUMBER(VALUE(SUBSTITUTE(実質収支比率等に係る経年分析!J$49,"▲","-"))),ROUND(VALUE(SUBSTITUTE(実質収支比率等に係る経年分析!J$49,"▲","-")),2),NA())</f>
        <v>3.09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土地開発事業特別会計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宅地造成事業特別会計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9.7200000000000006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17.100000000000001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16.93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519</v>
      </c>
      <c r="E42" s="176"/>
      <c r="F42" s="176"/>
      <c r="G42" s="176">
        <f>'実質公債費比率（分子）の構造'!L$52</f>
        <v>575</v>
      </c>
      <c r="H42" s="176"/>
      <c r="I42" s="176"/>
      <c r="J42" s="176">
        <f>'実質公債費比率（分子）の構造'!M$52</f>
        <v>555</v>
      </c>
      <c r="K42" s="176"/>
      <c r="L42" s="176"/>
      <c r="M42" s="176">
        <f>'実質公債費比率（分子）の構造'!N$52</f>
        <v>679</v>
      </c>
      <c r="N42" s="176"/>
      <c r="O42" s="176"/>
      <c r="P42" s="176">
        <f>'実質公債費比率（分子）の構造'!O$52</f>
        <v>648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11</v>
      </c>
      <c r="C44" s="176"/>
      <c r="D44" s="176"/>
      <c r="E44" s="176">
        <f>'実質公債費比率（分子）の構造'!L$50</f>
        <v>11</v>
      </c>
      <c r="F44" s="176"/>
      <c r="G44" s="176"/>
      <c r="H44" s="176">
        <f>'実質公債費比率（分子）の構造'!M$50</f>
        <v>9</v>
      </c>
      <c r="I44" s="176"/>
      <c r="J44" s="176"/>
      <c r="K44" s="176">
        <f>'実質公債費比率（分子）の構造'!N$50</f>
        <v>7</v>
      </c>
      <c r="L44" s="176"/>
      <c r="M44" s="176"/>
      <c r="N44" s="176">
        <f>'実質公債費比率（分子）の構造'!O$50</f>
        <v>7</v>
      </c>
      <c r="O44" s="176"/>
      <c r="P44" s="176"/>
    </row>
    <row r="45" spans="1:16" x14ac:dyDescent="0.2">
      <c r="A45" s="176" t="s">
        <v>68</v>
      </c>
      <c r="B45" s="176">
        <f>'実質公債費比率（分子）の構造'!K$49</f>
        <v>44</v>
      </c>
      <c r="C45" s="176"/>
      <c r="D45" s="176"/>
      <c r="E45" s="176">
        <f>'実質公債費比率（分子）の構造'!L$49</f>
        <v>46</v>
      </c>
      <c r="F45" s="176"/>
      <c r="G45" s="176"/>
      <c r="H45" s="176">
        <f>'実質公債費比率（分子）の構造'!M$49</f>
        <v>40</v>
      </c>
      <c r="I45" s="176"/>
      <c r="J45" s="176"/>
      <c r="K45" s="176">
        <f>'実質公債費比率（分子）の構造'!N$49</f>
        <v>35</v>
      </c>
      <c r="L45" s="176"/>
      <c r="M45" s="176"/>
      <c r="N45" s="176">
        <f>'実質公債費比率（分子）の構造'!O$49</f>
        <v>24</v>
      </c>
      <c r="O45" s="176"/>
      <c r="P45" s="176"/>
    </row>
    <row r="46" spans="1:16" x14ac:dyDescent="0.2">
      <c r="A46" s="176" t="s">
        <v>69</v>
      </c>
      <c r="B46" s="176">
        <f>'実質公債費比率（分子）の構造'!K$48</f>
        <v>81</v>
      </c>
      <c r="C46" s="176"/>
      <c r="D46" s="176"/>
      <c r="E46" s="176">
        <f>'実質公債費比率（分子）の構造'!L$48</f>
        <v>83</v>
      </c>
      <c r="F46" s="176"/>
      <c r="G46" s="176"/>
      <c r="H46" s="176">
        <f>'実質公債費比率（分子）の構造'!M$48</f>
        <v>98</v>
      </c>
      <c r="I46" s="176"/>
      <c r="J46" s="176"/>
      <c r="K46" s="176">
        <f>'実質公債費比率（分子）の構造'!N$48</f>
        <v>100</v>
      </c>
      <c r="L46" s="176"/>
      <c r="M46" s="176"/>
      <c r="N46" s="176">
        <f>'実質公債費比率（分子）の構造'!O$48</f>
        <v>101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550</v>
      </c>
      <c r="C49" s="176"/>
      <c r="D49" s="176"/>
      <c r="E49" s="176">
        <f>'実質公債費比率（分子）の構造'!L$45</f>
        <v>611</v>
      </c>
      <c r="F49" s="176"/>
      <c r="G49" s="176"/>
      <c r="H49" s="176">
        <f>'実質公債費比率（分子）の構造'!M$45</f>
        <v>614</v>
      </c>
      <c r="I49" s="176"/>
      <c r="J49" s="176"/>
      <c r="K49" s="176">
        <f>'実質公債費比率（分子）の構造'!N$45</f>
        <v>783</v>
      </c>
      <c r="L49" s="176"/>
      <c r="M49" s="176"/>
      <c r="N49" s="176">
        <f>'実質公債費比率（分子）の構造'!O$45</f>
        <v>767</v>
      </c>
      <c r="O49" s="176"/>
      <c r="P49" s="176"/>
    </row>
    <row r="50" spans="1:16" x14ac:dyDescent="0.2">
      <c r="A50" s="176" t="s">
        <v>73</v>
      </c>
      <c r="B50" s="176" t="e">
        <f>NA()</f>
        <v>#N/A</v>
      </c>
      <c r="C50" s="176">
        <f>IF(ISNUMBER('実質公債費比率（分子）の構造'!K$53),'実質公債費比率（分子）の構造'!K$53,NA())</f>
        <v>167</v>
      </c>
      <c r="D50" s="176" t="e">
        <f>NA()</f>
        <v>#N/A</v>
      </c>
      <c r="E50" s="176" t="e">
        <f>NA()</f>
        <v>#N/A</v>
      </c>
      <c r="F50" s="176">
        <f>IF(ISNUMBER('実質公債費比率（分子）の構造'!L$53),'実質公債費比率（分子）の構造'!L$53,NA())</f>
        <v>176</v>
      </c>
      <c r="G50" s="176" t="e">
        <f>NA()</f>
        <v>#N/A</v>
      </c>
      <c r="H50" s="176" t="e">
        <f>NA()</f>
        <v>#N/A</v>
      </c>
      <c r="I50" s="176">
        <f>IF(ISNUMBER('実質公債費比率（分子）の構造'!M$53),'実質公債費比率（分子）の構造'!M$53,NA())</f>
        <v>206</v>
      </c>
      <c r="J50" s="176" t="e">
        <f>NA()</f>
        <v>#N/A</v>
      </c>
      <c r="K50" s="176" t="e">
        <f>NA()</f>
        <v>#N/A</v>
      </c>
      <c r="L50" s="176">
        <f>IF(ISNUMBER('実質公債費比率（分子）の構造'!N$53),'実質公債費比率（分子）の構造'!N$53,NA())</f>
        <v>246</v>
      </c>
      <c r="M50" s="176" t="e">
        <f>NA()</f>
        <v>#N/A</v>
      </c>
      <c r="N50" s="176" t="e">
        <f>NA()</f>
        <v>#N/A</v>
      </c>
      <c r="O50" s="176">
        <f>IF(ISNUMBER('実質公債費比率（分子）の構造'!O$53),'実質公債費比率（分子）の構造'!O$53,NA())</f>
        <v>251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6149</v>
      </c>
      <c r="E56" s="175"/>
      <c r="F56" s="175"/>
      <c r="G56" s="175">
        <f>'将来負担比率（分子）の構造'!J$52</f>
        <v>6125</v>
      </c>
      <c r="H56" s="175"/>
      <c r="I56" s="175"/>
      <c r="J56" s="175">
        <f>'将来負担比率（分子）の構造'!K$52</f>
        <v>6993</v>
      </c>
      <c r="K56" s="175"/>
      <c r="L56" s="175"/>
      <c r="M56" s="175">
        <f>'将来負担比率（分子）の構造'!L$52</f>
        <v>6797</v>
      </c>
      <c r="N56" s="175"/>
      <c r="O56" s="175"/>
      <c r="P56" s="175">
        <f>'将来負担比率（分子）の構造'!M$52</f>
        <v>6622</v>
      </c>
    </row>
    <row r="57" spans="1:16" x14ac:dyDescent="0.2">
      <c r="A57" s="175" t="s">
        <v>44</v>
      </c>
      <c r="B57" s="175"/>
      <c r="C57" s="175"/>
      <c r="D57" s="175">
        <f>'将来負担比率（分子）の構造'!I$51</f>
        <v>164</v>
      </c>
      <c r="E57" s="175"/>
      <c r="F57" s="175"/>
      <c r="G57" s="175">
        <f>'将来負担比率（分子）の構造'!J$51</f>
        <v>165</v>
      </c>
      <c r="H57" s="175"/>
      <c r="I57" s="175"/>
      <c r="J57" s="175">
        <f>'将来負担比率（分子）の構造'!K$51</f>
        <v>122</v>
      </c>
      <c r="K57" s="175"/>
      <c r="L57" s="175"/>
      <c r="M57" s="175">
        <f>'将来負担比率（分子）の構造'!L$51</f>
        <v>113</v>
      </c>
      <c r="N57" s="175"/>
      <c r="O57" s="175"/>
      <c r="P57" s="175">
        <f>'将来負担比率（分子）の構造'!M$51</f>
        <v>121</v>
      </c>
    </row>
    <row r="58" spans="1:16" x14ac:dyDescent="0.2">
      <c r="A58" s="175" t="s">
        <v>43</v>
      </c>
      <c r="B58" s="175"/>
      <c r="C58" s="175"/>
      <c r="D58" s="175">
        <f>'将来負担比率（分子）の構造'!I$50</f>
        <v>2501</v>
      </c>
      <c r="E58" s="175"/>
      <c r="F58" s="175"/>
      <c r="G58" s="175">
        <f>'将来負担比率（分子）の構造'!J$50</f>
        <v>2215</v>
      </c>
      <c r="H58" s="175"/>
      <c r="I58" s="175"/>
      <c r="J58" s="175">
        <f>'将来負担比率（分子）の構造'!K$50</f>
        <v>2037</v>
      </c>
      <c r="K58" s="175"/>
      <c r="L58" s="175"/>
      <c r="M58" s="175">
        <f>'将来負担比率（分子）の構造'!L$50</f>
        <v>2397</v>
      </c>
      <c r="N58" s="175"/>
      <c r="O58" s="175"/>
      <c r="P58" s="175">
        <f>'将来負担比率（分子）の構造'!M$50</f>
        <v>2903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1173</v>
      </c>
      <c r="C62" s="175"/>
      <c r="D62" s="175"/>
      <c r="E62" s="175">
        <f>'将来負担比率（分子）の構造'!J$45</f>
        <v>1142</v>
      </c>
      <c r="F62" s="175"/>
      <c r="G62" s="175"/>
      <c r="H62" s="175">
        <f>'将来負担比率（分子）の構造'!K$45</f>
        <v>1067</v>
      </c>
      <c r="I62" s="175"/>
      <c r="J62" s="175"/>
      <c r="K62" s="175">
        <f>'将来負担比率（分子）の構造'!L$45</f>
        <v>1122</v>
      </c>
      <c r="L62" s="175"/>
      <c r="M62" s="175"/>
      <c r="N62" s="175">
        <f>'将来負担比率（分子）の構造'!M$45</f>
        <v>989</v>
      </c>
      <c r="O62" s="175"/>
      <c r="P62" s="175"/>
    </row>
    <row r="63" spans="1:16" x14ac:dyDescent="0.2">
      <c r="A63" s="175" t="s">
        <v>36</v>
      </c>
      <c r="B63" s="175">
        <f>'将来負担比率（分子）の構造'!I$44</f>
        <v>188</v>
      </c>
      <c r="C63" s="175"/>
      <c r="D63" s="175"/>
      <c r="E63" s="175">
        <f>'将来負担比率（分子）の構造'!J$44</f>
        <v>268</v>
      </c>
      <c r="F63" s="175"/>
      <c r="G63" s="175"/>
      <c r="H63" s="175">
        <f>'将来負担比率（分子）の構造'!K$44</f>
        <v>480</v>
      </c>
      <c r="I63" s="175"/>
      <c r="J63" s="175"/>
      <c r="K63" s="175">
        <f>'将来負担比率（分子）の構造'!L$44</f>
        <v>464</v>
      </c>
      <c r="L63" s="175"/>
      <c r="M63" s="175"/>
      <c r="N63" s="175">
        <f>'将来負担比率（分子）の構造'!M$44</f>
        <v>470</v>
      </c>
      <c r="O63" s="175"/>
      <c r="P63" s="175"/>
    </row>
    <row r="64" spans="1:16" x14ac:dyDescent="0.2">
      <c r="A64" s="175" t="s">
        <v>35</v>
      </c>
      <c r="B64" s="175">
        <f>'将来負担比率（分子）の構造'!I$43</f>
        <v>950</v>
      </c>
      <c r="C64" s="175"/>
      <c r="D64" s="175"/>
      <c r="E64" s="175">
        <f>'将来負担比率（分子）の構造'!J$43</f>
        <v>828</v>
      </c>
      <c r="F64" s="175"/>
      <c r="G64" s="175"/>
      <c r="H64" s="175">
        <f>'将来負担比率（分子）の構造'!K$43</f>
        <v>777</v>
      </c>
      <c r="I64" s="175"/>
      <c r="J64" s="175"/>
      <c r="K64" s="175">
        <f>'将来負担比率（分子）の構造'!L$43</f>
        <v>799</v>
      </c>
      <c r="L64" s="175"/>
      <c r="M64" s="175"/>
      <c r="N64" s="175">
        <f>'将来負担比率（分子）の構造'!M$43</f>
        <v>903</v>
      </c>
      <c r="O64" s="175"/>
      <c r="P64" s="175"/>
    </row>
    <row r="65" spans="1:16" x14ac:dyDescent="0.2">
      <c r="A65" s="175" t="s">
        <v>34</v>
      </c>
      <c r="B65" s="175">
        <f>'将来負担比率（分子）の構造'!I$42</f>
        <v>42</v>
      </c>
      <c r="C65" s="175"/>
      <c r="D65" s="175"/>
      <c r="E65" s="175">
        <f>'将来負担比率（分子）の構造'!J$42</f>
        <v>31</v>
      </c>
      <c r="F65" s="175"/>
      <c r="G65" s="175"/>
      <c r="H65" s="175">
        <f>'将来負担比率（分子）の構造'!K$42</f>
        <v>22</v>
      </c>
      <c r="I65" s="175"/>
      <c r="J65" s="175"/>
      <c r="K65" s="175">
        <f>'将来負担比率（分子）の構造'!L$42</f>
        <v>15</v>
      </c>
      <c r="L65" s="175"/>
      <c r="M65" s="175"/>
      <c r="N65" s="175">
        <f>'将来負担比率（分子）の構造'!M$42</f>
        <v>7</v>
      </c>
      <c r="O65" s="175"/>
      <c r="P65" s="175"/>
    </row>
    <row r="66" spans="1:16" x14ac:dyDescent="0.2">
      <c r="A66" s="175" t="s">
        <v>33</v>
      </c>
      <c r="B66" s="175">
        <f>'将来負担比率（分子）の構造'!I$41</f>
        <v>6965</v>
      </c>
      <c r="C66" s="175"/>
      <c r="D66" s="175"/>
      <c r="E66" s="175">
        <f>'将来負担比率（分子）の構造'!J$41</f>
        <v>7162</v>
      </c>
      <c r="F66" s="175"/>
      <c r="G66" s="175"/>
      <c r="H66" s="175">
        <f>'将来負担比率（分子）の構造'!K$41</f>
        <v>7904</v>
      </c>
      <c r="I66" s="175"/>
      <c r="J66" s="175"/>
      <c r="K66" s="175">
        <f>'将来負担比率（分子）の構造'!L$41</f>
        <v>7608</v>
      </c>
      <c r="L66" s="175"/>
      <c r="M66" s="175"/>
      <c r="N66" s="175">
        <f>'将来負担比率（分子）の構造'!M$41</f>
        <v>7535</v>
      </c>
      <c r="O66" s="175"/>
      <c r="P66" s="175"/>
    </row>
    <row r="67" spans="1:16" x14ac:dyDescent="0.2">
      <c r="A67" s="175" t="s">
        <v>77</v>
      </c>
      <c r="B67" s="175" t="e">
        <f>NA()</f>
        <v>#N/A</v>
      </c>
      <c r="C67" s="175">
        <f>IF(ISNUMBER('将来負担比率（分子）の構造'!I$53), IF('将来負担比率（分子）の構造'!I$53 &lt; 0, 0, '将来負担比率（分子）の構造'!I$53), NA())</f>
        <v>504</v>
      </c>
      <c r="D67" s="175" t="e">
        <f>NA()</f>
        <v>#N/A</v>
      </c>
      <c r="E67" s="175" t="e">
        <f>NA()</f>
        <v>#N/A</v>
      </c>
      <c r="F67" s="175">
        <f>IF(ISNUMBER('将来負担比率（分子）の構造'!J$53), IF('将来負担比率（分子）の構造'!J$53 &lt; 0, 0, '将来負担比率（分子）の構造'!J$53), NA())</f>
        <v>926</v>
      </c>
      <c r="G67" s="175" t="e">
        <f>NA()</f>
        <v>#N/A</v>
      </c>
      <c r="H67" s="175" t="e">
        <f>NA()</f>
        <v>#N/A</v>
      </c>
      <c r="I67" s="175">
        <f>IF(ISNUMBER('将来負担比率（分子）の構造'!K$53), IF('将来負担比率（分子）の構造'!K$53 &lt; 0, 0, '将来負担比率（分子）の構造'!K$53), NA())</f>
        <v>1098</v>
      </c>
      <c r="J67" s="175" t="e">
        <f>NA()</f>
        <v>#N/A</v>
      </c>
      <c r="K67" s="175" t="e">
        <f>NA()</f>
        <v>#N/A</v>
      </c>
      <c r="L67" s="175">
        <f>IF(ISNUMBER('将来負担比率（分子）の構造'!L$53), IF('将来負担比率（分子）の構造'!L$53 &lt; 0, 0, '将来負担比率（分子）の構造'!L$53), NA())</f>
        <v>700</v>
      </c>
      <c r="M67" s="175" t="e">
        <f>NA()</f>
        <v>#N/A</v>
      </c>
      <c r="N67" s="175" t="e">
        <f>NA()</f>
        <v>#N/A</v>
      </c>
      <c r="O67" s="175">
        <f>IF(ISNUMBER('将来負担比率（分子）の構造'!M$53), IF('将来負担比率（分子）の構造'!M$53 &lt; 0, 0, '将来負担比率（分子）の構造'!M$53), NA())</f>
        <v>258</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901</v>
      </c>
      <c r="C72" s="179">
        <f>基金残高に係る経年分析!G55</f>
        <v>949</v>
      </c>
      <c r="D72" s="179">
        <f>基金残高に係る経年分析!H55</f>
        <v>1203</v>
      </c>
    </row>
    <row r="73" spans="1:16" x14ac:dyDescent="0.2">
      <c r="A73" s="178" t="s">
        <v>80</v>
      </c>
      <c r="B73" s="179">
        <f>基金残高に係る経年分析!F56</f>
        <v>337</v>
      </c>
      <c r="C73" s="179">
        <f>基金残高に係る経年分析!G56</f>
        <v>385</v>
      </c>
      <c r="D73" s="179">
        <f>基金残高に係る経年分析!H56</f>
        <v>485</v>
      </c>
    </row>
    <row r="74" spans="1:16" x14ac:dyDescent="0.2">
      <c r="A74" s="178" t="s">
        <v>81</v>
      </c>
      <c r="B74" s="179">
        <f>基金残高に係る経年分析!F57</f>
        <v>187</v>
      </c>
      <c r="C74" s="179">
        <f>基金残高に係る経年分析!G57</f>
        <v>307</v>
      </c>
      <c r="D74" s="179">
        <f>基金残高に係る経年分析!H57</f>
        <v>421</v>
      </c>
    </row>
  </sheetData>
  <sheetProtection algorithmName="SHA-512" hashValue="tvSkdPz0q9RWZwOkzYpP7RwFpbQuUwJdYYqU1V1lMxcEkhhE+ibu0BScxzaCq3e2Uik3vUGJryAsiMzUJQmBYQ==" saltValue="EFRWqLJRwkUiqO58iCVk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15" t="s">
        <v>220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222</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2">
      <c r="B4" s="715" t="s">
        <v>1</v>
      </c>
      <c r="C4" s="716"/>
      <c r="D4" s="716"/>
      <c r="E4" s="716"/>
      <c r="F4" s="716"/>
      <c r="G4" s="716"/>
      <c r="H4" s="716"/>
      <c r="I4" s="716"/>
      <c r="J4" s="716"/>
      <c r="K4" s="716"/>
      <c r="L4" s="716"/>
      <c r="M4" s="716"/>
      <c r="N4" s="716"/>
      <c r="O4" s="716"/>
      <c r="P4" s="716"/>
      <c r="Q4" s="717"/>
      <c r="R4" s="715" t="s">
        <v>223</v>
      </c>
      <c r="S4" s="716"/>
      <c r="T4" s="716"/>
      <c r="U4" s="716"/>
      <c r="V4" s="716"/>
      <c r="W4" s="716"/>
      <c r="X4" s="716"/>
      <c r="Y4" s="717"/>
      <c r="Z4" s="715" t="s">
        <v>224</v>
      </c>
      <c r="AA4" s="716"/>
      <c r="AB4" s="716"/>
      <c r="AC4" s="717"/>
      <c r="AD4" s="715" t="s">
        <v>225</v>
      </c>
      <c r="AE4" s="716"/>
      <c r="AF4" s="716"/>
      <c r="AG4" s="716"/>
      <c r="AH4" s="716"/>
      <c r="AI4" s="716"/>
      <c r="AJ4" s="716"/>
      <c r="AK4" s="717"/>
      <c r="AL4" s="715" t="s">
        <v>224</v>
      </c>
      <c r="AM4" s="716"/>
      <c r="AN4" s="716"/>
      <c r="AO4" s="717"/>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15" t="s">
        <v>229</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2">
      <c r="B5" s="712" t="s">
        <v>230</v>
      </c>
      <c r="C5" s="713"/>
      <c r="D5" s="713"/>
      <c r="E5" s="713"/>
      <c r="F5" s="713"/>
      <c r="G5" s="713"/>
      <c r="H5" s="713"/>
      <c r="I5" s="713"/>
      <c r="J5" s="713"/>
      <c r="K5" s="713"/>
      <c r="L5" s="713"/>
      <c r="M5" s="713"/>
      <c r="N5" s="713"/>
      <c r="O5" s="713"/>
      <c r="P5" s="713"/>
      <c r="Q5" s="714"/>
      <c r="R5" s="709">
        <v>1826510</v>
      </c>
      <c r="S5" s="710"/>
      <c r="T5" s="710"/>
      <c r="U5" s="710"/>
      <c r="V5" s="710"/>
      <c r="W5" s="710"/>
      <c r="X5" s="710"/>
      <c r="Y5" s="738"/>
      <c r="Z5" s="751">
        <v>20.9</v>
      </c>
      <c r="AA5" s="751"/>
      <c r="AB5" s="751"/>
      <c r="AC5" s="751"/>
      <c r="AD5" s="752">
        <v>1826510</v>
      </c>
      <c r="AE5" s="752"/>
      <c r="AF5" s="752"/>
      <c r="AG5" s="752"/>
      <c r="AH5" s="752"/>
      <c r="AI5" s="752"/>
      <c r="AJ5" s="752"/>
      <c r="AK5" s="752"/>
      <c r="AL5" s="739">
        <v>37.4</v>
      </c>
      <c r="AM5" s="721"/>
      <c r="AN5" s="721"/>
      <c r="AO5" s="740"/>
      <c r="AP5" s="712" t="s">
        <v>231</v>
      </c>
      <c r="AQ5" s="713"/>
      <c r="AR5" s="713"/>
      <c r="AS5" s="713"/>
      <c r="AT5" s="713"/>
      <c r="AU5" s="713"/>
      <c r="AV5" s="713"/>
      <c r="AW5" s="713"/>
      <c r="AX5" s="713"/>
      <c r="AY5" s="713"/>
      <c r="AZ5" s="713"/>
      <c r="BA5" s="713"/>
      <c r="BB5" s="713"/>
      <c r="BC5" s="713"/>
      <c r="BD5" s="713"/>
      <c r="BE5" s="713"/>
      <c r="BF5" s="714"/>
      <c r="BG5" s="657">
        <v>1812038</v>
      </c>
      <c r="BH5" s="658"/>
      <c r="BI5" s="658"/>
      <c r="BJ5" s="658"/>
      <c r="BK5" s="658"/>
      <c r="BL5" s="658"/>
      <c r="BM5" s="658"/>
      <c r="BN5" s="659"/>
      <c r="BO5" s="695">
        <v>99.2</v>
      </c>
      <c r="BP5" s="695"/>
      <c r="BQ5" s="695"/>
      <c r="BR5" s="695"/>
      <c r="BS5" s="696" t="s">
        <v>129</v>
      </c>
      <c r="BT5" s="696"/>
      <c r="BU5" s="696"/>
      <c r="BV5" s="696"/>
      <c r="BW5" s="696"/>
      <c r="BX5" s="696"/>
      <c r="BY5" s="696"/>
      <c r="BZ5" s="696"/>
      <c r="CA5" s="696"/>
      <c r="CB5" s="731"/>
      <c r="CD5" s="715" t="s">
        <v>226</v>
      </c>
      <c r="CE5" s="716"/>
      <c r="CF5" s="716"/>
      <c r="CG5" s="716"/>
      <c r="CH5" s="716"/>
      <c r="CI5" s="716"/>
      <c r="CJ5" s="716"/>
      <c r="CK5" s="716"/>
      <c r="CL5" s="716"/>
      <c r="CM5" s="716"/>
      <c r="CN5" s="716"/>
      <c r="CO5" s="716"/>
      <c r="CP5" s="716"/>
      <c r="CQ5" s="717"/>
      <c r="CR5" s="715" t="s">
        <v>232</v>
      </c>
      <c r="CS5" s="716"/>
      <c r="CT5" s="716"/>
      <c r="CU5" s="716"/>
      <c r="CV5" s="716"/>
      <c r="CW5" s="716"/>
      <c r="CX5" s="716"/>
      <c r="CY5" s="717"/>
      <c r="CZ5" s="715" t="s">
        <v>224</v>
      </c>
      <c r="DA5" s="716"/>
      <c r="DB5" s="716"/>
      <c r="DC5" s="717"/>
      <c r="DD5" s="715" t="s">
        <v>233</v>
      </c>
      <c r="DE5" s="716"/>
      <c r="DF5" s="716"/>
      <c r="DG5" s="716"/>
      <c r="DH5" s="716"/>
      <c r="DI5" s="716"/>
      <c r="DJ5" s="716"/>
      <c r="DK5" s="716"/>
      <c r="DL5" s="716"/>
      <c r="DM5" s="716"/>
      <c r="DN5" s="716"/>
      <c r="DO5" s="716"/>
      <c r="DP5" s="717"/>
      <c r="DQ5" s="715" t="s">
        <v>234</v>
      </c>
      <c r="DR5" s="716"/>
      <c r="DS5" s="716"/>
      <c r="DT5" s="716"/>
      <c r="DU5" s="716"/>
      <c r="DV5" s="716"/>
      <c r="DW5" s="716"/>
      <c r="DX5" s="716"/>
      <c r="DY5" s="716"/>
      <c r="DZ5" s="716"/>
      <c r="EA5" s="716"/>
      <c r="EB5" s="716"/>
      <c r="EC5" s="717"/>
    </row>
    <row r="6" spans="2:143" ht="11.25" customHeight="1" x14ac:dyDescent="0.2">
      <c r="B6" s="654" t="s">
        <v>235</v>
      </c>
      <c r="C6" s="655"/>
      <c r="D6" s="655"/>
      <c r="E6" s="655"/>
      <c r="F6" s="655"/>
      <c r="G6" s="655"/>
      <c r="H6" s="655"/>
      <c r="I6" s="655"/>
      <c r="J6" s="655"/>
      <c r="K6" s="655"/>
      <c r="L6" s="655"/>
      <c r="M6" s="655"/>
      <c r="N6" s="655"/>
      <c r="O6" s="655"/>
      <c r="P6" s="655"/>
      <c r="Q6" s="656"/>
      <c r="R6" s="657">
        <v>110041</v>
      </c>
      <c r="S6" s="658"/>
      <c r="T6" s="658"/>
      <c r="U6" s="658"/>
      <c r="V6" s="658"/>
      <c r="W6" s="658"/>
      <c r="X6" s="658"/>
      <c r="Y6" s="659"/>
      <c r="Z6" s="695">
        <v>1.3</v>
      </c>
      <c r="AA6" s="695"/>
      <c r="AB6" s="695"/>
      <c r="AC6" s="695"/>
      <c r="AD6" s="696">
        <v>110041</v>
      </c>
      <c r="AE6" s="696"/>
      <c r="AF6" s="696"/>
      <c r="AG6" s="696"/>
      <c r="AH6" s="696"/>
      <c r="AI6" s="696"/>
      <c r="AJ6" s="696"/>
      <c r="AK6" s="696"/>
      <c r="AL6" s="660">
        <v>2.2999999999999998</v>
      </c>
      <c r="AM6" s="661"/>
      <c r="AN6" s="661"/>
      <c r="AO6" s="697"/>
      <c r="AP6" s="654" t="s">
        <v>236</v>
      </c>
      <c r="AQ6" s="655"/>
      <c r="AR6" s="655"/>
      <c r="AS6" s="655"/>
      <c r="AT6" s="655"/>
      <c r="AU6" s="655"/>
      <c r="AV6" s="655"/>
      <c r="AW6" s="655"/>
      <c r="AX6" s="655"/>
      <c r="AY6" s="655"/>
      <c r="AZ6" s="655"/>
      <c r="BA6" s="655"/>
      <c r="BB6" s="655"/>
      <c r="BC6" s="655"/>
      <c r="BD6" s="655"/>
      <c r="BE6" s="655"/>
      <c r="BF6" s="656"/>
      <c r="BG6" s="657">
        <v>1812038</v>
      </c>
      <c r="BH6" s="658"/>
      <c r="BI6" s="658"/>
      <c r="BJ6" s="658"/>
      <c r="BK6" s="658"/>
      <c r="BL6" s="658"/>
      <c r="BM6" s="658"/>
      <c r="BN6" s="659"/>
      <c r="BO6" s="695">
        <v>99.2</v>
      </c>
      <c r="BP6" s="695"/>
      <c r="BQ6" s="695"/>
      <c r="BR6" s="695"/>
      <c r="BS6" s="696" t="s">
        <v>129</v>
      </c>
      <c r="BT6" s="696"/>
      <c r="BU6" s="696"/>
      <c r="BV6" s="696"/>
      <c r="BW6" s="696"/>
      <c r="BX6" s="696"/>
      <c r="BY6" s="696"/>
      <c r="BZ6" s="696"/>
      <c r="CA6" s="696"/>
      <c r="CB6" s="731"/>
      <c r="CD6" s="712" t="s">
        <v>237</v>
      </c>
      <c r="CE6" s="713"/>
      <c r="CF6" s="713"/>
      <c r="CG6" s="713"/>
      <c r="CH6" s="713"/>
      <c r="CI6" s="713"/>
      <c r="CJ6" s="713"/>
      <c r="CK6" s="713"/>
      <c r="CL6" s="713"/>
      <c r="CM6" s="713"/>
      <c r="CN6" s="713"/>
      <c r="CO6" s="713"/>
      <c r="CP6" s="713"/>
      <c r="CQ6" s="714"/>
      <c r="CR6" s="657">
        <v>91349</v>
      </c>
      <c r="CS6" s="658"/>
      <c r="CT6" s="658"/>
      <c r="CU6" s="658"/>
      <c r="CV6" s="658"/>
      <c r="CW6" s="658"/>
      <c r="CX6" s="658"/>
      <c r="CY6" s="659"/>
      <c r="CZ6" s="739">
        <v>1.1000000000000001</v>
      </c>
      <c r="DA6" s="721"/>
      <c r="DB6" s="721"/>
      <c r="DC6" s="741"/>
      <c r="DD6" s="663" t="s">
        <v>129</v>
      </c>
      <c r="DE6" s="658"/>
      <c r="DF6" s="658"/>
      <c r="DG6" s="658"/>
      <c r="DH6" s="658"/>
      <c r="DI6" s="658"/>
      <c r="DJ6" s="658"/>
      <c r="DK6" s="658"/>
      <c r="DL6" s="658"/>
      <c r="DM6" s="658"/>
      <c r="DN6" s="658"/>
      <c r="DO6" s="658"/>
      <c r="DP6" s="659"/>
      <c r="DQ6" s="663">
        <v>91349</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523</v>
      </c>
      <c r="S7" s="658"/>
      <c r="T7" s="658"/>
      <c r="U7" s="658"/>
      <c r="V7" s="658"/>
      <c r="W7" s="658"/>
      <c r="X7" s="658"/>
      <c r="Y7" s="659"/>
      <c r="Z7" s="695">
        <v>0</v>
      </c>
      <c r="AA7" s="695"/>
      <c r="AB7" s="695"/>
      <c r="AC7" s="695"/>
      <c r="AD7" s="696">
        <v>523</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637485</v>
      </c>
      <c r="BH7" s="658"/>
      <c r="BI7" s="658"/>
      <c r="BJ7" s="658"/>
      <c r="BK7" s="658"/>
      <c r="BL7" s="658"/>
      <c r="BM7" s="658"/>
      <c r="BN7" s="659"/>
      <c r="BO7" s="695">
        <v>34.9</v>
      </c>
      <c r="BP7" s="695"/>
      <c r="BQ7" s="695"/>
      <c r="BR7" s="695"/>
      <c r="BS7" s="696" t="s">
        <v>129</v>
      </c>
      <c r="BT7" s="696"/>
      <c r="BU7" s="696"/>
      <c r="BV7" s="696"/>
      <c r="BW7" s="696"/>
      <c r="BX7" s="696"/>
      <c r="BY7" s="696"/>
      <c r="BZ7" s="696"/>
      <c r="CA7" s="696"/>
      <c r="CB7" s="731"/>
      <c r="CD7" s="654" t="s">
        <v>240</v>
      </c>
      <c r="CE7" s="655"/>
      <c r="CF7" s="655"/>
      <c r="CG7" s="655"/>
      <c r="CH7" s="655"/>
      <c r="CI7" s="655"/>
      <c r="CJ7" s="655"/>
      <c r="CK7" s="655"/>
      <c r="CL7" s="655"/>
      <c r="CM7" s="655"/>
      <c r="CN7" s="655"/>
      <c r="CO7" s="655"/>
      <c r="CP7" s="655"/>
      <c r="CQ7" s="656"/>
      <c r="CR7" s="657">
        <v>1507325</v>
      </c>
      <c r="CS7" s="658"/>
      <c r="CT7" s="658"/>
      <c r="CU7" s="658"/>
      <c r="CV7" s="658"/>
      <c r="CW7" s="658"/>
      <c r="CX7" s="658"/>
      <c r="CY7" s="659"/>
      <c r="CZ7" s="695">
        <v>18.399999999999999</v>
      </c>
      <c r="DA7" s="695"/>
      <c r="DB7" s="695"/>
      <c r="DC7" s="695"/>
      <c r="DD7" s="663">
        <v>32103</v>
      </c>
      <c r="DE7" s="658"/>
      <c r="DF7" s="658"/>
      <c r="DG7" s="658"/>
      <c r="DH7" s="658"/>
      <c r="DI7" s="658"/>
      <c r="DJ7" s="658"/>
      <c r="DK7" s="658"/>
      <c r="DL7" s="658"/>
      <c r="DM7" s="658"/>
      <c r="DN7" s="658"/>
      <c r="DO7" s="658"/>
      <c r="DP7" s="659"/>
      <c r="DQ7" s="663">
        <v>1369129</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5156</v>
      </c>
      <c r="S8" s="658"/>
      <c r="T8" s="658"/>
      <c r="U8" s="658"/>
      <c r="V8" s="658"/>
      <c r="W8" s="658"/>
      <c r="X8" s="658"/>
      <c r="Y8" s="659"/>
      <c r="Z8" s="695">
        <v>0.1</v>
      </c>
      <c r="AA8" s="695"/>
      <c r="AB8" s="695"/>
      <c r="AC8" s="695"/>
      <c r="AD8" s="696">
        <v>5156</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24528</v>
      </c>
      <c r="BH8" s="658"/>
      <c r="BI8" s="658"/>
      <c r="BJ8" s="658"/>
      <c r="BK8" s="658"/>
      <c r="BL8" s="658"/>
      <c r="BM8" s="658"/>
      <c r="BN8" s="659"/>
      <c r="BO8" s="695">
        <v>1.3</v>
      </c>
      <c r="BP8" s="695"/>
      <c r="BQ8" s="695"/>
      <c r="BR8" s="695"/>
      <c r="BS8" s="696" t="s">
        <v>243</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2187136</v>
      </c>
      <c r="CS8" s="658"/>
      <c r="CT8" s="658"/>
      <c r="CU8" s="658"/>
      <c r="CV8" s="658"/>
      <c r="CW8" s="658"/>
      <c r="CX8" s="658"/>
      <c r="CY8" s="659"/>
      <c r="CZ8" s="695">
        <v>26.8</v>
      </c>
      <c r="DA8" s="695"/>
      <c r="DB8" s="695"/>
      <c r="DC8" s="695"/>
      <c r="DD8" s="663">
        <v>157863</v>
      </c>
      <c r="DE8" s="658"/>
      <c r="DF8" s="658"/>
      <c r="DG8" s="658"/>
      <c r="DH8" s="658"/>
      <c r="DI8" s="658"/>
      <c r="DJ8" s="658"/>
      <c r="DK8" s="658"/>
      <c r="DL8" s="658"/>
      <c r="DM8" s="658"/>
      <c r="DN8" s="658"/>
      <c r="DO8" s="658"/>
      <c r="DP8" s="659"/>
      <c r="DQ8" s="663">
        <v>1232701</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3612</v>
      </c>
      <c r="S9" s="658"/>
      <c r="T9" s="658"/>
      <c r="U9" s="658"/>
      <c r="V9" s="658"/>
      <c r="W9" s="658"/>
      <c r="X9" s="658"/>
      <c r="Y9" s="659"/>
      <c r="Z9" s="695">
        <v>0</v>
      </c>
      <c r="AA9" s="695"/>
      <c r="AB9" s="695"/>
      <c r="AC9" s="695"/>
      <c r="AD9" s="696">
        <v>3612</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531533</v>
      </c>
      <c r="BH9" s="658"/>
      <c r="BI9" s="658"/>
      <c r="BJ9" s="658"/>
      <c r="BK9" s="658"/>
      <c r="BL9" s="658"/>
      <c r="BM9" s="658"/>
      <c r="BN9" s="659"/>
      <c r="BO9" s="695">
        <v>29.1</v>
      </c>
      <c r="BP9" s="695"/>
      <c r="BQ9" s="695"/>
      <c r="BR9" s="695"/>
      <c r="BS9" s="696" t="s">
        <v>129</v>
      </c>
      <c r="BT9" s="696"/>
      <c r="BU9" s="696"/>
      <c r="BV9" s="696"/>
      <c r="BW9" s="696"/>
      <c r="BX9" s="696"/>
      <c r="BY9" s="696"/>
      <c r="BZ9" s="696"/>
      <c r="CA9" s="696"/>
      <c r="CB9" s="731"/>
      <c r="CD9" s="654" t="s">
        <v>247</v>
      </c>
      <c r="CE9" s="655"/>
      <c r="CF9" s="655"/>
      <c r="CG9" s="655"/>
      <c r="CH9" s="655"/>
      <c r="CI9" s="655"/>
      <c r="CJ9" s="655"/>
      <c r="CK9" s="655"/>
      <c r="CL9" s="655"/>
      <c r="CM9" s="655"/>
      <c r="CN9" s="655"/>
      <c r="CO9" s="655"/>
      <c r="CP9" s="655"/>
      <c r="CQ9" s="656"/>
      <c r="CR9" s="657">
        <v>817880</v>
      </c>
      <c r="CS9" s="658"/>
      <c r="CT9" s="658"/>
      <c r="CU9" s="658"/>
      <c r="CV9" s="658"/>
      <c r="CW9" s="658"/>
      <c r="CX9" s="658"/>
      <c r="CY9" s="659"/>
      <c r="CZ9" s="695">
        <v>10</v>
      </c>
      <c r="DA9" s="695"/>
      <c r="DB9" s="695"/>
      <c r="DC9" s="695"/>
      <c r="DD9" s="663">
        <v>22438</v>
      </c>
      <c r="DE9" s="658"/>
      <c r="DF9" s="658"/>
      <c r="DG9" s="658"/>
      <c r="DH9" s="658"/>
      <c r="DI9" s="658"/>
      <c r="DJ9" s="658"/>
      <c r="DK9" s="658"/>
      <c r="DL9" s="658"/>
      <c r="DM9" s="658"/>
      <c r="DN9" s="658"/>
      <c r="DO9" s="658"/>
      <c r="DP9" s="659"/>
      <c r="DQ9" s="663">
        <v>697904</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243</v>
      </c>
      <c r="S10" s="658"/>
      <c r="T10" s="658"/>
      <c r="U10" s="658"/>
      <c r="V10" s="658"/>
      <c r="W10" s="658"/>
      <c r="X10" s="658"/>
      <c r="Y10" s="659"/>
      <c r="Z10" s="695" t="s">
        <v>243</v>
      </c>
      <c r="AA10" s="695"/>
      <c r="AB10" s="695"/>
      <c r="AC10" s="695"/>
      <c r="AD10" s="696" t="s">
        <v>129</v>
      </c>
      <c r="AE10" s="696"/>
      <c r="AF10" s="696"/>
      <c r="AG10" s="696"/>
      <c r="AH10" s="696"/>
      <c r="AI10" s="696"/>
      <c r="AJ10" s="696"/>
      <c r="AK10" s="696"/>
      <c r="AL10" s="660" t="s">
        <v>243</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47971</v>
      </c>
      <c r="BH10" s="658"/>
      <c r="BI10" s="658"/>
      <c r="BJ10" s="658"/>
      <c r="BK10" s="658"/>
      <c r="BL10" s="658"/>
      <c r="BM10" s="658"/>
      <c r="BN10" s="659"/>
      <c r="BO10" s="695">
        <v>2.6</v>
      </c>
      <c r="BP10" s="695"/>
      <c r="BQ10" s="695"/>
      <c r="BR10" s="695"/>
      <c r="BS10" s="696" t="s">
        <v>243</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v>1390</v>
      </c>
      <c r="CS10" s="658"/>
      <c r="CT10" s="658"/>
      <c r="CU10" s="658"/>
      <c r="CV10" s="658"/>
      <c r="CW10" s="658"/>
      <c r="CX10" s="658"/>
      <c r="CY10" s="659"/>
      <c r="CZ10" s="695">
        <v>0</v>
      </c>
      <c r="DA10" s="695"/>
      <c r="DB10" s="695"/>
      <c r="DC10" s="695"/>
      <c r="DD10" s="663" t="s">
        <v>129</v>
      </c>
      <c r="DE10" s="658"/>
      <c r="DF10" s="658"/>
      <c r="DG10" s="658"/>
      <c r="DH10" s="658"/>
      <c r="DI10" s="658"/>
      <c r="DJ10" s="658"/>
      <c r="DK10" s="658"/>
      <c r="DL10" s="658"/>
      <c r="DM10" s="658"/>
      <c r="DN10" s="658"/>
      <c r="DO10" s="658"/>
      <c r="DP10" s="659"/>
      <c r="DQ10" s="663">
        <v>1000</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379878</v>
      </c>
      <c r="S11" s="658"/>
      <c r="T11" s="658"/>
      <c r="U11" s="658"/>
      <c r="V11" s="658"/>
      <c r="W11" s="658"/>
      <c r="X11" s="658"/>
      <c r="Y11" s="659"/>
      <c r="Z11" s="660">
        <v>4.3</v>
      </c>
      <c r="AA11" s="661"/>
      <c r="AB11" s="661"/>
      <c r="AC11" s="662"/>
      <c r="AD11" s="663">
        <v>379878</v>
      </c>
      <c r="AE11" s="658"/>
      <c r="AF11" s="658"/>
      <c r="AG11" s="658"/>
      <c r="AH11" s="658"/>
      <c r="AI11" s="658"/>
      <c r="AJ11" s="658"/>
      <c r="AK11" s="659"/>
      <c r="AL11" s="660">
        <v>7.8</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33453</v>
      </c>
      <c r="BH11" s="658"/>
      <c r="BI11" s="658"/>
      <c r="BJ11" s="658"/>
      <c r="BK11" s="658"/>
      <c r="BL11" s="658"/>
      <c r="BM11" s="658"/>
      <c r="BN11" s="659"/>
      <c r="BO11" s="695">
        <v>1.8</v>
      </c>
      <c r="BP11" s="695"/>
      <c r="BQ11" s="695"/>
      <c r="BR11" s="695"/>
      <c r="BS11" s="696" t="s">
        <v>129</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502173</v>
      </c>
      <c r="CS11" s="658"/>
      <c r="CT11" s="658"/>
      <c r="CU11" s="658"/>
      <c r="CV11" s="658"/>
      <c r="CW11" s="658"/>
      <c r="CX11" s="658"/>
      <c r="CY11" s="659"/>
      <c r="CZ11" s="695">
        <v>6.1</v>
      </c>
      <c r="DA11" s="695"/>
      <c r="DB11" s="695"/>
      <c r="DC11" s="695"/>
      <c r="DD11" s="663">
        <v>111338</v>
      </c>
      <c r="DE11" s="658"/>
      <c r="DF11" s="658"/>
      <c r="DG11" s="658"/>
      <c r="DH11" s="658"/>
      <c r="DI11" s="658"/>
      <c r="DJ11" s="658"/>
      <c r="DK11" s="658"/>
      <c r="DL11" s="658"/>
      <c r="DM11" s="658"/>
      <c r="DN11" s="658"/>
      <c r="DO11" s="658"/>
      <c r="DP11" s="659"/>
      <c r="DQ11" s="663">
        <v>232017</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243</v>
      </c>
      <c r="S12" s="658"/>
      <c r="T12" s="658"/>
      <c r="U12" s="658"/>
      <c r="V12" s="658"/>
      <c r="W12" s="658"/>
      <c r="X12" s="658"/>
      <c r="Y12" s="659"/>
      <c r="Z12" s="695" t="s">
        <v>255</v>
      </c>
      <c r="AA12" s="695"/>
      <c r="AB12" s="695"/>
      <c r="AC12" s="695"/>
      <c r="AD12" s="696" t="s">
        <v>129</v>
      </c>
      <c r="AE12" s="696"/>
      <c r="AF12" s="696"/>
      <c r="AG12" s="696"/>
      <c r="AH12" s="696"/>
      <c r="AI12" s="696"/>
      <c r="AJ12" s="696"/>
      <c r="AK12" s="696"/>
      <c r="AL12" s="660" t="s">
        <v>243</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1000385</v>
      </c>
      <c r="BH12" s="658"/>
      <c r="BI12" s="658"/>
      <c r="BJ12" s="658"/>
      <c r="BK12" s="658"/>
      <c r="BL12" s="658"/>
      <c r="BM12" s="658"/>
      <c r="BN12" s="659"/>
      <c r="BO12" s="695">
        <v>54.8</v>
      </c>
      <c r="BP12" s="695"/>
      <c r="BQ12" s="695"/>
      <c r="BR12" s="695"/>
      <c r="BS12" s="696" t="s">
        <v>129</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297137</v>
      </c>
      <c r="CS12" s="658"/>
      <c r="CT12" s="658"/>
      <c r="CU12" s="658"/>
      <c r="CV12" s="658"/>
      <c r="CW12" s="658"/>
      <c r="CX12" s="658"/>
      <c r="CY12" s="659"/>
      <c r="CZ12" s="695">
        <v>3.6</v>
      </c>
      <c r="DA12" s="695"/>
      <c r="DB12" s="695"/>
      <c r="DC12" s="695"/>
      <c r="DD12" s="663" t="s">
        <v>129</v>
      </c>
      <c r="DE12" s="658"/>
      <c r="DF12" s="658"/>
      <c r="DG12" s="658"/>
      <c r="DH12" s="658"/>
      <c r="DI12" s="658"/>
      <c r="DJ12" s="658"/>
      <c r="DK12" s="658"/>
      <c r="DL12" s="658"/>
      <c r="DM12" s="658"/>
      <c r="DN12" s="658"/>
      <c r="DO12" s="658"/>
      <c r="DP12" s="659"/>
      <c r="DQ12" s="663">
        <v>165403</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243</v>
      </c>
      <c r="S13" s="658"/>
      <c r="T13" s="658"/>
      <c r="U13" s="658"/>
      <c r="V13" s="658"/>
      <c r="W13" s="658"/>
      <c r="X13" s="658"/>
      <c r="Y13" s="659"/>
      <c r="Z13" s="695" t="s">
        <v>243</v>
      </c>
      <c r="AA13" s="695"/>
      <c r="AB13" s="695"/>
      <c r="AC13" s="695"/>
      <c r="AD13" s="696" t="s">
        <v>129</v>
      </c>
      <c r="AE13" s="696"/>
      <c r="AF13" s="696"/>
      <c r="AG13" s="696"/>
      <c r="AH13" s="696"/>
      <c r="AI13" s="696"/>
      <c r="AJ13" s="696"/>
      <c r="AK13" s="696"/>
      <c r="AL13" s="660" t="s">
        <v>243</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1000094</v>
      </c>
      <c r="BH13" s="658"/>
      <c r="BI13" s="658"/>
      <c r="BJ13" s="658"/>
      <c r="BK13" s="658"/>
      <c r="BL13" s="658"/>
      <c r="BM13" s="658"/>
      <c r="BN13" s="659"/>
      <c r="BO13" s="695">
        <v>54.8</v>
      </c>
      <c r="BP13" s="695"/>
      <c r="BQ13" s="695"/>
      <c r="BR13" s="695"/>
      <c r="BS13" s="696" t="s">
        <v>129</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669363</v>
      </c>
      <c r="CS13" s="658"/>
      <c r="CT13" s="658"/>
      <c r="CU13" s="658"/>
      <c r="CV13" s="658"/>
      <c r="CW13" s="658"/>
      <c r="CX13" s="658"/>
      <c r="CY13" s="659"/>
      <c r="CZ13" s="695">
        <v>8.1999999999999993</v>
      </c>
      <c r="DA13" s="695"/>
      <c r="DB13" s="695"/>
      <c r="DC13" s="695"/>
      <c r="DD13" s="663">
        <v>397083</v>
      </c>
      <c r="DE13" s="658"/>
      <c r="DF13" s="658"/>
      <c r="DG13" s="658"/>
      <c r="DH13" s="658"/>
      <c r="DI13" s="658"/>
      <c r="DJ13" s="658"/>
      <c r="DK13" s="658"/>
      <c r="DL13" s="658"/>
      <c r="DM13" s="658"/>
      <c r="DN13" s="658"/>
      <c r="DO13" s="658"/>
      <c r="DP13" s="659"/>
      <c r="DQ13" s="663">
        <v>274759</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t="s">
        <v>243</v>
      </c>
      <c r="S14" s="658"/>
      <c r="T14" s="658"/>
      <c r="U14" s="658"/>
      <c r="V14" s="658"/>
      <c r="W14" s="658"/>
      <c r="X14" s="658"/>
      <c r="Y14" s="659"/>
      <c r="Z14" s="695" t="s">
        <v>243</v>
      </c>
      <c r="AA14" s="695"/>
      <c r="AB14" s="695"/>
      <c r="AC14" s="695"/>
      <c r="AD14" s="696" t="s">
        <v>243</v>
      </c>
      <c r="AE14" s="696"/>
      <c r="AF14" s="696"/>
      <c r="AG14" s="696"/>
      <c r="AH14" s="696"/>
      <c r="AI14" s="696"/>
      <c r="AJ14" s="696"/>
      <c r="AK14" s="696"/>
      <c r="AL14" s="660" t="s">
        <v>255</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60955</v>
      </c>
      <c r="BH14" s="658"/>
      <c r="BI14" s="658"/>
      <c r="BJ14" s="658"/>
      <c r="BK14" s="658"/>
      <c r="BL14" s="658"/>
      <c r="BM14" s="658"/>
      <c r="BN14" s="659"/>
      <c r="BO14" s="695">
        <v>3.3</v>
      </c>
      <c r="BP14" s="695"/>
      <c r="BQ14" s="695"/>
      <c r="BR14" s="695"/>
      <c r="BS14" s="696" t="s">
        <v>243</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421724</v>
      </c>
      <c r="CS14" s="658"/>
      <c r="CT14" s="658"/>
      <c r="CU14" s="658"/>
      <c r="CV14" s="658"/>
      <c r="CW14" s="658"/>
      <c r="CX14" s="658"/>
      <c r="CY14" s="659"/>
      <c r="CZ14" s="695">
        <v>5.2</v>
      </c>
      <c r="DA14" s="695"/>
      <c r="DB14" s="695"/>
      <c r="DC14" s="695"/>
      <c r="DD14" s="663">
        <v>60167</v>
      </c>
      <c r="DE14" s="658"/>
      <c r="DF14" s="658"/>
      <c r="DG14" s="658"/>
      <c r="DH14" s="658"/>
      <c r="DI14" s="658"/>
      <c r="DJ14" s="658"/>
      <c r="DK14" s="658"/>
      <c r="DL14" s="658"/>
      <c r="DM14" s="658"/>
      <c r="DN14" s="658"/>
      <c r="DO14" s="658"/>
      <c r="DP14" s="659"/>
      <c r="DQ14" s="663">
        <v>349295</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243</v>
      </c>
      <c r="AA15" s="695"/>
      <c r="AB15" s="695"/>
      <c r="AC15" s="695"/>
      <c r="AD15" s="696" t="s">
        <v>255</v>
      </c>
      <c r="AE15" s="696"/>
      <c r="AF15" s="696"/>
      <c r="AG15" s="696"/>
      <c r="AH15" s="696"/>
      <c r="AI15" s="696"/>
      <c r="AJ15" s="696"/>
      <c r="AK15" s="696"/>
      <c r="AL15" s="660" t="s">
        <v>129</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113213</v>
      </c>
      <c r="BH15" s="658"/>
      <c r="BI15" s="658"/>
      <c r="BJ15" s="658"/>
      <c r="BK15" s="658"/>
      <c r="BL15" s="658"/>
      <c r="BM15" s="658"/>
      <c r="BN15" s="659"/>
      <c r="BO15" s="695">
        <v>6.2</v>
      </c>
      <c r="BP15" s="695"/>
      <c r="BQ15" s="695"/>
      <c r="BR15" s="695"/>
      <c r="BS15" s="696" t="s">
        <v>129</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883865</v>
      </c>
      <c r="CS15" s="658"/>
      <c r="CT15" s="658"/>
      <c r="CU15" s="658"/>
      <c r="CV15" s="658"/>
      <c r="CW15" s="658"/>
      <c r="CX15" s="658"/>
      <c r="CY15" s="659"/>
      <c r="CZ15" s="695">
        <v>10.8</v>
      </c>
      <c r="DA15" s="695"/>
      <c r="DB15" s="695"/>
      <c r="DC15" s="695"/>
      <c r="DD15" s="663">
        <v>279692</v>
      </c>
      <c r="DE15" s="658"/>
      <c r="DF15" s="658"/>
      <c r="DG15" s="658"/>
      <c r="DH15" s="658"/>
      <c r="DI15" s="658"/>
      <c r="DJ15" s="658"/>
      <c r="DK15" s="658"/>
      <c r="DL15" s="658"/>
      <c r="DM15" s="658"/>
      <c r="DN15" s="658"/>
      <c r="DO15" s="658"/>
      <c r="DP15" s="659"/>
      <c r="DQ15" s="663">
        <v>567714</v>
      </c>
      <c r="DR15" s="658"/>
      <c r="DS15" s="658"/>
      <c r="DT15" s="658"/>
      <c r="DU15" s="658"/>
      <c r="DV15" s="658"/>
      <c r="DW15" s="658"/>
      <c r="DX15" s="658"/>
      <c r="DY15" s="658"/>
      <c r="DZ15" s="658"/>
      <c r="EA15" s="658"/>
      <c r="EB15" s="658"/>
      <c r="EC15" s="694"/>
    </row>
    <row r="16" spans="2:143" ht="11.25" customHeight="1" x14ac:dyDescent="0.2">
      <c r="B16" s="654" t="s">
        <v>267</v>
      </c>
      <c r="C16" s="655"/>
      <c r="D16" s="655"/>
      <c r="E16" s="655"/>
      <c r="F16" s="655"/>
      <c r="G16" s="655"/>
      <c r="H16" s="655"/>
      <c r="I16" s="655"/>
      <c r="J16" s="655"/>
      <c r="K16" s="655"/>
      <c r="L16" s="655"/>
      <c r="M16" s="655"/>
      <c r="N16" s="655"/>
      <c r="O16" s="655"/>
      <c r="P16" s="655"/>
      <c r="Q16" s="656"/>
      <c r="R16" s="657">
        <v>6722</v>
      </c>
      <c r="S16" s="658"/>
      <c r="T16" s="658"/>
      <c r="U16" s="658"/>
      <c r="V16" s="658"/>
      <c r="W16" s="658"/>
      <c r="X16" s="658"/>
      <c r="Y16" s="659"/>
      <c r="Z16" s="695">
        <v>0.1</v>
      </c>
      <c r="AA16" s="695"/>
      <c r="AB16" s="695"/>
      <c r="AC16" s="695"/>
      <c r="AD16" s="696">
        <v>6722</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243</v>
      </c>
      <c r="BP16" s="695"/>
      <c r="BQ16" s="695"/>
      <c r="BR16" s="695"/>
      <c r="BS16" s="696" t="s">
        <v>129</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v>23458</v>
      </c>
      <c r="CS16" s="658"/>
      <c r="CT16" s="658"/>
      <c r="CU16" s="658"/>
      <c r="CV16" s="658"/>
      <c r="CW16" s="658"/>
      <c r="CX16" s="658"/>
      <c r="CY16" s="659"/>
      <c r="CZ16" s="695">
        <v>0.3</v>
      </c>
      <c r="DA16" s="695"/>
      <c r="DB16" s="695"/>
      <c r="DC16" s="695"/>
      <c r="DD16" s="663" t="s">
        <v>129</v>
      </c>
      <c r="DE16" s="658"/>
      <c r="DF16" s="658"/>
      <c r="DG16" s="658"/>
      <c r="DH16" s="658"/>
      <c r="DI16" s="658"/>
      <c r="DJ16" s="658"/>
      <c r="DK16" s="658"/>
      <c r="DL16" s="658"/>
      <c r="DM16" s="658"/>
      <c r="DN16" s="658"/>
      <c r="DO16" s="658"/>
      <c r="DP16" s="659"/>
      <c r="DQ16" s="663">
        <v>11275</v>
      </c>
      <c r="DR16" s="658"/>
      <c r="DS16" s="658"/>
      <c r="DT16" s="658"/>
      <c r="DU16" s="658"/>
      <c r="DV16" s="658"/>
      <c r="DW16" s="658"/>
      <c r="DX16" s="658"/>
      <c r="DY16" s="658"/>
      <c r="DZ16" s="658"/>
      <c r="EA16" s="658"/>
      <c r="EB16" s="658"/>
      <c r="EC16" s="694"/>
    </row>
    <row r="17" spans="2:133" ht="11.25" customHeight="1" x14ac:dyDescent="0.2">
      <c r="B17" s="654" t="s">
        <v>270</v>
      </c>
      <c r="C17" s="655"/>
      <c r="D17" s="655"/>
      <c r="E17" s="655"/>
      <c r="F17" s="655"/>
      <c r="G17" s="655"/>
      <c r="H17" s="655"/>
      <c r="I17" s="655"/>
      <c r="J17" s="655"/>
      <c r="K17" s="655"/>
      <c r="L17" s="655"/>
      <c r="M17" s="655"/>
      <c r="N17" s="655"/>
      <c r="O17" s="655"/>
      <c r="P17" s="655"/>
      <c r="Q17" s="656"/>
      <c r="R17" s="657">
        <v>27130</v>
      </c>
      <c r="S17" s="658"/>
      <c r="T17" s="658"/>
      <c r="U17" s="658"/>
      <c r="V17" s="658"/>
      <c r="W17" s="658"/>
      <c r="X17" s="658"/>
      <c r="Y17" s="659"/>
      <c r="Z17" s="695">
        <v>0.3</v>
      </c>
      <c r="AA17" s="695"/>
      <c r="AB17" s="695"/>
      <c r="AC17" s="695"/>
      <c r="AD17" s="696">
        <v>27130</v>
      </c>
      <c r="AE17" s="696"/>
      <c r="AF17" s="696"/>
      <c r="AG17" s="696"/>
      <c r="AH17" s="696"/>
      <c r="AI17" s="696"/>
      <c r="AJ17" s="696"/>
      <c r="AK17" s="696"/>
      <c r="AL17" s="660">
        <v>0.6</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243</v>
      </c>
      <c r="BH17" s="658"/>
      <c r="BI17" s="658"/>
      <c r="BJ17" s="658"/>
      <c r="BK17" s="658"/>
      <c r="BL17" s="658"/>
      <c r="BM17" s="658"/>
      <c r="BN17" s="659"/>
      <c r="BO17" s="695" t="s">
        <v>243</v>
      </c>
      <c r="BP17" s="695"/>
      <c r="BQ17" s="695"/>
      <c r="BR17" s="695"/>
      <c r="BS17" s="696" t="s">
        <v>243</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769592</v>
      </c>
      <c r="CS17" s="658"/>
      <c r="CT17" s="658"/>
      <c r="CU17" s="658"/>
      <c r="CV17" s="658"/>
      <c r="CW17" s="658"/>
      <c r="CX17" s="658"/>
      <c r="CY17" s="659"/>
      <c r="CZ17" s="695">
        <v>9.4</v>
      </c>
      <c r="DA17" s="695"/>
      <c r="DB17" s="695"/>
      <c r="DC17" s="695"/>
      <c r="DD17" s="663" t="s">
        <v>243</v>
      </c>
      <c r="DE17" s="658"/>
      <c r="DF17" s="658"/>
      <c r="DG17" s="658"/>
      <c r="DH17" s="658"/>
      <c r="DI17" s="658"/>
      <c r="DJ17" s="658"/>
      <c r="DK17" s="658"/>
      <c r="DL17" s="658"/>
      <c r="DM17" s="658"/>
      <c r="DN17" s="658"/>
      <c r="DO17" s="658"/>
      <c r="DP17" s="659"/>
      <c r="DQ17" s="663">
        <v>764573</v>
      </c>
      <c r="DR17" s="658"/>
      <c r="DS17" s="658"/>
      <c r="DT17" s="658"/>
      <c r="DU17" s="658"/>
      <c r="DV17" s="658"/>
      <c r="DW17" s="658"/>
      <c r="DX17" s="658"/>
      <c r="DY17" s="658"/>
      <c r="DZ17" s="658"/>
      <c r="EA17" s="658"/>
      <c r="EB17" s="658"/>
      <c r="EC17" s="694"/>
    </row>
    <row r="18" spans="2:133" ht="11.25" customHeight="1" x14ac:dyDescent="0.2">
      <c r="B18" s="654" t="s">
        <v>273</v>
      </c>
      <c r="C18" s="655"/>
      <c r="D18" s="655"/>
      <c r="E18" s="655"/>
      <c r="F18" s="655"/>
      <c r="G18" s="655"/>
      <c r="H18" s="655"/>
      <c r="I18" s="655"/>
      <c r="J18" s="655"/>
      <c r="K18" s="655"/>
      <c r="L18" s="655"/>
      <c r="M18" s="655"/>
      <c r="N18" s="655"/>
      <c r="O18" s="655"/>
      <c r="P18" s="655"/>
      <c r="Q18" s="656"/>
      <c r="R18" s="657">
        <v>9313</v>
      </c>
      <c r="S18" s="658"/>
      <c r="T18" s="658"/>
      <c r="U18" s="658"/>
      <c r="V18" s="658"/>
      <c r="W18" s="658"/>
      <c r="X18" s="658"/>
      <c r="Y18" s="659"/>
      <c r="Z18" s="695">
        <v>0.1</v>
      </c>
      <c r="AA18" s="695"/>
      <c r="AB18" s="695"/>
      <c r="AC18" s="695"/>
      <c r="AD18" s="696">
        <v>9313</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243</v>
      </c>
      <c r="BP18" s="695"/>
      <c r="BQ18" s="695"/>
      <c r="BR18" s="695"/>
      <c r="BS18" s="696" t="s">
        <v>243</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243</v>
      </c>
      <c r="CS18" s="658"/>
      <c r="CT18" s="658"/>
      <c r="CU18" s="658"/>
      <c r="CV18" s="658"/>
      <c r="CW18" s="658"/>
      <c r="CX18" s="658"/>
      <c r="CY18" s="659"/>
      <c r="CZ18" s="695" t="s">
        <v>243</v>
      </c>
      <c r="DA18" s="695"/>
      <c r="DB18" s="695"/>
      <c r="DC18" s="695"/>
      <c r="DD18" s="663" t="s">
        <v>255</v>
      </c>
      <c r="DE18" s="658"/>
      <c r="DF18" s="658"/>
      <c r="DG18" s="658"/>
      <c r="DH18" s="658"/>
      <c r="DI18" s="658"/>
      <c r="DJ18" s="658"/>
      <c r="DK18" s="658"/>
      <c r="DL18" s="658"/>
      <c r="DM18" s="658"/>
      <c r="DN18" s="658"/>
      <c r="DO18" s="658"/>
      <c r="DP18" s="659"/>
      <c r="DQ18" s="663" t="s">
        <v>243</v>
      </c>
      <c r="DR18" s="658"/>
      <c r="DS18" s="658"/>
      <c r="DT18" s="658"/>
      <c r="DU18" s="658"/>
      <c r="DV18" s="658"/>
      <c r="DW18" s="658"/>
      <c r="DX18" s="658"/>
      <c r="DY18" s="658"/>
      <c r="DZ18" s="658"/>
      <c r="EA18" s="658"/>
      <c r="EB18" s="658"/>
      <c r="EC18" s="694"/>
    </row>
    <row r="19" spans="2:133" ht="11.25" customHeight="1" x14ac:dyDescent="0.2">
      <c r="B19" s="654" t="s">
        <v>276</v>
      </c>
      <c r="C19" s="655"/>
      <c r="D19" s="655"/>
      <c r="E19" s="655"/>
      <c r="F19" s="655"/>
      <c r="G19" s="655"/>
      <c r="H19" s="655"/>
      <c r="I19" s="655"/>
      <c r="J19" s="655"/>
      <c r="K19" s="655"/>
      <c r="L19" s="655"/>
      <c r="M19" s="655"/>
      <c r="N19" s="655"/>
      <c r="O19" s="655"/>
      <c r="P19" s="655"/>
      <c r="Q19" s="656"/>
      <c r="R19" s="657">
        <v>8936</v>
      </c>
      <c r="S19" s="658"/>
      <c r="T19" s="658"/>
      <c r="U19" s="658"/>
      <c r="V19" s="658"/>
      <c r="W19" s="658"/>
      <c r="X19" s="658"/>
      <c r="Y19" s="659"/>
      <c r="Z19" s="695">
        <v>0.1</v>
      </c>
      <c r="AA19" s="695"/>
      <c r="AB19" s="695"/>
      <c r="AC19" s="695"/>
      <c r="AD19" s="696">
        <v>8936</v>
      </c>
      <c r="AE19" s="696"/>
      <c r="AF19" s="696"/>
      <c r="AG19" s="696"/>
      <c r="AH19" s="696"/>
      <c r="AI19" s="696"/>
      <c r="AJ19" s="696"/>
      <c r="AK19" s="696"/>
      <c r="AL19" s="660">
        <v>0.2</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14472</v>
      </c>
      <c r="BH19" s="658"/>
      <c r="BI19" s="658"/>
      <c r="BJ19" s="658"/>
      <c r="BK19" s="658"/>
      <c r="BL19" s="658"/>
      <c r="BM19" s="658"/>
      <c r="BN19" s="659"/>
      <c r="BO19" s="695">
        <v>0.8</v>
      </c>
      <c r="BP19" s="695"/>
      <c r="BQ19" s="695"/>
      <c r="BR19" s="695"/>
      <c r="BS19" s="696" t="s">
        <v>243</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243</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32" t="s">
        <v>279</v>
      </c>
      <c r="C20" s="733"/>
      <c r="D20" s="733"/>
      <c r="E20" s="733"/>
      <c r="F20" s="733"/>
      <c r="G20" s="733"/>
      <c r="H20" s="733"/>
      <c r="I20" s="733"/>
      <c r="J20" s="733"/>
      <c r="K20" s="733"/>
      <c r="L20" s="733"/>
      <c r="M20" s="733"/>
      <c r="N20" s="733"/>
      <c r="O20" s="733"/>
      <c r="P20" s="733"/>
      <c r="Q20" s="734"/>
      <c r="R20" s="657">
        <v>377</v>
      </c>
      <c r="S20" s="658"/>
      <c r="T20" s="658"/>
      <c r="U20" s="658"/>
      <c r="V20" s="658"/>
      <c r="W20" s="658"/>
      <c r="X20" s="658"/>
      <c r="Y20" s="659"/>
      <c r="Z20" s="695">
        <v>0</v>
      </c>
      <c r="AA20" s="695"/>
      <c r="AB20" s="695"/>
      <c r="AC20" s="695"/>
      <c r="AD20" s="696">
        <v>377</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14472</v>
      </c>
      <c r="BH20" s="658"/>
      <c r="BI20" s="658"/>
      <c r="BJ20" s="658"/>
      <c r="BK20" s="658"/>
      <c r="BL20" s="658"/>
      <c r="BM20" s="658"/>
      <c r="BN20" s="659"/>
      <c r="BO20" s="695">
        <v>0.8</v>
      </c>
      <c r="BP20" s="695"/>
      <c r="BQ20" s="695"/>
      <c r="BR20" s="695"/>
      <c r="BS20" s="696" t="s">
        <v>129</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8172392</v>
      </c>
      <c r="CS20" s="658"/>
      <c r="CT20" s="658"/>
      <c r="CU20" s="658"/>
      <c r="CV20" s="658"/>
      <c r="CW20" s="658"/>
      <c r="CX20" s="658"/>
      <c r="CY20" s="659"/>
      <c r="CZ20" s="695">
        <v>100</v>
      </c>
      <c r="DA20" s="695"/>
      <c r="DB20" s="695"/>
      <c r="DC20" s="695"/>
      <c r="DD20" s="663">
        <v>1060684</v>
      </c>
      <c r="DE20" s="658"/>
      <c r="DF20" s="658"/>
      <c r="DG20" s="658"/>
      <c r="DH20" s="658"/>
      <c r="DI20" s="658"/>
      <c r="DJ20" s="658"/>
      <c r="DK20" s="658"/>
      <c r="DL20" s="658"/>
      <c r="DM20" s="658"/>
      <c r="DN20" s="658"/>
      <c r="DO20" s="658"/>
      <c r="DP20" s="659"/>
      <c r="DQ20" s="663">
        <v>5757119</v>
      </c>
      <c r="DR20" s="658"/>
      <c r="DS20" s="658"/>
      <c r="DT20" s="658"/>
      <c r="DU20" s="658"/>
      <c r="DV20" s="658"/>
      <c r="DW20" s="658"/>
      <c r="DX20" s="658"/>
      <c r="DY20" s="658"/>
      <c r="DZ20" s="658"/>
      <c r="EA20" s="658"/>
      <c r="EB20" s="658"/>
      <c r="EC20" s="694"/>
    </row>
    <row r="21" spans="2:133" ht="11.25" customHeight="1" x14ac:dyDescent="0.2">
      <c r="B21" s="654" t="s">
        <v>282</v>
      </c>
      <c r="C21" s="655"/>
      <c r="D21" s="655"/>
      <c r="E21" s="655"/>
      <c r="F21" s="655"/>
      <c r="G21" s="655"/>
      <c r="H21" s="655"/>
      <c r="I21" s="655"/>
      <c r="J21" s="655"/>
      <c r="K21" s="655"/>
      <c r="L21" s="655"/>
      <c r="M21" s="655"/>
      <c r="N21" s="655"/>
      <c r="O21" s="655"/>
      <c r="P21" s="655"/>
      <c r="Q21" s="656"/>
      <c r="R21" s="657">
        <v>2793305</v>
      </c>
      <c r="S21" s="658"/>
      <c r="T21" s="658"/>
      <c r="U21" s="658"/>
      <c r="V21" s="658"/>
      <c r="W21" s="658"/>
      <c r="X21" s="658"/>
      <c r="Y21" s="659"/>
      <c r="Z21" s="695">
        <v>31.9</v>
      </c>
      <c r="AA21" s="695"/>
      <c r="AB21" s="695"/>
      <c r="AC21" s="695"/>
      <c r="AD21" s="696">
        <v>2512775</v>
      </c>
      <c r="AE21" s="696"/>
      <c r="AF21" s="696"/>
      <c r="AG21" s="696"/>
      <c r="AH21" s="696"/>
      <c r="AI21" s="696"/>
      <c r="AJ21" s="696"/>
      <c r="AK21" s="696"/>
      <c r="AL21" s="660">
        <v>51.4</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v>14472</v>
      </c>
      <c r="BH21" s="658"/>
      <c r="BI21" s="658"/>
      <c r="BJ21" s="658"/>
      <c r="BK21" s="658"/>
      <c r="BL21" s="658"/>
      <c r="BM21" s="658"/>
      <c r="BN21" s="659"/>
      <c r="BO21" s="695">
        <v>0.8</v>
      </c>
      <c r="BP21" s="695"/>
      <c r="BQ21" s="695"/>
      <c r="BR21" s="695"/>
      <c r="BS21" s="696" t="s">
        <v>129</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284</v>
      </c>
      <c r="C22" s="655"/>
      <c r="D22" s="655"/>
      <c r="E22" s="655"/>
      <c r="F22" s="655"/>
      <c r="G22" s="655"/>
      <c r="H22" s="655"/>
      <c r="I22" s="655"/>
      <c r="J22" s="655"/>
      <c r="K22" s="655"/>
      <c r="L22" s="655"/>
      <c r="M22" s="655"/>
      <c r="N22" s="655"/>
      <c r="O22" s="655"/>
      <c r="P22" s="655"/>
      <c r="Q22" s="656"/>
      <c r="R22" s="657">
        <v>2512775</v>
      </c>
      <c r="S22" s="658"/>
      <c r="T22" s="658"/>
      <c r="U22" s="658"/>
      <c r="V22" s="658"/>
      <c r="W22" s="658"/>
      <c r="X22" s="658"/>
      <c r="Y22" s="659"/>
      <c r="Z22" s="695">
        <v>28.7</v>
      </c>
      <c r="AA22" s="695"/>
      <c r="AB22" s="695"/>
      <c r="AC22" s="695"/>
      <c r="AD22" s="696">
        <v>2512775</v>
      </c>
      <c r="AE22" s="696"/>
      <c r="AF22" s="696"/>
      <c r="AG22" s="696"/>
      <c r="AH22" s="696"/>
      <c r="AI22" s="696"/>
      <c r="AJ22" s="696"/>
      <c r="AK22" s="696"/>
      <c r="AL22" s="660">
        <v>51.4</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255</v>
      </c>
      <c r="BH22" s="658"/>
      <c r="BI22" s="658"/>
      <c r="BJ22" s="658"/>
      <c r="BK22" s="658"/>
      <c r="BL22" s="658"/>
      <c r="BM22" s="658"/>
      <c r="BN22" s="659"/>
      <c r="BO22" s="695" t="s">
        <v>243</v>
      </c>
      <c r="BP22" s="695"/>
      <c r="BQ22" s="695"/>
      <c r="BR22" s="695"/>
      <c r="BS22" s="696" t="s">
        <v>243</v>
      </c>
      <c r="BT22" s="696"/>
      <c r="BU22" s="696"/>
      <c r="BV22" s="696"/>
      <c r="BW22" s="696"/>
      <c r="BX22" s="696"/>
      <c r="BY22" s="696"/>
      <c r="BZ22" s="696"/>
      <c r="CA22" s="696"/>
      <c r="CB22" s="731"/>
      <c r="CD22" s="715" t="s">
        <v>286</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2">
      <c r="B23" s="654" t="s">
        <v>287</v>
      </c>
      <c r="C23" s="655"/>
      <c r="D23" s="655"/>
      <c r="E23" s="655"/>
      <c r="F23" s="655"/>
      <c r="G23" s="655"/>
      <c r="H23" s="655"/>
      <c r="I23" s="655"/>
      <c r="J23" s="655"/>
      <c r="K23" s="655"/>
      <c r="L23" s="655"/>
      <c r="M23" s="655"/>
      <c r="N23" s="655"/>
      <c r="O23" s="655"/>
      <c r="P23" s="655"/>
      <c r="Q23" s="656"/>
      <c r="R23" s="657">
        <v>240564</v>
      </c>
      <c r="S23" s="658"/>
      <c r="T23" s="658"/>
      <c r="U23" s="658"/>
      <c r="V23" s="658"/>
      <c r="W23" s="658"/>
      <c r="X23" s="658"/>
      <c r="Y23" s="659"/>
      <c r="Z23" s="695">
        <v>2.8</v>
      </c>
      <c r="AA23" s="695"/>
      <c r="AB23" s="695"/>
      <c r="AC23" s="695"/>
      <c r="AD23" s="696" t="s">
        <v>129</v>
      </c>
      <c r="AE23" s="696"/>
      <c r="AF23" s="696"/>
      <c r="AG23" s="696"/>
      <c r="AH23" s="696"/>
      <c r="AI23" s="696"/>
      <c r="AJ23" s="696"/>
      <c r="AK23" s="696"/>
      <c r="AL23" s="660" t="s">
        <v>243</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255</v>
      </c>
      <c r="BH23" s="658"/>
      <c r="BI23" s="658"/>
      <c r="BJ23" s="658"/>
      <c r="BK23" s="658"/>
      <c r="BL23" s="658"/>
      <c r="BM23" s="658"/>
      <c r="BN23" s="659"/>
      <c r="BO23" s="695" t="s">
        <v>129</v>
      </c>
      <c r="BP23" s="695"/>
      <c r="BQ23" s="695"/>
      <c r="BR23" s="695"/>
      <c r="BS23" s="696" t="s">
        <v>243</v>
      </c>
      <c r="BT23" s="696"/>
      <c r="BU23" s="696"/>
      <c r="BV23" s="696"/>
      <c r="BW23" s="696"/>
      <c r="BX23" s="696"/>
      <c r="BY23" s="696"/>
      <c r="BZ23" s="696"/>
      <c r="CA23" s="696"/>
      <c r="CB23" s="731"/>
      <c r="CD23" s="715" t="s">
        <v>226</v>
      </c>
      <c r="CE23" s="716"/>
      <c r="CF23" s="716"/>
      <c r="CG23" s="716"/>
      <c r="CH23" s="716"/>
      <c r="CI23" s="716"/>
      <c r="CJ23" s="716"/>
      <c r="CK23" s="716"/>
      <c r="CL23" s="716"/>
      <c r="CM23" s="716"/>
      <c r="CN23" s="716"/>
      <c r="CO23" s="716"/>
      <c r="CP23" s="716"/>
      <c r="CQ23" s="717"/>
      <c r="CR23" s="715" t="s">
        <v>289</v>
      </c>
      <c r="CS23" s="716"/>
      <c r="CT23" s="716"/>
      <c r="CU23" s="716"/>
      <c r="CV23" s="716"/>
      <c r="CW23" s="716"/>
      <c r="CX23" s="716"/>
      <c r="CY23" s="717"/>
      <c r="CZ23" s="715" t="s">
        <v>290</v>
      </c>
      <c r="DA23" s="716"/>
      <c r="DB23" s="716"/>
      <c r="DC23" s="717"/>
      <c r="DD23" s="715" t="s">
        <v>291</v>
      </c>
      <c r="DE23" s="716"/>
      <c r="DF23" s="716"/>
      <c r="DG23" s="716"/>
      <c r="DH23" s="716"/>
      <c r="DI23" s="716"/>
      <c r="DJ23" s="716"/>
      <c r="DK23" s="717"/>
      <c r="DL23" s="747" t="s">
        <v>292</v>
      </c>
      <c r="DM23" s="748"/>
      <c r="DN23" s="748"/>
      <c r="DO23" s="748"/>
      <c r="DP23" s="748"/>
      <c r="DQ23" s="748"/>
      <c r="DR23" s="748"/>
      <c r="DS23" s="748"/>
      <c r="DT23" s="748"/>
      <c r="DU23" s="748"/>
      <c r="DV23" s="749"/>
      <c r="DW23" s="715" t="s">
        <v>293</v>
      </c>
      <c r="DX23" s="716"/>
      <c r="DY23" s="716"/>
      <c r="DZ23" s="716"/>
      <c r="EA23" s="716"/>
      <c r="EB23" s="716"/>
      <c r="EC23" s="717"/>
    </row>
    <row r="24" spans="2:133" ht="11.25" customHeight="1" x14ac:dyDescent="0.2">
      <c r="B24" s="654" t="s">
        <v>294</v>
      </c>
      <c r="C24" s="655"/>
      <c r="D24" s="655"/>
      <c r="E24" s="655"/>
      <c r="F24" s="655"/>
      <c r="G24" s="655"/>
      <c r="H24" s="655"/>
      <c r="I24" s="655"/>
      <c r="J24" s="655"/>
      <c r="K24" s="655"/>
      <c r="L24" s="655"/>
      <c r="M24" s="655"/>
      <c r="N24" s="655"/>
      <c r="O24" s="655"/>
      <c r="P24" s="655"/>
      <c r="Q24" s="656"/>
      <c r="R24" s="657">
        <v>39966</v>
      </c>
      <c r="S24" s="658"/>
      <c r="T24" s="658"/>
      <c r="U24" s="658"/>
      <c r="V24" s="658"/>
      <c r="W24" s="658"/>
      <c r="X24" s="658"/>
      <c r="Y24" s="659"/>
      <c r="Z24" s="695">
        <v>0.5</v>
      </c>
      <c r="AA24" s="695"/>
      <c r="AB24" s="695"/>
      <c r="AC24" s="695"/>
      <c r="AD24" s="696" t="s">
        <v>243</v>
      </c>
      <c r="AE24" s="696"/>
      <c r="AF24" s="696"/>
      <c r="AG24" s="696"/>
      <c r="AH24" s="696"/>
      <c r="AI24" s="696"/>
      <c r="AJ24" s="696"/>
      <c r="AK24" s="696"/>
      <c r="AL24" s="660" t="s">
        <v>129</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243</v>
      </c>
      <c r="BH24" s="658"/>
      <c r="BI24" s="658"/>
      <c r="BJ24" s="658"/>
      <c r="BK24" s="658"/>
      <c r="BL24" s="658"/>
      <c r="BM24" s="658"/>
      <c r="BN24" s="659"/>
      <c r="BO24" s="695" t="s">
        <v>243</v>
      </c>
      <c r="BP24" s="695"/>
      <c r="BQ24" s="695"/>
      <c r="BR24" s="695"/>
      <c r="BS24" s="696" t="s">
        <v>129</v>
      </c>
      <c r="BT24" s="696"/>
      <c r="BU24" s="696"/>
      <c r="BV24" s="696"/>
      <c r="BW24" s="696"/>
      <c r="BX24" s="696"/>
      <c r="BY24" s="696"/>
      <c r="BZ24" s="696"/>
      <c r="CA24" s="696"/>
      <c r="CB24" s="731"/>
      <c r="CD24" s="712" t="s">
        <v>296</v>
      </c>
      <c r="CE24" s="713"/>
      <c r="CF24" s="713"/>
      <c r="CG24" s="713"/>
      <c r="CH24" s="713"/>
      <c r="CI24" s="713"/>
      <c r="CJ24" s="713"/>
      <c r="CK24" s="713"/>
      <c r="CL24" s="713"/>
      <c r="CM24" s="713"/>
      <c r="CN24" s="713"/>
      <c r="CO24" s="713"/>
      <c r="CP24" s="713"/>
      <c r="CQ24" s="714"/>
      <c r="CR24" s="709">
        <v>2972032</v>
      </c>
      <c r="CS24" s="710"/>
      <c r="CT24" s="710"/>
      <c r="CU24" s="710"/>
      <c r="CV24" s="710"/>
      <c r="CW24" s="710"/>
      <c r="CX24" s="710"/>
      <c r="CY24" s="738"/>
      <c r="CZ24" s="739">
        <v>36.4</v>
      </c>
      <c r="DA24" s="721"/>
      <c r="DB24" s="721"/>
      <c r="DC24" s="741"/>
      <c r="DD24" s="737">
        <v>2244237</v>
      </c>
      <c r="DE24" s="710"/>
      <c r="DF24" s="710"/>
      <c r="DG24" s="710"/>
      <c r="DH24" s="710"/>
      <c r="DI24" s="710"/>
      <c r="DJ24" s="710"/>
      <c r="DK24" s="738"/>
      <c r="DL24" s="737">
        <v>2192732</v>
      </c>
      <c r="DM24" s="710"/>
      <c r="DN24" s="710"/>
      <c r="DO24" s="710"/>
      <c r="DP24" s="710"/>
      <c r="DQ24" s="710"/>
      <c r="DR24" s="710"/>
      <c r="DS24" s="710"/>
      <c r="DT24" s="710"/>
      <c r="DU24" s="710"/>
      <c r="DV24" s="738"/>
      <c r="DW24" s="739">
        <v>44.3</v>
      </c>
      <c r="DX24" s="721"/>
      <c r="DY24" s="721"/>
      <c r="DZ24" s="721"/>
      <c r="EA24" s="721"/>
      <c r="EB24" s="721"/>
      <c r="EC24" s="740"/>
    </row>
    <row r="25" spans="2:133" ht="11.25" customHeight="1" x14ac:dyDescent="0.2">
      <c r="B25" s="654" t="s">
        <v>297</v>
      </c>
      <c r="C25" s="655"/>
      <c r="D25" s="655"/>
      <c r="E25" s="655"/>
      <c r="F25" s="655"/>
      <c r="G25" s="655"/>
      <c r="H25" s="655"/>
      <c r="I25" s="655"/>
      <c r="J25" s="655"/>
      <c r="K25" s="655"/>
      <c r="L25" s="655"/>
      <c r="M25" s="655"/>
      <c r="N25" s="655"/>
      <c r="O25" s="655"/>
      <c r="P25" s="655"/>
      <c r="Q25" s="656"/>
      <c r="R25" s="657">
        <v>5162190</v>
      </c>
      <c r="S25" s="658"/>
      <c r="T25" s="658"/>
      <c r="U25" s="658"/>
      <c r="V25" s="658"/>
      <c r="W25" s="658"/>
      <c r="X25" s="658"/>
      <c r="Y25" s="659"/>
      <c r="Z25" s="695">
        <v>59</v>
      </c>
      <c r="AA25" s="695"/>
      <c r="AB25" s="695"/>
      <c r="AC25" s="695"/>
      <c r="AD25" s="696">
        <v>4881660</v>
      </c>
      <c r="AE25" s="696"/>
      <c r="AF25" s="696"/>
      <c r="AG25" s="696"/>
      <c r="AH25" s="696"/>
      <c r="AI25" s="696"/>
      <c r="AJ25" s="696"/>
      <c r="AK25" s="696"/>
      <c r="AL25" s="660">
        <v>99.9</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1278770</v>
      </c>
      <c r="CS25" s="670"/>
      <c r="CT25" s="670"/>
      <c r="CU25" s="670"/>
      <c r="CV25" s="670"/>
      <c r="CW25" s="670"/>
      <c r="CX25" s="670"/>
      <c r="CY25" s="671"/>
      <c r="CZ25" s="660">
        <v>15.6</v>
      </c>
      <c r="DA25" s="672"/>
      <c r="DB25" s="672"/>
      <c r="DC25" s="673"/>
      <c r="DD25" s="663">
        <v>1214749</v>
      </c>
      <c r="DE25" s="670"/>
      <c r="DF25" s="670"/>
      <c r="DG25" s="670"/>
      <c r="DH25" s="670"/>
      <c r="DI25" s="670"/>
      <c r="DJ25" s="670"/>
      <c r="DK25" s="671"/>
      <c r="DL25" s="663">
        <v>1179058</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2">
      <c r="B26" s="654" t="s">
        <v>300</v>
      </c>
      <c r="C26" s="655"/>
      <c r="D26" s="655"/>
      <c r="E26" s="655"/>
      <c r="F26" s="655"/>
      <c r="G26" s="655"/>
      <c r="H26" s="655"/>
      <c r="I26" s="655"/>
      <c r="J26" s="655"/>
      <c r="K26" s="655"/>
      <c r="L26" s="655"/>
      <c r="M26" s="655"/>
      <c r="N26" s="655"/>
      <c r="O26" s="655"/>
      <c r="P26" s="655"/>
      <c r="Q26" s="656"/>
      <c r="R26" s="657">
        <v>1169</v>
      </c>
      <c r="S26" s="658"/>
      <c r="T26" s="658"/>
      <c r="U26" s="658"/>
      <c r="V26" s="658"/>
      <c r="W26" s="658"/>
      <c r="X26" s="658"/>
      <c r="Y26" s="659"/>
      <c r="Z26" s="695">
        <v>0</v>
      </c>
      <c r="AA26" s="695"/>
      <c r="AB26" s="695"/>
      <c r="AC26" s="695"/>
      <c r="AD26" s="696">
        <v>1169</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129</v>
      </c>
      <c r="BP26" s="695"/>
      <c r="BQ26" s="695"/>
      <c r="BR26" s="695"/>
      <c r="BS26" s="696" t="s">
        <v>243</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758318</v>
      </c>
      <c r="CS26" s="658"/>
      <c r="CT26" s="658"/>
      <c r="CU26" s="658"/>
      <c r="CV26" s="658"/>
      <c r="CW26" s="658"/>
      <c r="CX26" s="658"/>
      <c r="CY26" s="659"/>
      <c r="CZ26" s="660">
        <v>9.3000000000000007</v>
      </c>
      <c r="DA26" s="672"/>
      <c r="DB26" s="672"/>
      <c r="DC26" s="673"/>
      <c r="DD26" s="663">
        <v>730815</v>
      </c>
      <c r="DE26" s="658"/>
      <c r="DF26" s="658"/>
      <c r="DG26" s="658"/>
      <c r="DH26" s="658"/>
      <c r="DI26" s="658"/>
      <c r="DJ26" s="658"/>
      <c r="DK26" s="659"/>
      <c r="DL26" s="663" t="s">
        <v>129</v>
      </c>
      <c r="DM26" s="658"/>
      <c r="DN26" s="658"/>
      <c r="DO26" s="658"/>
      <c r="DP26" s="658"/>
      <c r="DQ26" s="658"/>
      <c r="DR26" s="658"/>
      <c r="DS26" s="658"/>
      <c r="DT26" s="658"/>
      <c r="DU26" s="658"/>
      <c r="DV26" s="659"/>
      <c r="DW26" s="660" t="s">
        <v>243</v>
      </c>
      <c r="DX26" s="672"/>
      <c r="DY26" s="672"/>
      <c r="DZ26" s="672"/>
      <c r="EA26" s="672"/>
      <c r="EB26" s="672"/>
      <c r="EC26" s="684"/>
    </row>
    <row r="27" spans="2:133" ht="11.25" customHeight="1" x14ac:dyDescent="0.2">
      <c r="B27" s="654" t="s">
        <v>303</v>
      </c>
      <c r="C27" s="655"/>
      <c r="D27" s="655"/>
      <c r="E27" s="655"/>
      <c r="F27" s="655"/>
      <c r="G27" s="655"/>
      <c r="H27" s="655"/>
      <c r="I27" s="655"/>
      <c r="J27" s="655"/>
      <c r="K27" s="655"/>
      <c r="L27" s="655"/>
      <c r="M27" s="655"/>
      <c r="N27" s="655"/>
      <c r="O27" s="655"/>
      <c r="P27" s="655"/>
      <c r="Q27" s="656"/>
      <c r="R27" s="657">
        <v>29595</v>
      </c>
      <c r="S27" s="658"/>
      <c r="T27" s="658"/>
      <c r="U27" s="658"/>
      <c r="V27" s="658"/>
      <c r="W27" s="658"/>
      <c r="X27" s="658"/>
      <c r="Y27" s="659"/>
      <c r="Z27" s="695">
        <v>0.3</v>
      </c>
      <c r="AA27" s="695"/>
      <c r="AB27" s="695"/>
      <c r="AC27" s="695"/>
      <c r="AD27" s="696">
        <v>2524</v>
      </c>
      <c r="AE27" s="696"/>
      <c r="AF27" s="696"/>
      <c r="AG27" s="696"/>
      <c r="AH27" s="696"/>
      <c r="AI27" s="696"/>
      <c r="AJ27" s="696"/>
      <c r="AK27" s="696"/>
      <c r="AL27" s="660">
        <v>0.1</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1826510</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923670</v>
      </c>
      <c r="CS27" s="670"/>
      <c r="CT27" s="670"/>
      <c r="CU27" s="670"/>
      <c r="CV27" s="670"/>
      <c r="CW27" s="670"/>
      <c r="CX27" s="670"/>
      <c r="CY27" s="671"/>
      <c r="CZ27" s="660">
        <v>11.3</v>
      </c>
      <c r="DA27" s="672"/>
      <c r="DB27" s="672"/>
      <c r="DC27" s="673"/>
      <c r="DD27" s="663">
        <v>264915</v>
      </c>
      <c r="DE27" s="670"/>
      <c r="DF27" s="670"/>
      <c r="DG27" s="670"/>
      <c r="DH27" s="670"/>
      <c r="DI27" s="670"/>
      <c r="DJ27" s="670"/>
      <c r="DK27" s="671"/>
      <c r="DL27" s="663">
        <v>251722</v>
      </c>
      <c r="DM27" s="670"/>
      <c r="DN27" s="670"/>
      <c r="DO27" s="670"/>
      <c r="DP27" s="670"/>
      <c r="DQ27" s="670"/>
      <c r="DR27" s="670"/>
      <c r="DS27" s="670"/>
      <c r="DT27" s="670"/>
      <c r="DU27" s="670"/>
      <c r="DV27" s="671"/>
      <c r="DW27" s="660">
        <v>5.0999999999999996</v>
      </c>
      <c r="DX27" s="672"/>
      <c r="DY27" s="672"/>
      <c r="DZ27" s="672"/>
      <c r="EA27" s="672"/>
      <c r="EB27" s="672"/>
      <c r="EC27" s="684"/>
    </row>
    <row r="28" spans="2:133" ht="11.25" customHeight="1" x14ac:dyDescent="0.2">
      <c r="B28" s="654" t="s">
        <v>306</v>
      </c>
      <c r="C28" s="655"/>
      <c r="D28" s="655"/>
      <c r="E28" s="655"/>
      <c r="F28" s="655"/>
      <c r="G28" s="655"/>
      <c r="H28" s="655"/>
      <c r="I28" s="655"/>
      <c r="J28" s="655"/>
      <c r="K28" s="655"/>
      <c r="L28" s="655"/>
      <c r="M28" s="655"/>
      <c r="N28" s="655"/>
      <c r="O28" s="655"/>
      <c r="P28" s="655"/>
      <c r="Q28" s="656"/>
      <c r="R28" s="657">
        <v>59495</v>
      </c>
      <c r="S28" s="658"/>
      <c r="T28" s="658"/>
      <c r="U28" s="658"/>
      <c r="V28" s="658"/>
      <c r="W28" s="658"/>
      <c r="X28" s="658"/>
      <c r="Y28" s="659"/>
      <c r="Z28" s="695">
        <v>0.7</v>
      </c>
      <c r="AA28" s="695"/>
      <c r="AB28" s="695"/>
      <c r="AC28" s="695"/>
      <c r="AD28" s="696">
        <v>3012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769592</v>
      </c>
      <c r="CS28" s="658"/>
      <c r="CT28" s="658"/>
      <c r="CU28" s="658"/>
      <c r="CV28" s="658"/>
      <c r="CW28" s="658"/>
      <c r="CX28" s="658"/>
      <c r="CY28" s="659"/>
      <c r="CZ28" s="660">
        <v>9.4</v>
      </c>
      <c r="DA28" s="672"/>
      <c r="DB28" s="672"/>
      <c r="DC28" s="673"/>
      <c r="DD28" s="663">
        <v>764573</v>
      </c>
      <c r="DE28" s="658"/>
      <c r="DF28" s="658"/>
      <c r="DG28" s="658"/>
      <c r="DH28" s="658"/>
      <c r="DI28" s="658"/>
      <c r="DJ28" s="658"/>
      <c r="DK28" s="659"/>
      <c r="DL28" s="663">
        <v>761952</v>
      </c>
      <c r="DM28" s="658"/>
      <c r="DN28" s="658"/>
      <c r="DO28" s="658"/>
      <c r="DP28" s="658"/>
      <c r="DQ28" s="658"/>
      <c r="DR28" s="658"/>
      <c r="DS28" s="658"/>
      <c r="DT28" s="658"/>
      <c r="DU28" s="658"/>
      <c r="DV28" s="659"/>
      <c r="DW28" s="660">
        <v>15.4</v>
      </c>
      <c r="DX28" s="672"/>
      <c r="DY28" s="672"/>
      <c r="DZ28" s="672"/>
      <c r="EA28" s="672"/>
      <c r="EB28" s="672"/>
      <c r="EC28" s="684"/>
    </row>
    <row r="29" spans="2:133" ht="11.25" customHeight="1" x14ac:dyDescent="0.2">
      <c r="B29" s="654" t="s">
        <v>308</v>
      </c>
      <c r="C29" s="655"/>
      <c r="D29" s="655"/>
      <c r="E29" s="655"/>
      <c r="F29" s="655"/>
      <c r="G29" s="655"/>
      <c r="H29" s="655"/>
      <c r="I29" s="655"/>
      <c r="J29" s="655"/>
      <c r="K29" s="655"/>
      <c r="L29" s="655"/>
      <c r="M29" s="655"/>
      <c r="N29" s="655"/>
      <c r="O29" s="655"/>
      <c r="P29" s="655"/>
      <c r="Q29" s="656"/>
      <c r="R29" s="657">
        <v>7548</v>
      </c>
      <c r="S29" s="658"/>
      <c r="T29" s="658"/>
      <c r="U29" s="658"/>
      <c r="V29" s="658"/>
      <c r="W29" s="658"/>
      <c r="X29" s="658"/>
      <c r="Y29" s="659"/>
      <c r="Z29" s="695">
        <v>0.1</v>
      </c>
      <c r="AA29" s="695"/>
      <c r="AB29" s="695"/>
      <c r="AC29" s="695"/>
      <c r="AD29" s="696" t="s">
        <v>243</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310</v>
      </c>
      <c r="CG29" s="655"/>
      <c r="CH29" s="655"/>
      <c r="CI29" s="655"/>
      <c r="CJ29" s="655"/>
      <c r="CK29" s="655"/>
      <c r="CL29" s="655"/>
      <c r="CM29" s="655"/>
      <c r="CN29" s="655"/>
      <c r="CO29" s="655"/>
      <c r="CP29" s="655"/>
      <c r="CQ29" s="656"/>
      <c r="CR29" s="657">
        <v>769592</v>
      </c>
      <c r="CS29" s="670"/>
      <c r="CT29" s="670"/>
      <c r="CU29" s="670"/>
      <c r="CV29" s="670"/>
      <c r="CW29" s="670"/>
      <c r="CX29" s="670"/>
      <c r="CY29" s="671"/>
      <c r="CZ29" s="660">
        <v>9.4</v>
      </c>
      <c r="DA29" s="672"/>
      <c r="DB29" s="672"/>
      <c r="DC29" s="673"/>
      <c r="DD29" s="663">
        <v>764573</v>
      </c>
      <c r="DE29" s="670"/>
      <c r="DF29" s="670"/>
      <c r="DG29" s="670"/>
      <c r="DH29" s="670"/>
      <c r="DI29" s="670"/>
      <c r="DJ29" s="670"/>
      <c r="DK29" s="671"/>
      <c r="DL29" s="663">
        <v>761952</v>
      </c>
      <c r="DM29" s="670"/>
      <c r="DN29" s="670"/>
      <c r="DO29" s="670"/>
      <c r="DP29" s="670"/>
      <c r="DQ29" s="670"/>
      <c r="DR29" s="670"/>
      <c r="DS29" s="670"/>
      <c r="DT29" s="670"/>
      <c r="DU29" s="670"/>
      <c r="DV29" s="671"/>
      <c r="DW29" s="660">
        <v>15.4</v>
      </c>
      <c r="DX29" s="672"/>
      <c r="DY29" s="672"/>
      <c r="DZ29" s="672"/>
      <c r="EA29" s="672"/>
      <c r="EB29" s="672"/>
      <c r="EC29" s="684"/>
    </row>
    <row r="30" spans="2:133" ht="11.25" customHeight="1" x14ac:dyDescent="0.2">
      <c r="B30" s="654" t="s">
        <v>311</v>
      </c>
      <c r="C30" s="655"/>
      <c r="D30" s="655"/>
      <c r="E30" s="655"/>
      <c r="F30" s="655"/>
      <c r="G30" s="655"/>
      <c r="H30" s="655"/>
      <c r="I30" s="655"/>
      <c r="J30" s="655"/>
      <c r="K30" s="655"/>
      <c r="L30" s="655"/>
      <c r="M30" s="655"/>
      <c r="N30" s="655"/>
      <c r="O30" s="655"/>
      <c r="P30" s="655"/>
      <c r="Q30" s="656"/>
      <c r="R30" s="657">
        <v>1320604</v>
      </c>
      <c r="S30" s="658"/>
      <c r="T30" s="658"/>
      <c r="U30" s="658"/>
      <c r="V30" s="658"/>
      <c r="W30" s="658"/>
      <c r="X30" s="658"/>
      <c r="Y30" s="659"/>
      <c r="Z30" s="695">
        <v>15.1</v>
      </c>
      <c r="AA30" s="695"/>
      <c r="AB30" s="695"/>
      <c r="AC30" s="695"/>
      <c r="AD30" s="696" t="s">
        <v>243</v>
      </c>
      <c r="AE30" s="696"/>
      <c r="AF30" s="696"/>
      <c r="AG30" s="696"/>
      <c r="AH30" s="696"/>
      <c r="AI30" s="696"/>
      <c r="AJ30" s="696"/>
      <c r="AK30" s="696"/>
      <c r="AL30" s="660" t="s">
        <v>129</v>
      </c>
      <c r="AM30" s="661"/>
      <c r="AN30" s="661"/>
      <c r="AO30" s="697"/>
      <c r="AP30" s="715" t="s">
        <v>226</v>
      </c>
      <c r="AQ30" s="716"/>
      <c r="AR30" s="716"/>
      <c r="AS30" s="716"/>
      <c r="AT30" s="716"/>
      <c r="AU30" s="716"/>
      <c r="AV30" s="716"/>
      <c r="AW30" s="716"/>
      <c r="AX30" s="716"/>
      <c r="AY30" s="716"/>
      <c r="AZ30" s="716"/>
      <c r="BA30" s="716"/>
      <c r="BB30" s="716"/>
      <c r="BC30" s="716"/>
      <c r="BD30" s="716"/>
      <c r="BE30" s="716"/>
      <c r="BF30" s="717"/>
      <c r="BG30" s="715" t="s">
        <v>312</v>
      </c>
      <c r="BH30" s="729"/>
      <c r="BI30" s="729"/>
      <c r="BJ30" s="729"/>
      <c r="BK30" s="729"/>
      <c r="BL30" s="729"/>
      <c r="BM30" s="729"/>
      <c r="BN30" s="729"/>
      <c r="BO30" s="729"/>
      <c r="BP30" s="729"/>
      <c r="BQ30" s="730"/>
      <c r="BR30" s="715" t="s">
        <v>313</v>
      </c>
      <c r="BS30" s="729"/>
      <c r="BT30" s="729"/>
      <c r="BU30" s="729"/>
      <c r="BV30" s="729"/>
      <c r="BW30" s="729"/>
      <c r="BX30" s="729"/>
      <c r="BY30" s="729"/>
      <c r="BZ30" s="729"/>
      <c r="CA30" s="729"/>
      <c r="CB30" s="730"/>
      <c r="CD30" s="678"/>
      <c r="CE30" s="679"/>
      <c r="CF30" s="654" t="s">
        <v>314</v>
      </c>
      <c r="CG30" s="655"/>
      <c r="CH30" s="655"/>
      <c r="CI30" s="655"/>
      <c r="CJ30" s="655"/>
      <c r="CK30" s="655"/>
      <c r="CL30" s="655"/>
      <c r="CM30" s="655"/>
      <c r="CN30" s="655"/>
      <c r="CO30" s="655"/>
      <c r="CP30" s="655"/>
      <c r="CQ30" s="656"/>
      <c r="CR30" s="657">
        <v>759070</v>
      </c>
      <c r="CS30" s="658"/>
      <c r="CT30" s="658"/>
      <c r="CU30" s="658"/>
      <c r="CV30" s="658"/>
      <c r="CW30" s="658"/>
      <c r="CX30" s="658"/>
      <c r="CY30" s="659"/>
      <c r="CZ30" s="660">
        <v>9.3000000000000007</v>
      </c>
      <c r="DA30" s="672"/>
      <c r="DB30" s="672"/>
      <c r="DC30" s="673"/>
      <c r="DD30" s="663">
        <v>754051</v>
      </c>
      <c r="DE30" s="658"/>
      <c r="DF30" s="658"/>
      <c r="DG30" s="658"/>
      <c r="DH30" s="658"/>
      <c r="DI30" s="658"/>
      <c r="DJ30" s="658"/>
      <c r="DK30" s="659"/>
      <c r="DL30" s="663">
        <v>751451</v>
      </c>
      <c r="DM30" s="658"/>
      <c r="DN30" s="658"/>
      <c r="DO30" s="658"/>
      <c r="DP30" s="658"/>
      <c r="DQ30" s="658"/>
      <c r="DR30" s="658"/>
      <c r="DS30" s="658"/>
      <c r="DT30" s="658"/>
      <c r="DU30" s="658"/>
      <c r="DV30" s="659"/>
      <c r="DW30" s="660">
        <v>15.2</v>
      </c>
      <c r="DX30" s="672"/>
      <c r="DY30" s="672"/>
      <c r="DZ30" s="672"/>
      <c r="EA30" s="672"/>
      <c r="EB30" s="672"/>
      <c r="EC30" s="684"/>
    </row>
    <row r="31" spans="2:133" ht="11.25" customHeight="1" x14ac:dyDescent="0.2">
      <c r="B31" s="732" t="s">
        <v>315</v>
      </c>
      <c r="C31" s="733"/>
      <c r="D31" s="733"/>
      <c r="E31" s="733"/>
      <c r="F31" s="733"/>
      <c r="G31" s="733"/>
      <c r="H31" s="733"/>
      <c r="I31" s="733"/>
      <c r="J31" s="733"/>
      <c r="K31" s="733"/>
      <c r="L31" s="733"/>
      <c r="M31" s="733"/>
      <c r="N31" s="733"/>
      <c r="O31" s="733"/>
      <c r="P31" s="733"/>
      <c r="Q31" s="734"/>
      <c r="R31" s="657" t="s">
        <v>129</v>
      </c>
      <c r="S31" s="658"/>
      <c r="T31" s="658"/>
      <c r="U31" s="658"/>
      <c r="V31" s="658"/>
      <c r="W31" s="658"/>
      <c r="X31" s="658"/>
      <c r="Y31" s="659"/>
      <c r="Z31" s="695" t="s">
        <v>243</v>
      </c>
      <c r="AA31" s="695"/>
      <c r="AB31" s="695"/>
      <c r="AC31" s="695"/>
      <c r="AD31" s="696" t="s">
        <v>255</v>
      </c>
      <c r="AE31" s="696"/>
      <c r="AF31" s="696"/>
      <c r="AG31" s="696"/>
      <c r="AH31" s="696"/>
      <c r="AI31" s="696"/>
      <c r="AJ31" s="696"/>
      <c r="AK31" s="696"/>
      <c r="AL31" s="660" t="s">
        <v>129</v>
      </c>
      <c r="AM31" s="661"/>
      <c r="AN31" s="661"/>
      <c r="AO31" s="697"/>
      <c r="AP31" s="723" t="s">
        <v>316</v>
      </c>
      <c r="AQ31" s="724"/>
      <c r="AR31" s="724"/>
      <c r="AS31" s="724"/>
      <c r="AT31" s="725" t="s">
        <v>317</v>
      </c>
      <c r="AU31" s="218"/>
      <c r="AV31" s="218"/>
      <c r="AW31" s="218"/>
      <c r="AX31" s="712" t="s">
        <v>189</v>
      </c>
      <c r="AY31" s="713"/>
      <c r="AZ31" s="713"/>
      <c r="BA31" s="713"/>
      <c r="BB31" s="713"/>
      <c r="BC31" s="713"/>
      <c r="BD31" s="713"/>
      <c r="BE31" s="713"/>
      <c r="BF31" s="714"/>
      <c r="BG31" s="719">
        <v>98.9</v>
      </c>
      <c r="BH31" s="720"/>
      <c r="BI31" s="720"/>
      <c r="BJ31" s="720"/>
      <c r="BK31" s="720"/>
      <c r="BL31" s="720"/>
      <c r="BM31" s="721">
        <v>95.6</v>
      </c>
      <c r="BN31" s="720"/>
      <c r="BO31" s="720"/>
      <c r="BP31" s="720"/>
      <c r="BQ31" s="722"/>
      <c r="BR31" s="719">
        <v>98.8</v>
      </c>
      <c r="BS31" s="720"/>
      <c r="BT31" s="720"/>
      <c r="BU31" s="720"/>
      <c r="BV31" s="720"/>
      <c r="BW31" s="720"/>
      <c r="BX31" s="721">
        <v>93.6</v>
      </c>
      <c r="BY31" s="720"/>
      <c r="BZ31" s="720"/>
      <c r="CA31" s="720"/>
      <c r="CB31" s="722"/>
      <c r="CD31" s="678"/>
      <c r="CE31" s="679"/>
      <c r="CF31" s="654" t="s">
        <v>318</v>
      </c>
      <c r="CG31" s="655"/>
      <c r="CH31" s="655"/>
      <c r="CI31" s="655"/>
      <c r="CJ31" s="655"/>
      <c r="CK31" s="655"/>
      <c r="CL31" s="655"/>
      <c r="CM31" s="655"/>
      <c r="CN31" s="655"/>
      <c r="CO31" s="655"/>
      <c r="CP31" s="655"/>
      <c r="CQ31" s="656"/>
      <c r="CR31" s="657">
        <v>10522</v>
      </c>
      <c r="CS31" s="670"/>
      <c r="CT31" s="670"/>
      <c r="CU31" s="670"/>
      <c r="CV31" s="670"/>
      <c r="CW31" s="670"/>
      <c r="CX31" s="670"/>
      <c r="CY31" s="671"/>
      <c r="CZ31" s="660">
        <v>0.1</v>
      </c>
      <c r="DA31" s="672"/>
      <c r="DB31" s="672"/>
      <c r="DC31" s="673"/>
      <c r="DD31" s="663">
        <v>10522</v>
      </c>
      <c r="DE31" s="670"/>
      <c r="DF31" s="670"/>
      <c r="DG31" s="670"/>
      <c r="DH31" s="670"/>
      <c r="DI31" s="670"/>
      <c r="DJ31" s="670"/>
      <c r="DK31" s="671"/>
      <c r="DL31" s="663">
        <v>10501</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319</v>
      </c>
      <c r="C32" s="655"/>
      <c r="D32" s="655"/>
      <c r="E32" s="655"/>
      <c r="F32" s="655"/>
      <c r="G32" s="655"/>
      <c r="H32" s="655"/>
      <c r="I32" s="655"/>
      <c r="J32" s="655"/>
      <c r="K32" s="655"/>
      <c r="L32" s="655"/>
      <c r="M32" s="655"/>
      <c r="N32" s="655"/>
      <c r="O32" s="655"/>
      <c r="P32" s="655"/>
      <c r="Q32" s="656"/>
      <c r="R32" s="657">
        <v>603850</v>
      </c>
      <c r="S32" s="658"/>
      <c r="T32" s="658"/>
      <c r="U32" s="658"/>
      <c r="V32" s="658"/>
      <c r="W32" s="658"/>
      <c r="X32" s="658"/>
      <c r="Y32" s="659"/>
      <c r="Z32" s="695">
        <v>6.9</v>
      </c>
      <c r="AA32" s="695"/>
      <c r="AB32" s="695"/>
      <c r="AC32" s="695"/>
      <c r="AD32" s="696" t="s">
        <v>129</v>
      </c>
      <c r="AE32" s="696"/>
      <c r="AF32" s="696"/>
      <c r="AG32" s="696"/>
      <c r="AH32" s="696"/>
      <c r="AI32" s="696"/>
      <c r="AJ32" s="696"/>
      <c r="AK32" s="696"/>
      <c r="AL32" s="660" t="s">
        <v>243</v>
      </c>
      <c r="AM32" s="661"/>
      <c r="AN32" s="661"/>
      <c r="AO32" s="697"/>
      <c r="AP32" s="698"/>
      <c r="AQ32" s="699"/>
      <c r="AR32" s="699"/>
      <c r="AS32" s="699"/>
      <c r="AT32" s="726"/>
      <c r="AU32" s="214" t="s">
        <v>320</v>
      </c>
      <c r="AX32" s="654" t="s">
        <v>321</v>
      </c>
      <c r="AY32" s="655"/>
      <c r="AZ32" s="655"/>
      <c r="BA32" s="655"/>
      <c r="BB32" s="655"/>
      <c r="BC32" s="655"/>
      <c r="BD32" s="655"/>
      <c r="BE32" s="655"/>
      <c r="BF32" s="656"/>
      <c r="BG32" s="728">
        <v>99.1</v>
      </c>
      <c r="BH32" s="670"/>
      <c r="BI32" s="670"/>
      <c r="BJ32" s="670"/>
      <c r="BK32" s="670"/>
      <c r="BL32" s="670"/>
      <c r="BM32" s="661">
        <v>98.1</v>
      </c>
      <c r="BN32" s="670"/>
      <c r="BO32" s="670"/>
      <c r="BP32" s="670"/>
      <c r="BQ32" s="693"/>
      <c r="BR32" s="728">
        <v>98.8</v>
      </c>
      <c r="BS32" s="670"/>
      <c r="BT32" s="670"/>
      <c r="BU32" s="670"/>
      <c r="BV32" s="670"/>
      <c r="BW32" s="670"/>
      <c r="BX32" s="661">
        <v>97.2</v>
      </c>
      <c r="BY32" s="670"/>
      <c r="BZ32" s="670"/>
      <c r="CA32" s="670"/>
      <c r="CB32" s="693"/>
      <c r="CD32" s="680"/>
      <c r="CE32" s="681"/>
      <c r="CF32" s="654" t="s">
        <v>322</v>
      </c>
      <c r="CG32" s="655"/>
      <c r="CH32" s="655"/>
      <c r="CI32" s="655"/>
      <c r="CJ32" s="655"/>
      <c r="CK32" s="655"/>
      <c r="CL32" s="655"/>
      <c r="CM32" s="655"/>
      <c r="CN32" s="655"/>
      <c r="CO32" s="655"/>
      <c r="CP32" s="655"/>
      <c r="CQ32" s="656"/>
      <c r="CR32" s="657" t="s">
        <v>129</v>
      </c>
      <c r="CS32" s="658"/>
      <c r="CT32" s="658"/>
      <c r="CU32" s="658"/>
      <c r="CV32" s="658"/>
      <c r="CW32" s="658"/>
      <c r="CX32" s="658"/>
      <c r="CY32" s="659"/>
      <c r="CZ32" s="660" t="s">
        <v>243</v>
      </c>
      <c r="DA32" s="672"/>
      <c r="DB32" s="672"/>
      <c r="DC32" s="673"/>
      <c r="DD32" s="663" t="s">
        <v>255</v>
      </c>
      <c r="DE32" s="658"/>
      <c r="DF32" s="658"/>
      <c r="DG32" s="658"/>
      <c r="DH32" s="658"/>
      <c r="DI32" s="658"/>
      <c r="DJ32" s="658"/>
      <c r="DK32" s="659"/>
      <c r="DL32" s="663" t="s">
        <v>129</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2">
      <c r="B33" s="654" t="s">
        <v>323</v>
      </c>
      <c r="C33" s="655"/>
      <c r="D33" s="655"/>
      <c r="E33" s="655"/>
      <c r="F33" s="655"/>
      <c r="G33" s="655"/>
      <c r="H33" s="655"/>
      <c r="I33" s="655"/>
      <c r="J33" s="655"/>
      <c r="K33" s="655"/>
      <c r="L33" s="655"/>
      <c r="M33" s="655"/>
      <c r="N33" s="655"/>
      <c r="O33" s="655"/>
      <c r="P33" s="655"/>
      <c r="Q33" s="656"/>
      <c r="R33" s="657">
        <v>10246</v>
      </c>
      <c r="S33" s="658"/>
      <c r="T33" s="658"/>
      <c r="U33" s="658"/>
      <c r="V33" s="658"/>
      <c r="W33" s="658"/>
      <c r="X33" s="658"/>
      <c r="Y33" s="659"/>
      <c r="Z33" s="695">
        <v>0.1</v>
      </c>
      <c r="AA33" s="695"/>
      <c r="AB33" s="695"/>
      <c r="AC33" s="695"/>
      <c r="AD33" s="696" t="s">
        <v>243</v>
      </c>
      <c r="AE33" s="696"/>
      <c r="AF33" s="696"/>
      <c r="AG33" s="696"/>
      <c r="AH33" s="696"/>
      <c r="AI33" s="696"/>
      <c r="AJ33" s="696"/>
      <c r="AK33" s="696"/>
      <c r="AL33" s="660" t="s">
        <v>243</v>
      </c>
      <c r="AM33" s="661"/>
      <c r="AN33" s="661"/>
      <c r="AO33" s="697"/>
      <c r="AP33" s="700"/>
      <c r="AQ33" s="701"/>
      <c r="AR33" s="701"/>
      <c r="AS33" s="701"/>
      <c r="AT33" s="727"/>
      <c r="AU33" s="219"/>
      <c r="AV33" s="219"/>
      <c r="AW33" s="219"/>
      <c r="AX33" s="638" t="s">
        <v>324</v>
      </c>
      <c r="AY33" s="639"/>
      <c r="AZ33" s="639"/>
      <c r="BA33" s="639"/>
      <c r="BB33" s="639"/>
      <c r="BC33" s="639"/>
      <c r="BD33" s="639"/>
      <c r="BE33" s="639"/>
      <c r="BF33" s="640"/>
      <c r="BG33" s="718">
        <v>98.6</v>
      </c>
      <c r="BH33" s="642"/>
      <c r="BI33" s="642"/>
      <c r="BJ33" s="642"/>
      <c r="BK33" s="642"/>
      <c r="BL33" s="642"/>
      <c r="BM33" s="688">
        <v>93.6</v>
      </c>
      <c r="BN33" s="642"/>
      <c r="BO33" s="642"/>
      <c r="BP33" s="642"/>
      <c r="BQ33" s="705"/>
      <c r="BR33" s="718">
        <v>98.7</v>
      </c>
      <c r="BS33" s="642"/>
      <c r="BT33" s="642"/>
      <c r="BU33" s="642"/>
      <c r="BV33" s="642"/>
      <c r="BW33" s="642"/>
      <c r="BX33" s="688">
        <v>90.3</v>
      </c>
      <c r="BY33" s="642"/>
      <c r="BZ33" s="642"/>
      <c r="CA33" s="642"/>
      <c r="CB33" s="705"/>
      <c r="CD33" s="654" t="s">
        <v>325</v>
      </c>
      <c r="CE33" s="655"/>
      <c r="CF33" s="655"/>
      <c r="CG33" s="655"/>
      <c r="CH33" s="655"/>
      <c r="CI33" s="655"/>
      <c r="CJ33" s="655"/>
      <c r="CK33" s="655"/>
      <c r="CL33" s="655"/>
      <c r="CM33" s="655"/>
      <c r="CN33" s="655"/>
      <c r="CO33" s="655"/>
      <c r="CP33" s="655"/>
      <c r="CQ33" s="656"/>
      <c r="CR33" s="657">
        <v>4116619</v>
      </c>
      <c r="CS33" s="670"/>
      <c r="CT33" s="670"/>
      <c r="CU33" s="670"/>
      <c r="CV33" s="670"/>
      <c r="CW33" s="670"/>
      <c r="CX33" s="670"/>
      <c r="CY33" s="671"/>
      <c r="CZ33" s="660">
        <v>50.4</v>
      </c>
      <c r="DA33" s="672"/>
      <c r="DB33" s="672"/>
      <c r="DC33" s="673"/>
      <c r="DD33" s="663">
        <v>3356696</v>
      </c>
      <c r="DE33" s="670"/>
      <c r="DF33" s="670"/>
      <c r="DG33" s="670"/>
      <c r="DH33" s="670"/>
      <c r="DI33" s="670"/>
      <c r="DJ33" s="670"/>
      <c r="DK33" s="671"/>
      <c r="DL33" s="663">
        <v>1903145</v>
      </c>
      <c r="DM33" s="670"/>
      <c r="DN33" s="670"/>
      <c r="DO33" s="670"/>
      <c r="DP33" s="670"/>
      <c r="DQ33" s="670"/>
      <c r="DR33" s="670"/>
      <c r="DS33" s="670"/>
      <c r="DT33" s="670"/>
      <c r="DU33" s="670"/>
      <c r="DV33" s="671"/>
      <c r="DW33" s="660">
        <v>38.4</v>
      </c>
      <c r="DX33" s="672"/>
      <c r="DY33" s="672"/>
      <c r="DZ33" s="672"/>
      <c r="EA33" s="672"/>
      <c r="EB33" s="672"/>
      <c r="EC33" s="684"/>
    </row>
    <row r="34" spans="2:133" ht="11.25" customHeight="1" x14ac:dyDescent="0.2">
      <c r="B34" s="654" t="s">
        <v>326</v>
      </c>
      <c r="C34" s="655"/>
      <c r="D34" s="655"/>
      <c r="E34" s="655"/>
      <c r="F34" s="655"/>
      <c r="G34" s="655"/>
      <c r="H34" s="655"/>
      <c r="I34" s="655"/>
      <c r="J34" s="655"/>
      <c r="K34" s="655"/>
      <c r="L34" s="655"/>
      <c r="M34" s="655"/>
      <c r="N34" s="655"/>
      <c r="O34" s="655"/>
      <c r="P34" s="655"/>
      <c r="Q34" s="656"/>
      <c r="R34" s="657">
        <v>17260</v>
      </c>
      <c r="S34" s="658"/>
      <c r="T34" s="658"/>
      <c r="U34" s="658"/>
      <c r="V34" s="658"/>
      <c r="W34" s="658"/>
      <c r="X34" s="658"/>
      <c r="Y34" s="659"/>
      <c r="Z34" s="695">
        <v>0.2</v>
      </c>
      <c r="AA34" s="695"/>
      <c r="AB34" s="695"/>
      <c r="AC34" s="695"/>
      <c r="AD34" s="696" t="s">
        <v>129</v>
      </c>
      <c r="AE34" s="696"/>
      <c r="AF34" s="696"/>
      <c r="AG34" s="696"/>
      <c r="AH34" s="696"/>
      <c r="AI34" s="696"/>
      <c r="AJ34" s="696"/>
      <c r="AK34" s="696"/>
      <c r="AL34" s="660" t="s">
        <v>243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1359958</v>
      </c>
      <c r="CS34" s="658"/>
      <c r="CT34" s="658"/>
      <c r="CU34" s="658"/>
      <c r="CV34" s="658"/>
      <c r="CW34" s="658"/>
      <c r="CX34" s="658"/>
      <c r="CY34" s="659"/>
      <c r="CZ34" s="660">
        <v>16.600000000000001</v>
      </c>
      <c r="DA34" s="672"/>
      <c r="DB34" s="672"/>
      <c r="DC34" s="673"/>
      <c r="DD34" s="663">
        <v>1091918</v>
      </c>
      <c r="DE34" s="658"/>
      <c r="DF34" s="658"/>
      <c r="DG34" s="658"/>
      <c r="DH34" s="658"/>
      <c r="DI34" s="658"/>
      <c r="DJ34" s="658"/>
      <c r="DK34" s="659"/>
      <c r="DL34" s="663">
        <v>682893</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2">
      <c r="B35" s="654" t="s">
        <v>328</v>
      </c>
      <c r="C35" s="655"/>
      <c r="D35" s="655"/>
      <c r="E35" s="655"/>
      <c r="F35" s="655"/>
      <c r="G35" s="655"/>
      <c r="H35" s="655"/>
      <c r="I35" s="655"/>
      <c r="J35" s="655"/>
      <c r="K35" s="655"/>
      <c r="L35" s="655"/>
      <c r="M35" s="655"/>
      <c r="N35" s="655"/>
      <c r="O35" s="655"/>
      <c r="P35" s="655"/>
      <c r="Q35" s="656"/>
      <c r="R35" s="657">
        <v>16034</v>
      </c>
      <c r="S35" s="658"/>
      <c r="T35" s="658"/>
      <c r="U35" s="658"/>
      <c r="V35" s="658"/>
      <c r="W35" s="658"/>
      <c r="X35" s="658"/>
      <c r="Y35" s="659"/>
      <c r="Z35" s="695">
        <v>0.2</v>
      </c>
      <c r="AA35" s="695"/>
      <c r="AB35" s="695"/>
      <c r="AC35" s="695"/>
      <c r="AD35" s="696" t="s">
        <v>129</v>
      </c>
      <c r="AE35" s="696"/>
      <c r="AF35" s="696"/>
      <c r="AG35" s="696"/>
      <c r="AH35" s="696"/>
      <c r="AI35" s="696"/>
      <c r="AJ35" s="696"/>
      <c r="AK35" s="696"/>
      <c r="AL35" s="660" t="s">
        <v>243</v>
      </c>
      <c r="AM35" s="661"/>
      <c r="AN35" s="661"/>
      <c r="AO35" s="697"/>
      <c r="AP35" s="222"/>
      <c r="AQ35" s="715" t="s">
        <v>329</v>
      </c>
      <c r="AR35" s="716"/>
      <c r="AS35" s="716"/>
      <c r="AT35" s="716"/>
      <c r="AU35" s="716"/>
      <c r="AV35" s="716"/>
      <c r="AW35" s="716"/>
      <c r="AX35" s="716"/>
      <c r="AY35" s="716"/>
      <c r="AZ35" s="716"/>
      <c r="BA35" s="716"/>
      <c r="BB35" s="716"/>
      <c r="BC35" s="716"/>
      <c r="BD35" s="716"/>
      <c r="BE35" s="716"/>
      <c r="BF35" s="717"/>
      <c r="BG35" s="715" t="s">
        <v>330</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331</v>
      </c>
      <c r="CE35" s="655"/>
      <c r="CF35" s="655"/>
      <c r="CG35" s="655"/>
      <c r="CH35" s="655"/>
      <c r="CI35" s="655"/>
      <c r="CJ35" s="655"/>
      <c r="CK35" s="655"/>
      <c r="CL35" s="655"/>
      <c r="CM35" s="655"/>
      <c r="CN35" s="655"/>
      <c r="CO35" s="655"/>
      <c r="CP35" s="655"/>
      <c r="CQ35" s="656"/>
      <c r="CR35" s="657">
        <v>140146</v>
      </c>
      <c r="CS35" s="670"/>
      <c r="CT35" s="670"/>
      <c r="CU35" s="670"/>
      <c r="CV35" s="670"/>
      <c r="CW35" s="670"/>
      <c r="CX35" s="670"/>
      <c r="CY35" s="671"/>
      <c r="CZ35" s="660">
        <v>1.7</v>
      </c>
      <c r="DA35" s="672"/>
      <c r="DB35" s="672"/>
      <c r="DC35" s="673"/>
      <c r="DD35" s="663">
        <v>113036</v>
      </c>
      <c r="DE35" s="670"/>
      <c r="DF35" s="670"/>
      <c r="DG35" s="670"/>
      <c r="DH35" s="670"/>
      <c r="DI35" s="670"/>
      <c r="DJ35" s="670"/>
      <c r="DK35" s="671"/>
      <c r="DL35" s="663">
        <v>112838</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332</v>
      </c>
      <c r="C36" s="655"/>
      <c r="D36" s="655"/>
      <c r="E36" s="655"/>
      <c r="F36" s="655"/>
      <c r="G36" s="655"/>
      <c r="H36" s="655"/>
      <c r="I36" s="655"/>
      <c r="J36" s="655"/>
      <c r="K36" s="655"/>
      <c r="L36" s="655"/>
      <c r="M36" s="655"/>
      <c r="N36" s="655"/>
      <c r="O36" s="655"/>
      <c r="P36" s="655"/>
      <c r="Q36" s="656"/>
      <c r="R36" s="657">
        <v>646142</v>
      </c>
      <c r="S36" s="658"/>
      <c r="T36" s="658"/>
      <c r="U36" s="658"/>
      <c r="V36" s="658"/>
      <c r="W36" s="658"/>
      <c r="X36" s="658"/>
      <c r="Y36" s="659"/>
      <c r="Z36" s="695">
        <v>7.4</v>
      </c>
      <c r="AA36" s="695"/>
      <c r="AB36" s="695"/>
      <c r="AC36" s="695"/>
      <c r="AD36" s="696" t="s">
        <v>243</v>
      </c>
      <c r="AE36" s="696"/>
      <c r="AF36" s="696"/>
      <c r="AG36" s="696"/>
      <c r="AH36" s="696"/>
      <c r="AI36" s="696"/>
      <c r="AJ36" s="696"/>
      <c r="AK36" s="696"/>
      <c r="AL36" s="660" t="s">
        <v>129</v>
      </c>
      <c r="AM36" s="661"/>
      <c r="AN36" s="661"/>
      <c r="AO36" s="697"/>
      <c r="AP36" s="222"/>
      <c r="AQ36" s="706" t="s">
        <v>333</v>
      </c>
      <c r="AR36" s="707"/>
      <c r="AS36" s="707"/>
      <c r="AT36" s="707"/>
      <c r="AU36" s="707"/>
      <c r="AV36" s="707"/>
      <c r="AW36" s="707"/>
      <c r="AX36" s="707"/>
      <c r="AY36" s="708"/>
      <c r="AZ36" s="709">
        <v>804956</v>
      </c>
      <c r="BA36" s="710"/>
      <c r="BB36" s="710"/>
      <c r="BC36" s="710"/>
      <c r="BD36" s="710"/>
      <c r="BE36" s="710"/>
      <c r="BF36" s="711"/>
      <c r="BG36" s="712" t="s">
        <v>334</v>
      </c>
      <c r="BH36" s="713"/>
      <c r="BI36" s="713"/>
      <c r="BJ36" s="713"/>
      <c r="BK36" s="713"/>
      <c r="BL36" s="713"/>
      <c r="BM36" s="713"/>
      <c r="BN36" s="713"/>
      <c r="BO36" s="713"/>
      <c r="BP36" s="713"/>
      <c r="BQ36" s="713"/>
      <c r="BR36" s="713"/>
      <c r="BS36" s="713"/>
      <c r="BT36" s="713"/>
      <c r="BU36" s="714"/>
      <c r="BV36" s="709">
        <v>39572</v>
      </c>
      <c r="BW36" s="710"/>
      <c r="BX36" s="710"/>
      <c r="BY36" s="710"/>
      <c r="BZ36" s="710"/>
      <c r="CA36" s="710"/>
      <c r="CB36" s="711"/>
      <c r="CD36" s="654" t="s">
        <v>335</v>
      </c>
      <c r="CE36" s="655"/>
      <c r="CF36" s="655"/>
      <c r="CG36" s="655"/>
      <c r="CH36" s="655"/>
      <c r="CI36" s="655"/>
      <c r="CJ36" s="655"/>
      <c r="CK36" s="655"/>
      <c r="CL36" s="655"/>
      <c r="CM36" s="655"/>
      <c r="CN36" s="655"/>
      <c r="CO36" s="655"/>
      <c r="CP36" s="655"/>
      <c r="CQ36" s="656"/>
      <c r="CR36" s="657">
        <v>1381750</v>
      </c>
      <c r="CS36" s="658"/>
      <c r="CT36" s="658"/>
      <c r="CU36" s="658"/>
      <c r="CV36" s="658"/>
      <c r="CW36" s="658"/>
      <c r="CX36" s="658"/>
      <c r="CY36" s="659"/>
      <c r="CZ36" s="660">
        <v>16.899999999999999</v>
      </c>
      <c r="DA36" s="672"/>
      <c r="DB36" s="672"/>
      <c r="DC36" s="673"/>
      <c r="DD36" s="663">
        <v>1148856</v>
      </c>
      <c r="DE36" s="658"/>
      <c r="DF36" s="658"/>
      <c r="DG36" s="658"/>
      <c r="DH36" s="658"/>
      <c r="DI36" s="658"/>
      <c r="DJ36" s="658"/>
      <c r="DK36" s="659"/>
      <c r="DL36" s="663">
        <v>602805</v>
      </c>
      <c r="DM36" s="658"/>
      <c r="DN36" s="658"/>
      <c r="DO36" s="658"/>
      <c r="DP36" s="658"/>
      <c r="DQ36" s="658"/>
      <c r="DR36" s="658"/>
      <c r="DS36" s="658"/>
      <c r="DT36" s="658"/>
      <c r="DU36" s="658"/>
      <c r="DV36" s="659"/>
      <c r="DW36" s="660">
        <v>12.2</v>
      </c>
      <c r="DX36" s="672"/>
      <c r="DY36" s="672"/>
      <c r="DZ36" s="672"/>
      <c r="EA36" s="672"/>
      <c r="EB36" s="672"/>
      <c r="EC36" s="684"/>
    </row>
    <row r="37" spans="2:133" ht="11.25" customHeight="1" x14ac:dyDescent="0.2">
      <c r="B37" s="654" t="s">
        <v>336</v>
      </c>
      <c r="C37" s="655"/>
      <c r="D37" s="655"/>
      <c r="E37" s="655"/>
      <c r="F37" s="655"/>
      <c r="G37" s="655"/>
      <c r="H37" s="655"/>
      <c r="I37" s="655"/>
      <c r="J37" s="655"/>
      <c r="K37" s="655"/>
      <c r="L37" s="655"/>
      <c r="M37" s="655"/>
      <c r="N37" s="655"/>
      <c r="O37" s="655"/>
      <c r="P37" s="655"/>
      <c r="Q37" s="656"/>
      <c r="R37" s="657">
        <v>186648</v>
      </c>
      <c r="S37" s="658"/>
      <c r="T37" s="658"/>
      <c r="U37" s="658"/>
      <c r="V37" s="658"/>
      <c r="W37" s="658"/>
      <c r="X37" s="658"/>
      <c r="Y37" s="659"/>
      <c r="Z37" s="695">
        <v>2.1</v>
      </c>
      <c r="AA37" s="695"/>
      <c r="AB37" s="695"/>
      <c r="AC37" s="695"/>
      <c r="AD37" s="696">
        <v>1</v>
      </c>
      <c r="AE37" s="696"/>
      <c r="AF37" s="696"/>
      <c r="AG37" s="696"/>
      <c r="AH37" s="696"/>
      <c r="AI37" s="696"/>
      <c r="AJ37" s="696"/>
      <c r="AK37" s="696"/>
      <c r="AL37" s="660">
        <v>0</v>
      </c>
      <c r="AM37" s="661"/>
      <c r="AN37" s="661"/>
      <c r="AO37" s="697"/>
      <c r="AQ37" s="690" t="s">
        <v>337</v>
      </c>
      <c r="AR37" s="691"/>
      <c r="AS37" s="691"/>
      <c r="AT37" s="691"/>
      <c r="AU37" s="691"/>
      <c r="AV37" s="691"/>
      <c r="AW37" s="691"/>
      <c r="AX37" s="691"/>
      <c r="AY37" s="692"/>
      <c r="AZ37" s="657">
        <v>154826</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29064</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531393</v>
      </c>
      <c r="CS37" s="670"/>
      <c r="CT37" s="670"/>
      <c r="CU37" s="670"/>
      <c r="CV37" s="670"/>
      <c r="CW37" s="670"/>
      <c r="CX37" s="670"/>
      <c r="CY37" s="671"/>
      <c r="CZ37" s="660">
        <v>6.5</v>
      </c>
      <c r="DA37" s="672"/>
      <c r="DB37" s="672"/>
      <c r="DC37" s="673"/>
      <c r="DD37" s="663">
        <v>531392</v>
      </c>
      <c r="DE37" s="670"/>
      <c r="DF37" s="670"/>
      <c r="DG37" s="670"/>
      <c r="DH37" s="670"/>
      <c r="DI37" s="670"/>
      <c r="DJ37" s="670"/>
      <c r="DK37" s="671"/>
      <c r="DL37" s="663">
        <v>456195</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2">
      <c r="B38" s="654" t="s">
        <v>340</v>
      </c>
      <c r="C38" s="655"/>
      <c r="D38" s="655"/>
      <c r="E38" s="655"/>
      <c r="F38" s="655"/>
      <c r="G38" s="655"/>
      <c r="H38" s="655"/>
      <c r="I38" s="655"/>
      <c r="J38" s="655"/>
      <c r="K38" s="655"/>
      <c r="L38" s="655"/>
      <c r="M38" s="655"/>
      <c r="N38" s="655"/>
      <c r="O38" s="655"/>
      <c r="P38" s="655"/>
      <c r="Q38" s="656"/>
      <c r="R38" s="657">
        <v>685444</v>
      </c>
      <c r="S38" s="658"/>
      <c r="T38" s="658"/>
      <c r="U38" s="658"/>
      <c r="V38" s="658"/>
      <c r="W38" s="658"/>
      <c r="X38" s="658"/>
      <c r="Y38" s="659"/>
      <c r="Z38" s="695">
        <v>7.8</v>
      </c>
      <c r="AA38" s="695"/>
      <c r="AB38" s="695"/>
      <c r="AC38" s="695"/>
      <c r="AD38" s="696" t="s">
        <v>243</v>
      </c>
      <c r="AE38" s="696"/>
      <c r="AF38" s="696"/>
      <c r="AG38" s="696"/>
      <c r="AH38" s="696"/>
      <c r="AI38" s="696"/>
      <c r="AJ38" s="696"/>
      <c r="AK38" s="696"/>
      <c r="AL38" s="660" t="s">
        <v>243</v>
      </c>
      <c r="AM38" s="661"/>
      <c r="AN38" s="661"/>
      <c r="AO38" s="697"/>
      <c r="AQ38" s="690" t="s">
        <v>341</v>
      </c>
      <c r="AR38" s="691"/>
      <c r="AS38" s="691"/>
      <c r="AT38" s="691"/>
      <c r="AU38" s="691"/>
      <c r="AV38" s="691"/>
      <c r="AW38" s="691"/>
      <c r="AX38" s="691"/>
      <c r="AY38" s="692"/>
      <c r="AZ38" s="657">
        <v>1998</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2068</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650130</v>
      </c>
      <c r="CS38" s="658"/>
      <c r="CT38" s="658"/>
      <c r="CU38" s="658"/>
      <c r="CV38" s="658"/>
      <c r="CW38" s="658"/>
      <c r="CX38" s="658"/>
      <c r="CY38" s="659"/>
      <c r="CZ38" s="660">
        <v>8</v>
      </c>
      <c r="DA38" s="672"/>
      <c r="DB38" s="672"/>
      <c r="DC38" s="673"/>
      <c r="DD38" s="663">
        <v>534529</v>
      </c>
      <c r="DE38" s="658"/>
      <c r="DF38" s="658"/>
      <c r="DG38" s="658"/>
      <c r="DH38" s="658"/>
      <c r="DI38" s="658"/>
      <c r="DJ38" s="658"/>
      <c r="DK38" s="659"/>
      <c r="DL38" s="663">
        <v>504609</v>
      </c>
      <c r="DM38" s="658"/>
      <c r="DN38" s="658"/>
      <c r="DO38" s="658"/>
      <c r="DP38" s="658"/>
      <c r="DQ38" s="658"/>
      <c r="DR38" s="658"/>
      <c r="DS38" s="658"/>
      <c r="DT38" s="658"/>
      <c r="DU38" s="658"/>
      <c r="DV38" s="659"/>
      <c r="DW38" s="660">
        <v>10.199999999999999</v>
      </c>
      <c r="DX38" s="672"/>
      <c r="DY38" s="672"/>
      <c r="DZ38" s="672"/>
      <c r="EA38" s="672"/>
      <c r="EB38" s="672"/>
      <c r="EC38" s="684"/>
    </row>
    <row r="39" spans="2:133" ht="11.25" customHeight="1" x14ac:dyDescent="0.2">
      <c r="B39" s="654" t="s">
        <v>344</v>
      </c>
      <c r="C39" s="655"/>
      <c r="D39" s="655"/>
      <c r="E39" s="655"/>
      <c r="F39" s="655"/>
      <c r="G39" s="655"/>
      <c r="H39" s="655"/>
      <c r="I39" s="655"/>
      <c r="J39" s="655"/>
      <c r="K39" s="655"/>
      <c r="L39" s="655"/>
      <c r="M39" s="655"/>
      <c r="N39" s="655"/>
      <c r="O39" s="655"/>
      <c r="P39" s="655"/>
      <c r="Q39" s="656"/>
      <c r="R39" s="657" t="s">
        <v>243</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243</v>
      </c>
      <c r="AM39" s="661"/>
      <c r="AN39" s="661"/>
      <c r="AO39" s="697"/>
      <c r="AQ39" s="690" t="s">
        <v>345</v>
      </c>
      <c r="AR39" s="691"/>
      <c r="AS39" s="691"/>
      <c r="AT39" s="691"/>
      <c r="AU39" s="691"/>
      <c r="AV39" s="691"/>
      <c r="AW39" s="691"/>
      <c r="AX39" s="691"/>
      <c r="AY39" s="692"/>
      <c r="AZ39" s="657" t="s">
        <v>255</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3266</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484635</v>
      </c>
      <c r="CS39" s="670"/>
      <c r="CT39" s="670"/>
      <c r="CU39" s="670"/>
      <c r="CV39" s="670"/>
      <c r="CW39" s="670"/>
      <c r="CX39" s="670"/>
      <c r="CY39" s="671"/>
      <c r="CZ39" s="660">
        <v>5.9</v>
      </c>
      <c r="DA39" s="672"/>
      <c r="DB39" s="672"/>
      <c r="DC39" s="673"/>
      <c r="DD39" s="663">
        <v>468357</v>
      </c>
      <c r="DE39" s="670"/>
      <c r="DF39" s="670"/>
      <c r="DG39" s="670"/>
      <c r="DH39" s="670"/>
      <c r="DI39" s="670"/>
      <c r="DJ39" s="670"/>
      <c r="DK39" s="671"/>
      <c r="DL39" s="663" t="s">
        <v>243</v>
      </c>
      <c r="DM39" s="670"/>
      <c r="DN39" s="670"/>
      <c r="DO39" s="670"/>
      <c r="DP39" s="670"/>
      <c r="DQ39" s="670"/>
      <c r="DR39" s="670"/>
      <c r="DS39" s="670"/>
      <c r="DT39" s="670"/>
      <c r="DU39" s="670"/>
      <c r="DV39" s="671"/>
      <c r="DW39" s="660" t="s">
        <v>243</v>
      </c>
      <c r="DX39" s="672"/>
      <c r="DY39" s="672"/>
      <c r="DZ39" s="672"/>
      <c r="EA39" s="672"/>
      <c r="EB39" s="672"/>
      <c r="EC39" s="684"/>
    </row>
    <row r="40" spans="2:133" ht="11.25" customHeight="1" x14ac:dyDescent="0.2">
      <c r="B40" s="654" t="s">
        <v>348</v>
      </c>
      <c r="C40" s="655"/>
      <c r="D40" s="655"/>
      <c r="E40" s="655"/>
      <c r="F40" s="655"/>
      <c r="G40" s="655"/>
      <c r="H40" s="655"/>
      <c r="I40" s="655"/>
      <c r="J40" s="655"/>
      <c r="K40" s="655"/>
      <c r="L40" s="655"/>
      <c r="M40" s="655"/>
      <c r="N40" s="655"/>
      <c r="O40" s="655"/>
      <c r="P40" s="655"/>
      <c r="Q40" s="656"/>
      <c r="R40" s="657">
        <v>62144</v>
      </c>
      <c r="S40" s="658"/>
      <c r="T40" s="658"/>
      <c r="U40" s="658"/>
      <c r="V40" s="658"/>
      <c r="W40" s="658"/>
      <c r="X40" s="658"/>
      <c r="Y40" s="659"/>
      <c r="Z40" s="695">
        <v>0.7</v>
      </c>
      <c r="AA40" s="695"/>
      <c r="AB40" s="695"/>
      <c r="AC40" s="695"/>
      <c r="AD40" s="696" t="s">
        <v>243</v>
      </c>
      <c r="AE40" s="696"/>
      <c r="AF40" s="696"/>
      <c r="AG40" s="696"/>
      <c r="AH40" s="696"/>
      <c r="AI40" s="696"/>
      <c r="AJ40" s="696"/>
      <c r="AK40" s="696"/>
      <c r="AL40" s="660" t="s">
        <v>129</v>
      </c>
      <c r="AM40" s="661"/>
      <c r="AN40" s="661"/>
      <c r="AO40" s="697"/>
      <c r="AQ40" s="690" t="s">
        <v>349</v>
      </c>
      <c r="AR40" s="691"/>
      <c r="AS40" s="691"/>
      <c r="AT40" s="691"/>
      <c r="AU40" s="691"/>
      <c r="AV40" s="691"/>
      <c r="AW40" s="691"/>
      <c r="AX40" s="691"/>
      <c r="AY40" s="692"/>
      <c r="AZ40" s="657" t="s">
        <v>243</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86</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100000</v>
      </c>
      <c r="CS40" s="658"/>
      <c r="CT40" s="658"/>
      <c r="CU40" s="658"/>
      <c r="CV40" s="658"/>
      <c r="CW40" s="658"/>
      <c r="CX40" s="658"/>
      <c r="CY40" s="659"/>
      <c r="CZ40" s="660">
        <v>1.2</v>
      </c>
      <c r="DA40" s="672"/>
      <c r="DB40" s="672"/>
      <c r="DC40" s="673"/>
      <c r="DD40" s="663" t="s">
        <v>129</v>
      </c>
      <c r="DE40" s="658"/>
      <c r="DF40" s="658"/>
      <c r="DG40" s="658"/>
      <c r="DH40" s="658"/>
      <c r="DI40" s="658"/>
      <c r="DJ40" s="658"/>
      <c r="DK40" s="659"/>
      <c r="DL40" s="663" t="s">
        <v>129</v>
      </c>
      <c r="DM40" s="658"/>
      <c r="DN40" s="658"/>
      <c r="DO40" s="658"/>
      <c r="DP40" s="658"/>
      <c r="DQ40" s="658"/>
      <c r="DR40" s="658"/>
      <c r="DS40" s="658"/>
      <c r="DT40" s="658"/>
      <c r="DU40" s="658"/>
      <c r="DV40" s="659"/>
      <c r="DW40" s="660" t="s">
        <v>243</v>
      </c>
      <c r="DX40" s="672"/>
      <c r="DY40" s="672"/>
      <c r="DZ40" s="672"/>
      <c r="EA40" s="672"/>
      <c r="EB40" s="672"/>
      <c r="EC40" s="684"/>
    </row>
    <row r="41" spans="2:133" ht="11.25" customHeight="1" x14ac:dyDescent="0.2">
      <c r="B41" s="638" t="s">
        <v>353</v>
      </c>
      <c r="C41" s="639"/>
      <c r="D41" s="639"/>
      <c r="E41" s="639"/>
      <c r="F41" s="639"/>
      <c r="G41" s="639"/>
      <c r="H41" s="639"/>
      <c r="I41" s="639"/>
      <c r="J41" s="639"/>
      <c r="K41" s="639"/>
      <c r="L41" s="639"/>
      <c r="M41" s="639"/>
      <c r="N41" s="639"/>
      <c r="O41" s="639"/>
      <c r="P41" s="639"/>
      <c r="Q41" s="640"/>
      <c r="R41" s="641">
        <v>8746225</v>
      </c>
      <c r="S41" s="682"/>
      <c r="T41" s="682"/>
      <c r="U41" s="682"/>
      <c r="V41" s="682"/>
      <c r="W41" s="682"/>
      <c r="X41" s="682"/>
      <c r="Y41" s="685"/>
      <c r="Z41" s="686">
        <v>100</v>
      </c>
      <c r="AA41" s="686"/>
      <c r="AB41" s="686"/>
      <c r="AC41" s="686"/>
      <c r="AD41" s="687">
        <v>4888366</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141644</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129</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243</v>
      </c>
      <c r="DA41" s="672"/>
      <c r="DB41" s="672"/>
      <c r="DC41" s="673"/>
      <c r="DD41" s="663" t="s">
        <v>243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357</v>
      </c>
      <c r="AR42" s="703"/>
      <c r="AS42" s="703"/>
      <c r="AT42" s="703"/>
      <c r="AU42" s="703"/>
      <c r="AV42" s="703"/>
      <c r="AW42" s="703"/>
      <c r="AX42" s="703"/>
      <c r="AY42" s="704"/>
      <c r="AZ42" s="641">
        <v>506488</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338</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1083741</v>
      </c>
      <c r="CS42" s="670"/>
      <c r="CT42" s="670"/>
      <c r="CU42" s="670"/>
      <c r="CV42" s="670"/>
      <c r="CW42" s="670"/>
      <c r="CX42" s="670"/>
      <c r="CY42" s="671"/>
      <c r="CZ42" s="660">
        <v>13.3</v>
      </c>
      <c r="DA42" s="672"/>
      <c r="DB42" s="672"/>
      <c r="DC42" s="673"/>
      <c r="DD42" s="663">
        <v>156186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360</v>
      </c>
      <c r="CD43" s="654" t="s">
        <v>361</v>
      </c>
      <c r="CE43" s="655"/>
      <c r="CF43" s="655"/>
      <c r="CG43" s="655"/>
      <c r="CH43" s="655"/>
      <c r="CI43" s="655"/>
      <c r="CJ43" s="655"/>
      <c r="CK43" s="655"/>
      <c r="CL43" s="655"/>
      <c r="CM43" s="655"/>
      <c r="CN43" s="655"/>
      <c r="CO43" s="655"/>
      <c r="CP43" s="655"/>
      <c r="CQ43" s="656"/>
      <c r="CR43" s="657">
        <v>35074</v>
      </c>
      <c r="CS43" s="670"/>
      <c r="CT43" s="670"/>
      <c r="CU43" s="670"/>
      <c r="CV43" s="670"/>
      <c r="CW43" s="670"/>
      <c r="CX43" s="670"/>
      <c r="CY43" s="671"/>
      <c r="CZ43" s="660">
        <v>0.4</v>
      </c>
      <c r="DA43" s="672"/>
      <c r="DB43" s="672"/>
      <c r="DC43" s="673"/>
      <c r="DD43" s="663">
        <v>35074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1060684</v>
      </c>
      <c r="CS44" s="658"/>
      <c r="CT44" s="658"/>
      <c r="CU44" s="658"/>
      <c r="CV44" s="658"/>
      <c r="CW44" s="658"/>
      <c r="CX44" s="658"/>
      <c r="CY44" s="659"/>
      <c r="CZ44" s="660">
        <v>13</v>
      </c>
      <c r="DA44" s="661"/>
      <c r="DB44" s="661"/>
      <c r="DC44" s="662"/>
      <c r="DD44" s="663">
        <v>145312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580298</v>
      </c>
      <c r="CS45" s="670"/>
      <c r="CT45" s="670"/>
      <c r="CU45" s="670"/>
      <c r="CV45" s="670"/>
      <c r="CW45" s="670"/>
      <c r="CX45" s="670"/>
      <c r="CY45" s="671"/>
      <c r="CZ45" s="660">
        <v>7.1</v>
      </c>
      <c r="DA45" s="672"/>
      <c r="DB45" s="672"/>
      <c r="DC45" s="673"/>
      <c r="DD45" s="663">
        <v>31427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366</v>
      </c>
      <c r="CG46" s="655"/>
      <c r="CH46" s="655"/>
      <c r="CI46" s="655"/>
      <c r="CJ46" s="655"/>
      <c r="CK46" s="655"/>
      <c r="CL46" s="655"/>
      <c r="CM46" s="655"/>
      <c r="CN46" s="655"/>
      <c r="CO46" s="655"/>
      <c r="CP46" s="655"/>
      <c r="CQ46" s="656"/>
      <c r="CR46" s="657">
        <v>461506</v>
      </c>
      <c r="CS46" s="658"/>
      <c r="CT46" s="658"/>
      <c r="CU46" s="658"/>
      <c r="CV46" s="658"/>
      <c r="CW46" s="658"/>
      <c r="CX46" s="658"/>
      <c r="CY46" s="659"/>
      <c r="CZ46" s="660">
        <v>5.6</v>
      </c>
      <c r="DA46" s="661"/>
      <c r="DB46" s="661"/>
      <c r="DC46" s="662"/>
      <c r="DD46" s="663">
        <v>113805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367</v>
      </c>
      <c r="CG47" s="655"/>
      <c r="CH47" s="655"/>
      <c r="CI47" s="655"/>
      <c r="CJ47" s="655"/>
      <c r="CK47" s="655"/>
      <c r="CL47" s="655"/>
      <c r="CM47" s="655"/>
      <c r="CN47" s="655"/>
      <c r="CO47" s="655"/>
      <c r="CP47" s="655"/>
      <c r="CQ47" s="656"/>
      <c r="CR47" s="657">
        <v>23057</v>
      </c>
      <c r="CS47" s="670"/>
      <c r="CT47" s="670"/>
      <c r="CU47" s="670"/>
      <c r="CV47" s="670"/>
      <c r="CW47" s="670"/>
      <c r="CX47" s="670"/>
      <c r="CY47" s="671"/>
      <c r="CZ47" s="660">
        <v>0.3</v>
      </c>
      <c r="DA47" s="672"/>
      <c r="DB47" s="672"/>
      <c r="DC47" s="673"/>
      <c r="DD47" s="663">
        <v>10874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368</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369</v>
      </c>
      <c r="CE49" s="639"/>
      <c r="CF49" s="639"/>
      <c r="CG49" s="639"/>
      <c r="CH49" s="639"/>
      <c r="CI49" s="639"/>
      <c r="CJ49" s="639"/>
      <c r="CK49" s="639"/>
      <c r="CL49" s="639"/>
      <c r="CM49" s="639"/>
      <c r="CN49" s="639"/>
      <c r="CO49" s="639"/>
      <c r="CP49" s="639"/>
      <c r="CQ49" s="640"/>
      <c r="CR49" s="641">
        <v>8172392</v>
      </c>
      <c r="CS49" s="642"/>
      <c r="CT49" s="642"/>
      <c r="CU49" s="642"/>
      <c r="CV49" s="642"/>
      <c r="CW49" s="642"/>
      <c r="CX49" s="642"/>
      <c r="CY49" s="643"/>
      <c r="CZ49" s="644">
        <v>100</v>
      </c>
      <c r="DA49" s="645"/>
      <c r="DB49" s="645"/>
      <c r="DC49" s="646"/>
      <c r="DD49" s="647">
        <v>5757119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4RbyW2RxuBtuz651d/crwgme4T2Cb0bpfBtoLbcdn1MANTsWiaHfVaMY00+0aAlXeYRyTm+32/tUhP7jNg/Aw==" saltValue="ynVHVW/FlkeSBNJefGvi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392</v>
      </c>
      <c r="C7" s="1084"/>
      <c r="D7" s="1084"/>
      <c r="E7" s="1084"/>
      <c r="F7" s="1084"/>
      <c r="G7" s="1084"/>
      <c r="H7" s="1084"/>
      <c r="I7" s="1084"/>
      <c r="J7" s="1084"/>
      <c r="K7" s="1084"/>
      <c r="L7" s="1084"/>
      <c r="M7" s="1084"/>
      <c r="N7" s="1084"/>
      <c r="O7" s="1084"/>
      <c r="P7" s="1085"/>
      <c r="Q7" s="1138">
        <v>8730</v>
      </c>
      <c r="R7" s="1139"/>
      <c r="S7" s="1139"/>
      <c r="T7" s="1139"/>
      <c r="U7" s="1139"/>
      <c r="V7" s="1139">
        <v>8169</v>
      </c>
      <c r="W7" s="1139"/>
      <c r="X7" s="1139"/>
      <c r="Y7" s="1139"/>
      <c r="Z7" s="1139"/>
      <c r="AA7" s="1139">
        <v>561</v>
      </c>
      <c r="AB7" s="1139"/>
      <c r="AC7" s="1139"/>
      <c r="AD7" s="1139"/>
      <c r="AE7" s="1140"/>
      <c r="AF7" s="1141">
        <v>477</v>
      </c>
      <c r="AG7" s="1142"/>
      <c r="AH7" s="1142"/>
      <c r="AI7" s="1142"/>
      <c r="AJ7" s="1143"/>
      <c r="AK7" s="1144">
        <v>16</v>
      </c>
      <c r="AL7" s="1145"/>
      <c r="AM7" s="1145"/>
      <c r="AN7" s="1145"/>
      <c r="AO7" s="1145"/>
      <c r="AP7" s="1145">
        <v>7535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579</v>
      </c>
      <c r="BT7" s="1136"/>
      <c r="BU7" s="1136"/>
      <c r="BV7" s="1136"/>
      <c r="BW7" s="1136"/>
      <c r="BX7" s="1136"/>
      <c r="BY7" s="1136"/>
      <c r="BZ7" s="1136"/>
      <c r="CA7" s="1136"/>
      <c r="CB7" s="1136"/>
      <c r="CC7" s="1136"/>
      <c r="CD7" s="1136"/>
      <c r="CE7" s="1136"/>
      <c r="CF7" s="1136"/>
      <c r="CG7" s="1148"/>
      <c r="CH7" s="1132">
        <v>0</v>
      </c>
      <c r="CI7" s="1133"/>
      <c r="CJ7" s="1133"/>
      <c r="CK7" s="1133"/>
      <c r="CL7" s="1134"/>
      <c r="CM7" s="1132">
        <v>5</v>
      </c>
      <c r="CN7" s="1133"/>
      <c r="CO7" s="1133"/>
      <c r="CP7" s="1133"/>
      <c r="CQ7" s="1134"/>
      <c r="CR7" s="1132">
        <v>1</v>
      </c>
      <c r="CS7" s="1133"/>
      <c r="CT7" s="1133"/>
      <c r="CU7" s="1133"/>
      <c r="CV7" s="1134"/>
      <c r="CW7" s="1132">
        <v>22</v>
      </c>
      <c r="CX7" s="1133"/>
      <c r="CY7" s="1133"/>
      <c r="CZ7" s="1133"/>
      <c r="DA7" s="1134"/>
      <c r="DB7" s="1132" t="s">
        <v>580</v>
      </c>
      <c r="DC7" s="1133"/>
      <c r="DD7" s="1133"/>
      <c r="DE7" s="1133"/>
      <c r="DF7" s="1134"/>
      <c r="DG7" s="1132" t="s">
        <v>580</v>
      </c>
      <c r="DH7" s="1133"/>
      <c r="DI7" s="1133"/>
      <c r="DJ7" s="1133"/>
      <c r="DK7" s="1134"/>
      <c r="DL7" s="1132" t="s">
        <v>580</v>
      </c>
      <c r="DM7" s="1133"/>
      <c r="DN7" s="1133"/>
      <c r="DO7" s="1133"/>
      <c r="DP7" s="1134"/>
      <c r="DQ7" s="1132" t="s">
        <v>580</v>
      </c>
      <c r="DR7" s="1133"/>
      <c r="DS7" s="1133"/>
      <c r="DT7" s="1133"/>
      <c r="DU7" s="1134"/>
      <c r="DV7" s="1135"/>
      <c r="DW7" s="1136"/>
      <c r="DX7" s="1136"/>
      <c r="DY7" s="1136"/>
      <c r="DZ7" s="1137"/>
      <c r="EA7" s="234"/>
    </row>
    <row r="8" spans="1:131" s="235" customFormat="1" ht="26.25" customHeight="1" x14ac:dyDescent="0.2">
      <c r="A8" s="238">
        <v>2</v>
      </c>
      <c r="B8" s="1066" t="s">
        <v>393</v>
      </c>
      <c r="C8" s="1067"/>
      <c r="D8" s="1067"/>
      <c r="E8" s="1067"/>
      <c r="F8" s="1067"/>
      <c r="G8" s="1067"/>
      <c r="H8" s="1067"/>
      <c r="I8" s="1067"/>
      <c r="J8" s="1067"/>
      <c r="K8" s="1067"/>
      <c r="L8" s="1067"/>
      <c r="M8" s="1067"/>
      <c r="N8" s="1067"/>
      <c r="O8" s="1067"/>
      <c r="P8" s="1068"/>
      <c r="Q8" s="1074">
        <v>16</v>
      </c>
      <c r="R8" s="1075"/>
      <c r="S8" s="1075"/>
      <c r="T8" s="1075"/>
      <c r="U8" s="1075"/>
      <c r="V8" s="1075">
        <v>3</v>
      </c>
      <c r="W8" s="1075"/>
      <c r="X8" s="1075"/>
      <c r="Y8" s="1075"/>
      <c r="Z8" s="1075"/>
      <c r="AA8" s="1075">
        <v>13</v>
      </c>
      <c r="AB8" s="1075"/>
      <c r="AC8" s="1075"/>
      <c r="AD8" s="1075"/>
      <c r="AE8" s="1076"/>
      <c r="AF8" s="1071">
        <v>13</v>
      </c>
      <c r="AG8" s="1072"/>
      <c r="AH8" s="1072"/>
      <c r="AI8" s="1072"/>
      <c r="AJ8" s="1073"/>
      <c r="AK8" s="1116" t="s">
        <v>515</v>
      </c>
      <c r="AL8" s="1117"/>
      <c r="AM8" s="1117"/>
      <c r="AN8" s="1117"/>
      <c r="AO8" s="1117"/>
      <c r="AP8" s="1117" t="s">
        <v>515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v>8746</v>
      </c>
      <c r="R23" s="1097"/>
      <c r="S23" s="1097"/>
      <c r="T23" s="1097"/>
      <c r="U23" s="1097"/>
      <c r="V23" s="1097">
        <v>8172</v>
      </c>
      <c r="W23" s="1097"/>
      <c r="X23" s="1097"/>
      <c r="Y23" s="1097"/>
      <c r="Z23" s="1097"/>
      <c r="AA23" s="1097">
        <v>574</v>
      </c>
      <c r="AB23" s="1097"/>
      <c r="AC23" s="1097"/>
      <c r="AD23" s="1097"/>
      <c r="AE23" s="1104"/>
      <c r="AF23" s="1105">
        <v>491</v>
      </c>
      <c r="AG23" s="1097"/>
      <c r="AH23" s="1097"/>
      <c r="AI23" s="1097"/>
      <c r="AJ23" s="1106"/>
      <c r="AK23" s="1107"/>
      <c r="AL23" s="1108"/>
      <c r="AM23" s="1108"/>
      <c r="AN23" s="1108"/>
      <c r="AO23" s="1108"/>
      <c r="AP23" s="1097">
        <v>7535</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375</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408</v>
      </c>
      <c r="C28" s="1084"/>
      <c r="D28" s="1084"/>
      <c r="E28" s="1084"/>
      <c r="F28" s="1084"/>
      <c r="G28" s="1084"/>
      <c r="H28" s="1084"/>
      <c r="I28" s="1084"/>
      <c r="J28" s="1084"/>
      <c r="K28" s="1084"/>
      <c r="L28" s="1084"/>
      <c r="M28" s="1084"/>
      <c r="N28" s="1084"/>
      <c r="O28" s="1084"/>
      <c r="P28" s="1085"/>
      <c r="Q28" s="1086">
        <v>1605</v>
      </c>
      <c r="R28" s="1087"/>
      <c r="S28" s="1087"/>
      <c r="T28" s="1087"/>
      <c r="U28" s="1087"/>
      <c r="V28" s="1087">
        <v>1566</v>
      </c>
      <c r="W28" s="1087"/>
      <c r="X28" s="1087"/>
      <c r="Y28" s="1087"/>
      <c r="Z28" s="1087"/>
      <c r="AA28" s="1087">
        <v>40</v>
      </c>
      <c r="AB28" s="1087"/>
      <c r="AC28" s="1087"/>
      <c r="AD28" s="1087"/>
      <c r="AE28" s="1088"/>
      <c r="AF28" s="1089">
        <v>40</v>
      </c>
      <c r="AG28" s="1087"/>
      <c r="AH28" s="1087"/>
      <c r="AI28" s="1087"/>
      <c r="AJ28" s="1090"/>
      <c r="AK28" s="1078">
        <v>148</v>
      </c>
      <c r="AL28" s="1079"/>
      <c r="AM28" s="1079"/>
      <c r="AN28" s="1079"/>
      <c r="AO28" s="1079"/>
      <c r="AP28" s="1079" t="s">
        <v>580</v>
      </c>
      <c r="AQ28" s="1079"/>
      <c r="AR28" s="1079"/>
      <c r="AS28" s="1079"/>
      <c r="AT28" s="1079"/>
      <c r="AU28" s="1079" t="s">
        <v>580</v>
      </c>
      <c r="AV28" s="1079"/>
      <c r="AW28" s="1079"/>
      <c r="AX28" s="1079"/>
      <c r="AY28" s="1079"/>
      <c r="AZ28" s="1080" t="s">
        <v>580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206</v>
      </c>
      <c r="R29" s="1075"/>
      <c r="S29" s="1075"/>
      <c r="T29" s="1075"/>
      <c r="U29" s="1075"/>
      <c r="V29" s="1075">
        <v>202</v>
      </c>
      <c r="W29" s="1075"/>
      <c r="X29" s="1075"/>
      <c r="Y29" s="1075"/>
      <c r="Z29" s="1075"/>
      <c r="AA29" s="1075">
        <v>5</v>
      </c>
      <c r="AB29" s="1075"/>
      <c r="AC29" s="1075"/>
      <c r="AD29" s="1075"/>
      <c r="AE29" s="1076"/>
      <c r="AF29" s="1071">
        <v>5</v>
      </c>
      <c r="AG29" s="1072"/>
      <c r="AH29" s="1072"/>
      <c r="AI29" s="1072"/>
      <c r="AJ29" s="1073"/>
      <c r="AK29" s="1016">
        <v>59</v>
      </c>
      <c r="AL29" s="1007"/>
      <c r="AM29" s="1007"/>
      <c r="AN29" s="1007"/>
      <c r="AO29" s="1007"/>
      <c r="AP29" s="1007" t="s">
        <v>580</v>
      </c>
      <c r="AQ29" s="1007"/>
      <c r="AR29" s="1007"/>
      <c r="AS29" s="1007"/>
      <c r="AT29" s="1007"/>
      <c r="AU29" s="1007" t="s">
        <v>580</v>
      </c>
      <c r="AV29" s="1007"/>
      <c r="AW29" s="1007"/>
      <c r="AX29" s="1007"/>
      <c r="AY29" s="1007"/>
      <c r="AZ29" s="1077" t="s">
        <v>580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1820</v>
      </c>
      <c r="R30" s="1075"/>
      <c r="S30" s="1075"/>
      <c r="T30" s="1075"/>
      <c r="U30" s="1075"/>
      <c r="V30" s="1075">
        <v>1713</v>
      </c>
      <c r="W30" s="1075"/>
      <c r="X30" s="1075"/>
      <c r="Y30" s="1075"/>
      <c r="Z30" s="1075"/>
      <c r="AA30" s="1075">
        <v>108</v>
      </c>
      <c r="AB30" s="1075"/>
      <c r="AC30" s="1075"/>
      <c r="AD30" s="1075"/>
      <c r="AE30" s="1076"/>
      <c r="AF30" s="1071">
        <v>108</v>
      </c>
      <c r="AG30" s="1072"/>
      <c r="AH30" s="1072"/>
      <c r="AI30" s="1072"/>
      <c r="AJ30" s="1073"/>
      <c r="AK30" s="1016">
        <v>264</v>
      </c>
      <c r="AL30" s="1007"/>
      <c r="AM30" s="1007"/>
      <c r="AN30" s="1007"/>
      <c r="AO30" s="1007"/>
      <c r="AP30" s="1007" t="s">
        <v>580</v>
      </c>
      <c r="AQ30" s="1007"/>
      <c r="AR30" s="1007"/>
      <c r="AS30" s="1007"/>
      <c r="AT30" s="1007"/>
      <c r="AU30" s="1007" t="s">
        <v>580</v>
      </c>
      <c r="AV30" s="1007"/>
      <c r="AW30" s="1007"/>
      <c r="AX30" s="1007"/>
      <c r="AY30" s="1007"/>
      <c r="AZ30" s="1077" t="s">
        <v>580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334</v>
      </c>
      <c r="R31" s="1075"/>
      <c r="S31" s="1075"/>
      <c r="T31" s="1075"/>
      <c r="U31" s="1075"/>
      <c r="V31" s="1075">
        <v>327</v>
      </c>
      <c r="W31" s="1075"/>
      <c r="X31" s="1075"/>
      <c r="Y31" s="1075"/>
      <c r="Z31" s="1075"/>
      <c r="AA31" s="1075">
        <v>8</v>
      </c>
      <c r="AB31" s="1075"/>
      <c r="AC31" s="1075"/>
      <c r="AD31" s="1075"/>
      <c r="AE31" s="1076"/>
      <c r="AF31" s="1071">
        <v>831</v>
      </c>
      <c r="AG31" s="1072"/>
      <c r="AH31" s="1072"/>
      <c r="AI31" s="1072"/>
      <c r="AJ31" s="1073"/>
      <c r="AK31" s="1016">
        <v>13</v>
      </c>
      <c r="AL31" s="1007"/>
      <c r="AM31" s="1007"/>
      <c r="AN31" s="1007"/>
      <c r="AO31" s="1007"/>
      <c r="AP31" s="1007">
        <v>919</v>
      </c>
      <c r="AQ31" s="1007"/>
      <c r="AR31" s="1007"/>
      <c r="AS31" s="1007"/>
      <c r="AT31" s="1007"/>
      <c r="AU31" s="1007">
        <v>903</v>
      </c>
      <c r="AV31" s="1007"/>
      <c r="AW31" s="1007"/>
      <c r="AX31" s="1007"/>
      <c r="AY31" s="1007"/>
      <c r="AZ31" s="1077" t="s">
        <v>580</v>
      </c>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2</v>
      </c>
      <c r="R32" s="1075"/>
      <c r="S32" s="1075"/>
      <c r="T32" s="1075"/>
      <c r="U32" s="1075"/>
      <c r="V32" s="1075">
        <v>2</v>
      </c>
      <c r="W32" s="1075"/>
      <c r="X32" s="1075"/>
      <c r="Y32" s="1075"/>
      <c r="Z32" s="1075"/>
      <c r="AA32" s="1075">
        <v>0</v>
      </c>
      <c r="AB32" s="1075"/>
      <c r="AC32" s="1075"/>
      <c r="AD32" s="1075"/>
      <c r="AE32" s="1076"/>
      <c r="AF32" s="1071">
        <v>28</v>
      </c>
      <c r="AG32" s="1072"/>
      <c r="AH32" s="1072"/>
      <c r="AI32" s="1072"/>
      <c r="AJ32" s="1073"/>
      <c r="AK32" s="1016">
        <v>2</v>
      </c>
      <c r="AL32" s="1007"/>
      <c r="AM32" s="1007"/>
      <c r="AN32" s="1007"/>
      <c r="AO32" s="1007"/>
      <c r="AP32" s="1007" t="s">
        <v>580</v>
      </c>
      <c r="AQ32" s="1007"/>
      <c r="AR32" s="1007"/>
      <c r="AS32" s="1007"/>
      <c r="AT32" s="1007"/>
      <c r="AU32" s="1007" t="s">
        <v>580</v>
      </c>
      <c r="AV32" s="1007"/>
      <c r="AW32" s="1007"/>
      <c r="AX32" s="1007"/>
      <c r="AY32" s="1007"/>
      <c r="AZ32" s="1077" t="s">
        <v>580</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1011</v>
      </c>
      <c r="AG63" s="995"/>
      <c r="AH63" s="995"/>
      <c r="AI63" s="995"/>
      <c r="AJ63" s="1058"/>
      <c r="AK63" s="1059"/>
      <c r="AL63" s="999"/>
      <c r="AM63" s="999"/>
      <c r="AN63" s="999"/>
      <c r="AO63" s="999"/>
      <c r="AP63" s="995">
        <v>919</v>
      </c>
      <c r="AQ63" s="995"/>
      <c r="AR63" s="995"/>
      <c r="AS63" s="995"/>
      <c r="AT63" s="995"/>
      <c r="AU63" s="995">
        <v>903</v>
      </c>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420</v>
      </c>
      <c r="W66" s="1038"/>
      <c r="X66" s="1038"/>
      <c r="Y66" s="1038"/>
      <c r="Z66" s="1039"/>
      <c r="AA66" s="1037" t="s">
        <v>402</v>
      </c>
      <c r="AB66" s="1038"/>
      <c r="AC66" s="1038"/>
      <c r="AD66" s="1038"/>
      <c r="AE66" s="1039"/>
      <c r="AF66" s="1043" t="s">
        <v>421</v>
      </c>
      <c r="AG66" s="1044"/>
      <c r="AH66" s="1044"/>
      <c r="AI66" s="1044"/>
      <c r="AJ66" s="1045"/>
      <c r="AK66" s="1037" t="s">
        <v>404</v>
      </c>
      <c r="AL66" s="1032"/>
      <c r="AM66" s="1032"/>
      <c r="AN66" s="1032"/>
      <c r="AO66" s="1033"/>
      <c r="AP66" s="1037" t="s">
        <v>405</v>
      </c>
      <c r="AQ66" s="1038"/>
      <c r="AR66" s="1038"/>
      <c r="AS66" s="1038"/>
      <c r="AT66" s="1039"/>
      <c r="AU66" s="1037" t="s">
        <v>422</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581</v>
      </c>
      <c r="C68" s="1022"/>
      <c r="D68" s="1022"/>
      <c r="E68" s="1022"/>
      <c r="F68" s="1022"/>
      <c r="G68" s="1022"/>
      <c r="H68" s="1022"/>
      <c r="I68" s="1022"/>
      <c r="J68" s="1022"/>
      <c r="K68" s="1022"/>
      <c r="L68" s="1022"/>
      <c r="M68" s="1022"/>
      <c r="N68" s="1022"/>
      <c r="O68" s="1022"/>
      <c r="P68" s="1023"/>
      <c r="Q68" s="1024">
        <v>2319</v>
      </c>
      <c r="R68" s="1018"/>
      <c r="S68" s="1018"/>
      <c r="T68" s="1018"/>
      <c r="U68" s="1018"/>
      <c r="V68" s="1018">
        <v>2291</v>
      </c>
      <c r="W68" s="1018"/>
      <c r="X68" s="1018"/>
      <c r="Y68" s="1018"/>
      <c r="Z68" s="1018"/>
      <c r="AA68" s="1018">
        <v>27</v>
      </c>
      <c r="AB68" s="1018"/>
      <c r="AC68" s="1018"/>
      <c r="AD68" s="1018"/>
      <c r="AE68" s="1018"/>
      <c r="AF68" s="1018">
        <v>23</v>
      </c>
      <c r="AG68" s="1018"/>
      <c r="AH68" s="1018"/>
      <c r="AI68" s="1018"/>
      <c r="AJ68" s="1018"/>
      <c r="AK68" s="1018">
        <v>0</v>
      </c>
      <c r="AL68" s="1018"/>
      <c r="AM68" s="1018"/>
      <c r="AN68" s="1018"/>
      <c r="AO68" s="1018"/>
      <c r="AP68" s="1018">
        <v>1119</v>
      </c>
      <c r="AQ68" s="1018"/>
      <c r="AR68" s="1018"/>
      <c r="AS68" s="1018"/>
      <c r="AT68" s="1018"/>
      <c r="AU68" s="1018" t="s">
        <v>515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582</v>
      </c>
      <c r="C69" s="1011"/>
      <c r="D69" s="1011"/>
      <c r="E69" s="1011"/>
      <c r="F69" s="1011"/>
      <c r="G69" s="1011"/>
      <c r="H69" s="1011"/>
      <c r="I69" s="1011"/>
      <c r="J69" s="1011"/>
      <c r="K69" s="1011"/>
      <c r="L69" s="1011"/>
      <c r="M69" s="1011"/>
      <c r="N69" s="1011"/>
      <c r="O69" s="1011"/>
      <c r="P69" s="1012"/>
      <c r="Q69" s="1013">
        <v>888</v>
      </c>
      <c r="R69" s="1007"/>
      <c r="S69" s="1007"/>
      <c r="T69" s="1007"/>
      <c r="U69" s="1007"/>
      <c r="V69" s="1007">
        <v>812</v>
      </c>
      <c r="W69" s="1007"/>
      <c r="X69" s="1007"/>
      <c r="Y69" s="1007"/>
      <c r="Z69" s="1007"/>
      <c r="AA69" s="1007">
        <v>76</v>
      </c>
      <c r="AB69" s="1007"/>
      <c r="AC69" s="1007"/>
      <c r="AD69" s="1007"/>
      <c r="AE69" s="1007"/>
      <c r="AF69" s="1007">
        <v>76</v>
      </c>
      <c r="AG69" s="1007"/>
      <c r="AH69" s="1007"/>
      <c r="AI69" s="1007"/>
      <c r="AJ69" s="1007"/>
      <c r="AK69" s="1007">
        <v>0</v>
      </c>
      <c r="AL69" s="1007"/>
      <c r="AM69" s="1007"/>
      <c r="AN69" s="1007"/>
      <c r="AO69" s="1007"/>
      <c r="AP69" s="1007">
        <v>833</v>
      </c>
      <c r="AQ69" s="1007"/>
      <c r="AR69" s="1007"/>
      <c r="AS69" s="1007"/>
      <c r="AT69" s="1007"/>
      <c r="AU69" s="1007" t="s">
        <v>515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583</v>
      </c>
      <c r="C70" s="1011"/>
      <c r="D70" s="1011"/>
      <c r="E70" s="1011"/>
      <c r="F70" s="1011"/>
      <c r="G70" s="1011"/>
      <c r="H70" s="1011"/>
      <c r="I70" s="1011"/>
      <c r="J70" s="1011"/>
      <c r="K70" s="1011"/>
      <c r="L70" s="1011"/>
      <c r="M70" s="1011"/>
      <c r="N70" s="1011"/>
      <c r="O70" s="1011"/>
      <c r="P70" s="1012"/>
      <c r="Q70" s="1013">
        <v>909</v>
      </c>
      <c r="R70" s="1007"/>
      <c r="S70" s="1007"/>
      <c r="T70" s="1007"/>
      <c r="U70" s="1007"/>
      <c r="V70" s="1007">
        <v>848</v>
      </c>
      <c r="W70" s="1007"/>
      <c r="X70" s="1007"/>
      <c r="Y70" s="1007"/>
      <c r="Z70" s="1007"/>
      <c r="AA70" s="1007">
        <v>61</v>
      </c>
      <c r="AB70" s="1007"/>
      <c r="AC70" s="1007"/>
      <c r="AD70" s="1007"/>
      <c r="AE70" s="1007"/>
      <c r="AF70" s="1007">
        <v>53</v>
      </c>
      <c r="AG70" s="1007"/>
      <c r="AH70" s="1007"/>
      <c r="AI70" s="1007"/>
      <c r="AJ70" s="1007"/>
      <c r="AK70" s="1007">
        <v>0</v>
      </c>
      <c r="AL70" s="1007"/>
      <c r="AM70" s="1007"/>
      <c r="AN70" s="1007"/>
      <c r="AO70" s="1007"/>
      <c r="AP70" s="1007">
        <v>0</v>
      </c>
      <c r="AQ70" s="1007"/>
      <c r="AR70" s="1007"/>
      <c r="AS70" s="1007"/>
      <c r="AT70" s="1007"/>
      <c r="AU70" s="1007" t="s">
        <v>515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584</v>
      </c>
      <c r="C71" s="1011"/>
      <c r="D71" s="1011"/>
      <c r="E71" s="1011"/>
      <c r="F71" s="1011"/>
      <c r="G71" s="1011"/>
      <c r="H71" s="1011"/>
      <c r="I71" s="1011"/>
      <c r="J71" s="1011"/>
      <c r="K71" s="1011"/>
      <c r="L71" s="1011"/>
      <c r="M71" s="1011"/>
      <c r="N71" s="1011"/>
      <c r="O71" s="1011"/>
      <c r="P71" s="1012"/>
      <c r="Q71" s="1013">
        <v>253547</v>
      </c>
      <c r="R71" s="1007"/>
      <c r="S71" s="1007"/>
      <c r="T71" s="1007"/>
      <c r="U71" s="1007"/>
      <c r="V71" s="1007">
        <v>238716</v>
      </c>
      <c r="W71" s="1007"/>
      <c r="X71" s="1007"/>
      <c r="Y71" s="1007"/>
      <c r="Z71" s="1007"/>
      <c r="AA71" s="1007">
        <v>14831</v>
      </c>
      <c r="AB71" s="1007"/>
      <c r="AC71" s="1007"/>
      <c r="AD71" s="1007"/>
      <c r="AE71" s="1007"/>
      <c r="AF71" s="1007">
        <v>14831</v>
      </c>
      <c r="AG71" s="1007"/>
      <c r="AH71" s="1007"/>
      <c r="AI71" s="1007"/>
      <c r="AJ71" s="1007"/>
      <c r="AK71" s="1007">
        <v>635</v>
      </c>
      <c r="AL71" s="1007"/>
      <c r="AM71" s="1007"/>
      <c r="AN71" s="1007"/>
      <c r="AO71" s="1007"/>
      <c r="AP71" s="1007">
        <v>0</v>
      </c>
      <c r="AQ71" s="1007"/>
      <c r="AR71" s="1007"/>
      <c r="AS71" s="1007"/>
      <c r="AT71" s="1007"/>
      <c r="AU71" s="1007" t="s">
        <v>515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585</v>
      </c>
      <c r="C72" s="1011"/>
      <c r="D72" s="1011"/>
      <c r="E72" s="1011"/>
      <c r="F72" s="1011"/>
      <c r="G72" s="1011"/>
      <c r="H72" s="1011"/>
      <c r="I72" s="1011"/>
      <c r="J72" s="1011"/>
      <c r="K72" s="1011"/>
      <c r="L72" s="1011"/>
      <c r="M72" s="1011"/>
      <c r="N72" s="1011"/>
      <c r="O72" s="1011"/>
      <c r="P72" s="1012"/>
      <c r="Q72" s="1013">
        <v>6836</v>
      </c>
      <c r="R72" s="1007"/>
      <c r="S72" s="1007"/>
      <c r="T72" s="1007"/>
      <c r="U72" s="1007"/>
      <c r="V72" s="1007">
        <v>5439</v>
      </c>
      <c r="W72" s="1007"/>
      <c r="X72" s="1007"/>
      <c r="Y72" s="1007"/>
      <c r="Z72" s="1007"/>
      <c r="AA72" s="1007">
        <v>1397</v>
      </c>
      <c r="AB72" s="1007"/>
      <c r="AC72" s="1007"/>
      <c r="AD72" s="1007"/>
      <c r="AE72" s="1007"/>
      <c r="AF72" s="1007" t="s">
        <v>515</v>
      </c>
      <c r="AG72" s="1007"/>
      <c r="AH72" s="1007"/>
      <c r="AI72" s="1007"/>
      <c r="AJ72" s="1007"/>
      <c r="AK72" s="1007">
        <v>14</v>
      </c>
      <c r="AL72" s="1007"/>
      <c r="AM72" s="1007"/>
      <c r="AN72" s="1007"/>
      <c r="AO72" s="1007"/>
      <c r="AP72" s="1007" t="s">
        <v>515</v>
      </c>
      <c r="AQ72" s="1007"/>
      <c r="AR72" s="1007"/>
      <c r="AS72" s="1007"/>
      <c r="AT72" s="1007"/>
      <c r="AU72" s="1007" t="s">
        <v>515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586</v>
      </c>
      <c r="C73" s="1011"/>
      <c r="D73" s="1011"/>
      <c r="E73" s="1011"/>
      <c r="F73" s="1011"/>
      <c r="G73" s="1011"/>
      <c r="H73" s="1011"/>
      <c r="I73" s="1011"/>
      <c r="J73" s="1011"/>
      <c r="K73" s="1011"/>
      <c r="L73" s="1011"/>
      <c r="M73" s="1011"/>
      <c r="N73" s="1011"/>
      <c r="O73" s="1011"/>
      <c r="P73" s="1012"/>
      <c r="Q73" s="1013">
        <v>1548</v>
      </c>
      <c r="R73" s="1007"/>
      <c r="S73" s="1007"/>
      <c r="T73" s="1007"/>
      <c r="U73" s="1007"/>
      <c r="V73" s="1007">
        <v>1547</v>
      </c>
      <c r="W73" s="1007"/>
      <c r="X73" s="1007"/>
      <c r="Y73" s="1007"/>
      <c r="Z73" s="1007"/>
      <c r="AA73" s="1007">
        <v>1</v>
      </c>
      <c r="AB73" s="1007"/>
      <c r="AC73" s="1007"/>
      <c r="AD73" s="1007"/>
      <c r="AE73" s="1007"/>
      <c r="AF73" s="1007" t="s">
        <v>515</v>
      </c>
      <c r="AG73" s="1007"/>
      <c r="AH73" s="1007"/>
      <c r="AI73" s="1007"/>
      <c r="AJ73" s="1007"/>
      <c r="AK73" s="1007" t="s">
        <v>515</v>
      </c>
      <c r="AL73" s="1007"/>
      <c r="AM73" s="1007"/>
      <c r="AN73" s="1007"/>
      <c r="AO73" s="1007"/>
      <c r="AP73" s="1007" t="s">
        <v>515</v>
      </c>
      <c r="AQ73" s="1007"/>
      <c r="AR73" s="1007"/>
      <c r="AS73" s="1007"/>
      <c r="AT73" s="1007"/>
      <c r="AU73" s="1007" t="s">
        <v>515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587</v>
      </c>
      <c r="C74" s="1011"/>
      <c r="D74" s="1011"/>
      <c r="E74" s="1011"/>
      <c r="F74" s="1011"/>
      <c r="G74" s="1011"/>
      <c r="H74" s="1011"/>
      <c r="I74" s="1011"/>
      <c r="J74" s="1011"/>
      <c r="K74" s="1011"/>
      <c r="L74" s="1011"/>
      <c r="M74" s="1011"/>
      <c r="N74" s="1011"/>
      <c r="O74" s="1011"/>
      <c r="P74" s="1012"/>
      <c r="Q74" s="1013">
        <v>15</v>
      </c>
      <c r="R74" s="1007"/>
      <c r="S74" s="1007"/>
      <c r="T74" s="1007"/>
      <c r="U74" s="1007"/>
      <c r="V74" s="1007">
        <v>15</v>
      </c>
      <c r="W74" s="1007"/>
      <c r="X74" s="1007"/>
      <c r="Y74" s="1007"/>
      <c r="Z74" s="1007"/>
      <c r="AA74" s="1007" t="s">
        <v>515</v>
      </c>
      <c r="AB74" s="1007"/>
      <c r="AC74" s="1007"/>
      <c r="AD74" s="1007"/>
      <c r="AE74" s="1007"/>
      <c r="AF74" s="1007" t="s">
        <v>515</v>
      </c>
      <c r="AG74" s="1007"/>
      <c r="AH74" s="1007"/>
      <c r="AI74" s="1007"/>
      <c r="AJ74" s="1007"/>
      <c r="AK74" s="1007" t="s">
        <v>515</v>
      </c>
      <c r="AL74" s="1007"/>
      <c r="AM74" s="1007"/>
      <c r="AN74" s="1007"/>
      <c r="AO74" s="1007"/>
      <c r="AP74" s="1007" t="s">
        <v>515</v>
      </c>
      <c r="AQ74" s="1007"/>
      <c r="AR74" s="1007"/>
      <c r="AS74" s="1007"/>
      <c r="AT74" s="1007"/>
      <c r="AU74" s="1007" t="s">
        <v>515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588</v>
      </c>
      <c r="C75" s="1011"/>
      <c r="D75" s="1011"/>
      <c r="E75" s="1011"/>
      <c r="F75" s="1011"/>
      <c r="G75" s="1011"/>
      <c r="H75" s="1011"/>
      <c r="I75" s="1011"/>
      <c r="J75" s="1011"/>
      <c r="K75" s="1011"/>
      <c r="L75" s="1011"/>
      <c r="M75" s="1011"/>
      <c r="N75" s="1011"/>
      <c r="O75" s="1011"/>
      <c r="P75" s="1012"/>
      <c r="Q75" s="1014">
        <v>56</v>
      </c>
      <c r="R75" s="1015"/>
      <c r="S75" s="1015"/>
      <c r="T75" s="1015"/>
      <c r="U75" s="1016"/>
      <c r="V75" s="1017">
        <v>38</v>
      </c>
      <c r="W75" s="1015"/>
      <c r="X75" s="1015"/>
      <c r="Y75" s="1015"/>
      <c r="Z75" s="1016"/>
      <c r="AA75" s="1017">
        <v>18</v>
      </c>
      <c r="AB75" s="1015"/>
      <c r="AC75" s="1015"/>
      <c r="AD75" s="1015"/>
      <c r="AE75" s="1016"/>
      <c r="AF75" s="1017" t="s">
        <v>515</v>
      </c>
      <c r="AG75" s="1015"/>
      <c r="AH75" s="1015"/>
      <c r="AI75" s="1015"/>
      <c r="AJ75" s="1016"/>
      <c r="AK75" s="1017" t="s">
        <v>515</v>
      </c>
      <c r="AL75" s="1015"/>
      <c r="AM75" s="1015"/>
      <c r="AN75" s="1015"/>
      <c r="AO75" s="1016"/>
      <c r="AP75" s="1017" t="s">
        <v>515</v>
      </c>
      <c r="AQ75" s="1015"/>
      <c r="AR75" s="1015"/>
      <c r="AS75" s="1015"/>
      <c r="AT75" s="1016"/>
      <c r="AU75" s="1017" t="s">
        <v>515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589</v>
      </c>
      <c r="C76" s="1011"/>
      <c r="D76" s="1011"/>
      <c r="E76" s="1011"/>
      <c r="F76" s="1011"/>
      <c r="G76" s="1011"/>
      <c r="H76" s="1011"/>
      <c r="I76" s="1011"/>
      <c r="J76" s="1011"/>
      <c r="K76" s="1011"/>
      <c r="L76" s="1011"/>
      <c r="M76" s="1011"/>
      <c r="N76" s="1011"/>
      <c r="O76" s="1011"/>
      <c r="P76" s="1012"/>
      <c r="Q76" s="1014">
        <v>40</v>
      </c>
      <c r="R76" s="1015"/>
      <c r="S76" s="1015"/>
      <c r="T76" s="1015"/>
      <c r="U76" s="1016"/>
      <c r="V76" s="1017">
        <v>39</v>
      </c>
      <c r="W76" s="1015"/>
      <c r="X76" s="1015"/>
      <c r="Y76" s="1015"/>
      <c r="Z76" s="1016"/>
      <c r="AA76" s="1017">
        <v>1</v>
      </c>
      <c r="AB76" s="1015"/>
      <c r="AC76" s="1015"/>
      <c r="AD76" s="1015"/>
      <c r="AE76" s="1016"/>
      <c r="AF76" s="1017" t="s">
        <v>515</v>
      </c>
      <c r="AG76" s="1015"/>
      <c r="AH76" s="1015"/>
      <c r="AI76" s="1015"/>
      <c r="AJ76" s="1016"/>
      <c r="AK76" s="1017" t="s">
        <v>515</v>
      </c>
      <c r="AL76" s="1015"/>
      <c r="AM76" s="1015"/>
      <c r="AN76" s="1015"/>
      <c r="AO76" s="1016"/>
      <c r="AP76" s="1017" t="s">
        <v>515</v>
      </c>
      <c r="AQ76" s="1015"/>
      <c r="AR76" s="1015"/>
      <c r="AS76" s="1015"/>
      <c r="AT76" s="1016"/>
      <c r="AU76" s="1017" t="s">
        <v>515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14983</v>
      </c>
      <c r="AG88" s="995"/>
      <c r="AH88" s="995"/>
      <c r="AI88" s="995"/>
      <c r="AJ88" s="995"/>
      <c r="AK88" s="999"/>
      <c r="AL88" s="999"/>
      <c r="AM88" s="999"/>
      <c r="AN88" s="999"/>
      <c r="AO88" s="999"/>
      <c r="AP88" s="995">
        <v>1952</v>
      </c>
      <c r="AQ88" s="995"/>
      <c r="AR88" s="995"/>
      <c r="AS88" s="995"/>
      <c r="AT88" s="995"/>
      <c r="AU88" s="995" t="s">
        <v>515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v>22</v>
      </c>
      <c r="CX102" s="989"/>
      <c r="CY102" s="989"/>
      <c r="CZ102" s="989"/>
      <c r="DA102" s="990"/>
      <c r="DB102" s="988" t="s">
        <v>580</v>
      </c>
      <c r="DC102" s="989"/>
      <c r="DD102" s="989"/>
      <c r="DE102" s="989"/>
      <c r="DF102" s="990"/>
      <c r="DG102" s="988" t="s">
        <v>580</v>
      </c>
      <c r="DH102" s="989"/>
      <c r="DI102" s="989"/>
      <c r="DJ102" s="989"/>
      <c r="DK102" s="990"/>
      <c r="DL102" s="988" t="s">
        <v>580</v>
      </c>
      <c r="DM102" s="989"/>
      <c r="DN102" s="989"/>
      <c r="DO102" s="989"/>
      <c r="DP102" s="990"/>
      <c r="DQ102" s="988" t="s">
        <v>580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312</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312</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312</v>
      </c>
      <c r="DR109" s="932"/>
      <c r="DS109" s="932"/>
      <c r="DT109" s="932"/>
      <c r="DU109" s="933"/>
      <c r="DV109" s="934" t="s">
        <v>434</v>
      </c>
      <c r="DW109" s="932"/>
      <c r="DX109" s="932"/>
      <c r="DY109" s="932"/>
      <c r="DZ109" s="965"/>
    </row>
    <row r="110" spans="1:131" s="230" customFormat="1" ht="26.25" customHeight="1" x14ac:dyDescent="0.2">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581326</v>
      </c>
      <c r="AB110" s="925"/>
      <c r="AC110" s="925"/>
      <c r="AD110" s="925"/>
      <c r="AE110" s="926"/>
      <c r="AF110" s="927">
        <v>783397</v>
      </c>
      <c r="AG110" s="925"/>
      <c r="AH110" s="925"/>
      <c r="AI110" s="925"/>
      <c r="AJ110" s="926"/>
      <c r="AK110" s="927">
        <v>766971</v>
      </c>
      <c r="AL110" s="925"/>
      <c r="AM110" s="925"/>
      <c r="AN110" s="925"/>
      <c r="AO110" s="926"/>
      <c r="AP110" s="928">
        <v>18</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7904461</v>
      </c>
      <c r="BR110" s="878"/>
      <c r="BS110" s="878"/>
      <c r="BT110" s="878"/>
      <c r="BU110" s="878"/>
      <c r="BV110" s="878">
        <v>7608188</v>
      </c>
      <c r="BW110" s="878"/>
      <c r="BX110" s="878"/>
      <c r="BY110" s="878"/>
      <c r="BZ110" s="878"/>
      <c r="CA110" s="878">
        <v>7534562</v>
      </c>
      <c r="CB110" s="878"/>
      <c r="CC110" s="878"/>
      <c r="CD110" s="878"/>
      <c r="CE110" s="878"/>
      <c r="CF110" s="902">
        <v>176.4</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440</v>
      </c>
      <c r="DM110" s="878"/>
      <c r="DN110" s="878"/>
      <c r="DO110" s="878"/>
      <c r="DP110" s="878"/>
      <c r="DQ110" s="878" t="s">
        <v>441</v>
      </c>
      <c r="DR110" s="878"/>
      <c r="DS110" s="878"/>
      <c r="DT110" s="878"/>
      <c r="DU110" s="878"/>
      <c r="DV110" s="879" t="s">
        <v>440</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443</v>
      </c>
      <c r="AG111" s="955"/>
      <c r="AH111" s="955"/>
      <c r="AI111" s="955"/>
      <c r="AJ111" s="956"/>
      <c r="AK111" s="957" t="s">
        <v>441</v>
      </c>
      <c r="AL111" s="955"/>
      <c r="AM111" s="955"/>
      <c r="AN111" s="955"/>
      <c r="AO111" s="956"/>
      <c r="AP111" s="958" t="s">
        <v>440</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21828</v>
      </c>
      <c r="BR111" s="853"/>
      <c r="BS111" s="853"/>
      <c r="BT111" s="853"/>
      <c r="BU111" s="853"/>
      <c r="BV111" s="853">
        <v>14545</v>
      </c>
      <c r="BW111" s="853"/>
      <c r="BX111" s="853"/>
      <c r="BY111" s="853"/>
      <c r="BZ111" s="853"/>
      <c r="CA111" s="853">
        <v>7262</v>
      </c>
      <c r="CB111" s="853"/>
      <c r="CC111" s="853"/>
      <c r="CD111" s="853"/>
      <c r="CE111" s="853"/>
      <c r="CF111" s="911">
        <v>0.2</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129</v>
      </c>
      <c r="DM111" s="853"/>
      <c r="DN111" s="853"/>
      <c r="DO111" s="853"/>
      <c r="DP111" s="853"/>
      <c r="DQ111" s="853" t="s">
        <v>440</v>
      </c>
      <c r="DR111" s="853"/>
      <c r="DS111" s="853"/>
      <c r="DT111" s="853"/>
      <c r="DU111" s="853"/>
      <c r="DV111" s="830" t="s">
        <v>441</v>
      </c>
      <c r="DW111" s="830"/>
      <c r="DX111" s="830"/>
      <c r="DY111" s="830"/>
      <c r="DZ111" s="831"/>
    </row>
    <row r="112" spans="1:131" s="230" customFormat="1" ht="26.25" customHeight="1" x14ac:dyDescent="0.2">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441</v>
      </c>
      <c r="AG112" s="816"/>
      <c r="AH112" s="816"/>
      <c r="AI112" s="816"/>
      <c r="AJ112" s="817"/>
      <c r="AK112" s="818" t="s">
        <v>440</v>
      </c>
      <c r="AL112" s="816"/>
      <c r="AM112" s="816"/>
      <c r="AN112" s="816"/>
      <c r="AO112" s="817"/>
      <c r="AP112" s="860" t="s">
        <v>440</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777198</v>
      </c>
      <c r="BR112" s="853"/>
      <c r="BS112" s="853"/>
      <c r="BT112" s="853"/>
      <c r="BU112" s="853"/>
      <c r="BV112" s="853">
        <v>798555</v>
      </c>
      <c r="BW112" s="853"/>
      <c r="BX112" s="853"/>
      <c r="BY112" s="853"/>
      <c r="BZ112" s="853"/>
      <c r="CA112" s="853">
        <v>902658</v>
      </c>
      <c r="CB112" s="853"/>
      <c r="CC112" s="853"/>
      <c r="CD112" s="853"/>
      <c r="CE112" s="853"/>
      <c r="CF112" s="911">
        <v>21.1</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129</v>
      </c>
      <c r="DH112" s="853"/>
      <c r="DI112" s="853"/>
      <c r="DJ112" s="853"/>
      <c r="DK112" s="853"/>
      <c r="DL112" s="853" t="s">
        <v>440</v>
      </c>
      <c r="DM112" s="853"/>
      <c r="DN112" s="853"/>
      <c r="DO112" s="853"/>
      <c r="DP112" s="853"/>
      <c r="DQ112" s="853" t="s">
        <v>441</v>
      </c>
      <c r="DR112" s="853"/>
      <c r="DS112" s="853"/>
      <c r="DT112" s="853"/>
      <c r="DU112" s="853"/>
      <c r="DV112" s="830" t="s">
        <v>440</v>
      </c>
      <c r="DW112" s="830"/>
      <c r="DX112" s="830"/>
      <c r="DY112" s="830"/>
      <c r="DZ112" s="831"/>
    </row>
    <row r="113" spans="1:130" s="230" customFormat="1" ht="26.25" customHeight="1" x14ac:dyDescent="0.2">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97800</v>
      </c>
      <c r="AB113" s="955"/>
      <c r="AC113" s="955"/>
      <c r="AD113" s="955"/>
      <c r="AE113" s="956"/>
      <c r="AF113" s="957">
        <v>99808</v>
      </c>
      <c r="AG113" s="955"/>
      <c r="AH113" s="955"/>
      <c r="AI113" s="955"/>
      <c r="AJ113" s="956"/>
      <c r="AK113" s="957">
        <v>100832</v>
      </c>
      <c r="AL113" s="955"/>
      <c r="AM113" s="955"/>
      <c r="AN113" s="955"/>
      <c r="AO113" s="956"/>
      <c r="AP113" s="958">
        <v>2.4</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480323</v>
      </c>
      <c r="BR113" s="853"/>
      <c r="BS113" s="853"/>
      <c r="BT113" s="853"/>
      <c r="BU113" s="853"/>
      <c r="BV113" s="853">
        <v>463660</v>
      </c>
      <c r="BW113" s="853"/>
      <c r="BX113" s="853"/>
      <c r="BY113" s="853"/>
      <c r="BZ113" s="853"/>
      <c r="CA113" s="853">
        <v>470101</v>
      </c>
      <c r="CB113" s="853"/>
      <c r="CC113" s="853"/>
      <c r="CD113" s="853"/>
      <c r="CE113" s="853"/>
      <c r="CF113" s="911">
        <v>11</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129</v>
      </c>
      <c r="DM113" s="816"/>
      <c r="DN113" s="816"/>
      <c r="DO113" s="816"/>
      <c r="DP113" s="817"/>
      <c r="DQ113" s="818" t="s">
        <v>440</v>
      </c>
      <c r="DR113" s="816"/>
      <c r="DS113" s="816"/>
      <c r="DT113" s="816"/>
      <c r="DU113" s="817"/>
      <c r="DV113" s="860" t="s">
        <v>129</v>
      </c>
      <c r="DW113" s="861"/>
      <c r="DX113" s="861"/>
      <c r="DY113" s="861"/>
      <c r="DZ113" s="862"/>
    </row>
    <row r="114" spans="1:130" s="230" customFormat="1" ht="26.25" customHeight="1" x14ac:dyDescent="0.2">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40047</v>
      </c>
      <c r="AB114" s="816"/>
      <c r="AC114" s="816"/>
      <c r="AD114" s="816"/>
      <c r="AE114" s="817"/>
      <c r="AF114" s="818">
        <v>35177</v>
      </c>
      <c r="AG114" s="816"/>
      <c r="AH114" s="816"/>
      <c r="AI114" s="816"/>
      <c r="AJ114" s="817"/>
      <c r="AK114" s="818">
        <v>23693</v>
      </c>
      <c r="AL114" s="816"/>
      <c r="AM114" s="816"/>
      <c r="AN114" s="816"/>
      <c r="AO114" s="817"/>
      <c r="AP114" s="860">
        <v>0.6</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1067067</v>
      </c>
      <c r="BR114" s="853"/>
      <c r="BS114" s="853"/>
      <c r="BT114" s="853"/>
      <c r="BU114" s="853"/>
      <c r="BV114" s="853">
        <v>1122134</v>
      </c>
      <c r="BW114" s="853"/>
      <c r="BX114" s="853"/>
      <c r="BY114" s="853"/>
      <c r="BZ114" s="853"/>
      <c r="CA114" s="853">
        <v>989404</v>
      </c>
      <c r="CB114" s="853"/>
      <c r="CC114" s="853"/>
      <c r="CD114" s="853"/>
      <c r="CE114" s="853"/>
      <c r="CF114" s="911">
        <v>23.2</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440</v>
      </c>
      <c r="DH114" s="816"/>
      <c r="DI114" s="816"/>
      <c r="DJ114" s="816"/>
      <c r="DK114" s="817"/>
      <c r="DL114" s="818" t="s">
        <v>129</v>
      </c>
      <c r="DM114" s="816"/>
      <c r="DN114" s="816"/>
      <c r="DO114" s="816"/>
      <c r="DP114" s="817"/>
      <c r="DQ114" s="818" t="s">
        <v>129</v>
      </c>
      <c r="DR114" s="816"/>
      <c r="DS114" s="816"/>
      <c r="DT114" s="816"/>
      <c r="DU114" s="817"/>
      <c r="DV114" s="860" t="s">
        <v>441</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9462</v>
      </c>
      <c r="AB115" s="955"/>
      <c r="AC115" s="955"/>
      <c r="AD115" s="955"/>
      <c r="AE115" s="956"/>
      <c r="AF115" s="957">
        <v>7402</v>
      </c>
      <c r="AG115" s="955"/>
      <c r="AH115" s="955"/>
      <c r="AI115" s="955"/>
      <c r="AJ115" s="956"/>
      <c r="AK115" s="957">
        <v>7355</v>
      </c>
      <c r="AL115" s="955"/>
      <c r="AM115" s="955"/>
      <c r="AN115" s="955"/>
      <c r="AO115" s="956"/>
      <c r="AP115" s="958">
        <v>0.2</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441</v>
      </c>
      <c r="BR115" s="853"/>
      <c r="BS115" s="853"/>
      <c r="BT115" s="853"/>
      <c r="BU115" s="853"/>
      <c r="BV115" s="853" t="s">
        <v>129</v>
      </c>
      <c r="BW115" s="853"/>
      <c r="BX115" s="853"/>
      <c r="BY115" s="853"/>
      <c r="BZ115" s="853"/>
      <c r="CA115" s="853" t="s">
        <v>440</v>
      </c>
      <c r="CB115" s="853"/>
      <c r="CC115" s="853"/>
      <c r="CD115" s="853"/>
      <c r="CE115" s="853"/>
      <c r="CF115" s="911" t="s">
        <v>129</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440</v>
      </c>
      <c r="DH115" s="816"/>
      <c r="DI115" s="816"/>
      <c r="DJ115" s="816"/>
      <c r="DK115" s="817"/>
      <c r="DL115" s="818" t="s">
        <v>129</v>
      </c>
      <c r="DM115" s="816"/>
      <c r="DN115" s="816"/>
      <c r="DO115" s="816"/>
      <c r="DP115" s="817"/>
      <c r="DQ115" s="818" t="s">
        <v>440</v>
      </c>
      <c r="DR115" s="816"/>
      <c r="DS115" s="816"/>
      <c r="DT115" s="816"/>
      <c r="DU115" s="817"/>
      <c r="DV115" s="860" t="s">
        <v>129</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440</v>
      </c>
      <c r="AB116" s="816"/>
      <c r="AC116" s="816"/>
      <c r="AD116" s="816"/>
      <c r="AE116" s="817"/>
      <c r="AF116" s="818" t="s">
        <v>129</v>
      </c>
      <c r="AG116" s="816"/>
      <c r="AH116" s="816"/>
      <c r="AI116" s="816"/>
      <c r="AJ116" s="817"/>
      <c r="AK116" s="818" t="s">
        <v>441</v>
      </c>
      <c r="AL116" s="816"/>
      <c r="AM116" s="816"/>
      <c r="AN116" s="816"/>
      <c r="AO116" s="817"/>
      <c r="AP116" s="860" t="s">
        <v>440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129</v>
      </c>
      <c r="BW116" s="853"/>
      <c r="BX116" s="853"/>
      <c r="BY116" s="853"/>
      <c r="BZ116" s="853"/>
      <c r="CA116" s="853" t="s">
        <v>441</v>
      </c>
      <c r="CB116" s="853"/>
      <c r="CC116" s="853"/>
      <c r="CD116" s="853"/>
      <c r="CE116" s="853"/>
      <c r="CF116" s="911" t="s">
        <v>440</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21828</v>
      </c>
      <c r="DH116" s="816"/>
      <c r="DI116" s="816"/>
      <c r="DJ116" s="816"/>
      <c r="DK116" s="817"/>
      <c r="DL116" s="818">
        <v>14545</v>
      </c>
      <c r="DM116" s="816"/>
      <c r="DN116" s="816"/>
      <c r="DO116" s="816"/>
      <c r="DP116" s="817"/>
      <c r="DQ116" s="818">
        <v>7262</v>
      </c>
      <c r="DR116" s="816"/>
      <c r="DS116" s="816"/>
      <c r="DT116" s="816"/>
      <c r="DU116" s="817"/>
      <c r="DV116" s="860">
        <v>0.2</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728635</v>
      </c>
      <c r="AB117" s="939"/>
      <c r="AC117" s="939"/>
      <c r="AD117" s="939"/>
      <c r="AE117" s="940"/>
      <c r="AF117" s="941">
        <v>925784</v>
      </c>
      <c r="AG117" s="939"/>
      <c r="AH117" s="939"/>
      <c r="AI117" s="939"/>
      <c r="AJ117" s="940"/>
      <c r="AK117" s="941">
        <v>898851</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129</v>
      </c>
      <c r="BW117" s="853"/>
      <c r="BX117" s="853"/>
      <c r="BY117" s="853"/>
      <c r="BZ117" s="853"/>
      <c r="CA117" s="853" t="s">
        <v>129</v>
      </c>
      <c r="CB117" s="853"/>
      <c r="CC117" s="853"/>
      <c r="CD117" s="853"/>
      <c r="CE117" s="853"/>
      <c r="CF117" s="911" t="s">
        <v>440</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129</v>
      </c>
      <c r="DM117" s="816"/>
      <c r="DN117" s="816"/>
      <c r="DO117" s="816"/>
      <c r="DP117" s="817"/>
      <c r="DQ117" s="818" t="s">
        <v>441</v>
      </c>
      <c r="DR117" s="816"/>
      <c r="DS117" s="816"/>
      <c r="DT117" s="816"/>
      <c r="DU117" s="817"/>
      <c r="DV117" s="860" t="s">
        <v>440</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312</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440</v>
      </c>
      <c r="BR118" s="881"/>
      <c r="BS118" s="881"/>
      <c r="BT118" s="881"/>
      <c r="BU118" s="881"/>
      <c r="BV118" s="881" t="s">
        <v>129</v>
      </c>
      <c r="BW118" s="881"/>
      <c r="BX118" s="881"/>
      <c r="BY118" s="881"/>
      <c r="BZ118" s="881"/>
      <c r="CA118" s="881" t="s">
        <v>441</v>
      </c>
      <c r="CB118" s="881"/>
      <c r="CC118" s="881"/>
      <c r="CD118" s="881"/>
      <c r="CE118" s="881"/>
      <c r="CF118" s="911" t="s">
        <v>441</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441</v>
      </c>
      <c r="DH118" s="816"/>
      <c r="DI118" s="816"/>
      <c r="DJ118" s="816"/>
      <c r="DK118" s="817"/>
      <c r="DL118" s="818" t="s">
        <v>129</v>
      </c>
      <c r="DM118" s="816"/>
      <c r="DN118" s="816"/>
      <c r="DO118" s="816"/>
      <c r="DP118" s="817"/>
      <c r="DQ118" s="818" t="s">
        <v>129</v>
      </c>
      <c r="DR118" s="816"/>
      <c r="DS118" s="816"/>
      <c r="DT118" s="816"/>
      <c r="DU118" s="817"/>
      <c r="DV118" s="860" t="s">
        <v>129</v>
      </c>
      <c r="DW118" s="861"/>
      <c r="DX118" s="861"/>
      <c r="DY118" s="861"/>
      <c r="DZ118" s="862"/>
    </row>
    <row r="119" spans="1:130" s="230" customFormat="1" ht="26.25" customHeight="1" x14ac:dyDescent="0.2">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441</v>
      </c>
      <c r="AB119" s="925"/>
      <c r="AC119" s="925"/>
      <c r="AD119" s="925"/>
      <c r="AE119" s="926"/>
      <c r="AF119" s="927" t="s">
        <v>129</v>
      </c>
      <c r="AG119" s="925"/>
      <c r="AH119" s="925"/>
      <c r="AI119" s="925"/>
      <c r="AJ119" s="926"/>
      <c r="AK119" s="927" t="s">
        <v>129</v>
      </c>
      <c r="AL119" s="925"/>
      <c r="AM119" s="925"/>
      <c r="AN119" s="925"/>
      <c r="AO119" s="926"/>
      <c r="AP119" s="928" t="s">
        <v>129</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467</v>
      </c>
      <c r="BP119" s="914"/>
      <c r="BQ119" s="915">
        <v>10250877</v>
      </c>
      <c r="BR119" s="881"/>
      <c r="BS119" s="881"/>
      <c r="BT119" s="881"/>
      <c r="BU119" s="881"/>
      <c r="BV119" s="881">
        <v>10007082</v>
      </c>
      <c r="BW119" s="881"/>
      <c r="BX119" s="881"/>
      <c r="BY119" s="881"/>
      <c r="BZ119" s="881"/>
      <c r="CA119" s="881">
        <v>9903987</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441</v>
      </c>
      <c r="DR119" s="800"/>
      <c r="DS119" s="800"/>
      <c r="DT119" s="800"/>
      <c r="DU119" s="801"/>
      <c r="DV119" s="884" t="s">
        <v>441</v>
      </c>
      <c r="DW119" s="885"/>
      <c r="DX119" s="885"/>
      <c r="DY119" s="885"/>
      <c r="DZ119" s="886"/>
    </row>
    <row r="120" spans="1:130" s="230" customFormat="1" ht="26.25" customHeight="1" x14ac:dyDescent="0.2">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440</v>
      </c>
      <c r="AB120" s="816"/>
      <c r="AC120" s="816"/>
      <c r="AD120" s="816"/>
      <c r="AE120" s="817"/>
      <c r="AF120" s="818" t="s">
        <v>441</v>
      </c>
      <c r="AG120" s="816"/>
      <c r="AH120" s="816"/>
      <c r="AI120" s="816"/>
      <c r="AJ120" s="817"/>
      <c r="AK120" s="818" t="s">
        <v>441</v>
      </c>
      <c r="AL120" s="816"/>
      <c r="AM120" s="816"/>
      <c r="AN120" s="816"/>
      <c r="AO120" s="817"/>
      <c r="AP120" s="860" t="s">
        <v>441</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2037061</v>
      </c>
      <c r="BR120" s="878"/>
      <c r="BS120" s="878"/>
      <c r="BT120" s="878"/>
      <c r="BU120" s="878"/>
      <c r="BV120" s="878">
        <v>2397462</v>
      </c>
      <c r="BW120" s="878"/>
      <c r="BX120" s="878"/>
      <c r="BY120" s="878"/>
      <c r="BZ120" s="878"/>
      <c r="CA120" s="878">
        <v>2902991</v>
      </c>
      <c r="CB120" s="878"/>
      <c r="CC120" s="878"/>
      <c r="CD120" s="878"/>
      <c r="CE120" s="878"/>
      <c r="CF120" s="902">
        <v>68</v>
      </c>
      <c r="CG120" s="903"/>
      <c r="CH120" s="903"/>
      <c r="CI120" s="903"/>
      <c r="CJ120" s="903"/>
      <c r="CK120" s="904" t="s">
        <v>471</v>
      </c>
      <c r="CL120" s="888"/>
      <c r="CM120" s="888"/>
      <c r="CN120" s="888"/>
      <c r="CO120" s="889"/>
      <c r="CP120" s="908" t="s">
        <v>472</v>
      </c>
      <c r="CQ120" s="909"/>
      <c r="CR120" s="909"/>
      <c r="CS120" s="909"/>
      <c r="CT120" s="909"/>
      <c r="CU120" s="909"/>
      <c r="CV120" s="909"/>
      <c r="CW120" s="909"/>
      <c r="CX120" s="909"/>
      <c r="CY120" s="909"/>
      <c r="CZ120" s="909"/>
      <c r="DA120" s="909"/>
      <c r="DB120" s="909"/>
      <c r="DC120" s="909"/>
      <c r="DD120" s="909"/>
      <c r="DE120" s="909"/>
      <c r="DF120" s="910"/>
      <c r="DG120" s="897">
        <v>821690</v>
      </c>
      <c r="DH120" s="878"/>
      <c r="DI120" s="878"/>
      <c r="DJ120" s="878"/>
      <c r="DK120" s="878"/>
      <c r="DL120" s="878">
        <v>798555</v>
      </c>
      <c r="DM120" s="878"/>
      <c r="DN120" s="878"/>
      <c r="DO120" s="878"/>
      <c r="DP120" s="878"/>
      <c r="DQ120" s="878">
        <v>902658</v>
      </c>
      <c r="DR120" s="878"/>
      <c r="DS120" s="878"/>
      <c r="DT120" s="878"/>
      <c r="DU120" s="878"/>
      <c r="DV120" s="879">
        <v>21.1</v>
      </c>
      <c r="DW120" s="879"/>
      <c r="DX120" s="879"/>
      <c r="DY120" s="879"/>
      <c r="DZ120" s="880"/>
    </row>
    <row r="121" spans="1:130" s="230" customFormat="1" ht="26.25" customHeight="1" x14ac:dyDescent="0.2">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440</v>
      </c>
      <c r="AB121" s="816"/>
      <c r="AC121" s="816"/>
      <c r="AD121" s="816"/>
      <c r="AE121" s="817"/>
      <c r="AF121" s="818" t="s">
        <v>129</v>
      </c>
      <c r="AG121" s="816"/>
      <c r="AH121" s="816"/>
      <c r="AI121" s="816"/>
      <c r="AJ121" s="817"/>
      <c r="AK121" s="818" t="s">
        <v>440</v>
      </c>
      <c r="AL121" s="816"/>
      <c r="AM121" s="816"/>
      <c r="AN121" s="816"/>
      <c r="AO121" s="817"/>
      <c r="AP121" s="860" t="s">
        <v>129</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122499</v>
      </c>
      <c r="BR121" s="853"/>
      <c r="BS121" s="853"/>
      <c r="BT121" s="853"/>
      <c r="BU121" s="853"/>
      <c r="BV121" s="853">
        <v>112955</v>
      </c>
      <c r="BW121" s="853"/>
      <c r="BX121" s="853"/>
      <c r="BY121" s="853"/>
      <c r="BZ121" s="853"/>
      <c r="CA121" s="853">
        <v>120996</v>
      </c>
      <c r="CB121" s="853"/>
      <c r="CC121" s="853"/>
      <c r="CD121" s="853"/>
      <c r="CE121" s="853"/>
      <c r="CF121" s="911">
        <v>2.8</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t="s">
        <v>440</v>
      </c>
      <c r="DH121" s="853"/>
      <c r="DI121" s="853"/>
      <c r="DJ121" s="853"/>
      <c r="DK121" s="853"/>
      <c r="DL121" s="853" t="s">
        <v>441</v>
      </c>
      <c r="DM121" s="853"/>
      <c r="DN121" s="853"/>
      <c r="DO121" s="853"/>
      <c r="DP121" s="853"/>
      <c r="DQ121" s="853" t="s">
        <v>440</v>
      </c>
      <c r="DR121" s="853"/>
      <c r="DS121" s="853"/>
      <c r="DT121" s="853"/>
      <c r="DU121" s="853"/>
      <c r="DV121" s="830" t="s">
        <v>441</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129</v>
      </c>
      <c r="AL122" s="816"/>
      <c r="AM122" s="816"/>
      <c r="AN122" s="816"/>
      <c r="AO122" s="817"/>
      <c r="AP122" s="860" t="s">
        <v>441</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6993152</v>
      </c>
      <c r="BR122" s="881"/>
      <c r="BS122" s="881"/>
      <c r="BT122" s="881"/>
      <c r="BU122" s="881"/>
      <c r="BV122" s="881">
        <v>6796661</v>
      </c>
      <c r="BW122" s="881"/>
      <c r="BX122" s="881"/>
      <c r="BY122" s="881"/>
      <c r="BZ122" s="881"/>
      <c r="CA122" s="881">
        <v>6621644</v>
      </c>
      <c r="CB122" s="881"/>
      <c r="CC122" s="881"/>
      <c r="CD122" s="881"/>
      <c r="CE122" s="881"/>
      <c r="CF122" s="882">
        <v>155.1</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441</v>
      </c>
      <c r="DM122" s="853"/>
      <c r="DN122" s="853"/>
      <c r="DO122" s="853"/>
      <c r="DP122" s="853"/>
      <c r="DQ122" s="853" t="s">
        <v>440</v>
      </c>
      <c r="DR122" s="853"/>
      <c r="DS122" s="853"/>
      <c r="DT122" s="853"/>
      <c r="DU122" s="853"/>
      <c r="DV122" s="830" t="s">
        <v>440</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9462</v>
      </c>
      <c r="AB123" s="816"/>
      <c r="AC123" s="816"/>
      <c r="AD123" s="816"/>
      <c r="AE123" s="817"/>
      <c r="AF123" s="818">
        <v>7402</v>
      </c>
      <c r="AG123" s="816"/>
      <c r="AH123" s="816"/>
      <c r="AI123" s="816"/>
      <c r="AJ123" s="817"/>
      <c r="AK123" s="818">
        <v>7355</v>
      </c>
      <c r="AL123" s="816"/>
      <c r="AM123" s="816"/>
      <c r="AN123" s="816"/>
      <c r="AO123" s="817"/>
      <c r="AP123" s="860">
        <v>0.2</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477</v>
      </c>
      <c r="BP123" s="914"/>
      <c r="BQ123" s="868">
        <v>9152712</v>
      </c>
      <c r="BR123" s="869"/>
      <c r="BS123" s="869"/>
      <c r="BT123" s="869"/>
      <c r="BU123" s="869"/>
      <c r="BV123" s="869">
        <v>9307078</v>
      </c>
      <c r="BW123" s="869"/>
      <c r="BX123" s="869"/>
      <c r="BY123" s="869"/>
      <c r="BZ123" s="869"/>
      <c r="CA123" s="869">
        <v>9645631</v>
      </c>
      <c r="CB123" s="869"/>
      <c r="CC123" s="869"/>
      <c r="CD123" s="869"/>
      <c r="CE123" s="869"/>
      <c r="CF123" s="784"/>
      <c r="CG123" s="785"/>
      <c r="CH123" s="785"/>
      <c r="CI123" s="785"/>
      <c r="CJ123" s="870"/>
      <c r="CK123" s="905"/>
      <c r="CL123" s="891"/>
      <c r="CM123" s="891"/>
      <c r="CN123" s="891"/>
      <c r="CO123" s="892"/>
      <c r="CP123" s="871" t="s">
        <v>408</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440</v>
      </c>
      <c r="DM123" s="816"/>
      <c r="DN123" s="816"/>
      <c r="DO123" s="816"/>
      <c r="DP123" s="817"/>
      <c r="DQ123" s="818" t="s">
        <v>441</v>
      </c>
      <c r="DR123" s="816"/>
      <c r="DS123" s="816"/>
      <c r="DT123" s="816"/>
      <c r="DU123" s="817"/>
      <c r="DV123" s="860" t="s">
        <v>440</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441</v>
      </c>
      <c r="AL124" s="816"/>
      <c r="AM124" s="816"/>
      <c r="AN124" s="816"/>
      <c r="AO124" s="817"/>
      <c r="AP124" s="860" t="s">
        <v>129</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26.8</v>
      </c>
      <c r="BR124" s="867"/>
      <c r="BS124" s="867"/>
      <c r="BT124" s="867"/>
      <c r="BU124" s="867"/>
      <c r="BV124" s="867">
        <v>15.7</v>
      </c>
      <c r="BW124" s="867"/>
      <c r="BX124" s="867"/>
      <c r="BY124" s="867"/>
      <c r="BZ124" s="867"/>
      <c r="CA124" s="867">
        <v>6</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129</v>
      </c>
      <c r="DM124" s="800"/>
      <c r="DN124" s="800"/>
      <c r="DO124" s="800"/>
      <c r="DP124" s="801"/>
      <c r="DQ124" s="802" t="s">
        <v>440</v>
      </c>
      <c r="DR124" s="800"/>
      <c r="DS124" s="800"/>
      <c r="DT124" s="800"/>
      <c r="DU124" s="801"/>
      <c r="DV124" s="884" t="s">
        <v>129</v>
      </c>
      <c r="DW124" s="885"/>
      <c r="DX124" s="885"/>
      <c r="DY124" s="885"/>
      <c r="DZ124" s="886"/>
    </row>
    <row r="125" spans="1:130" s="230" customFormat="1" ht="26.25" customHeight="1" x14ac:dyDescent="0.2">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441</v>
      </c>
      <c r="AB125" s="816"/>
      <c r="AC125" s="816"/>
      <c r="AD125" s="816"/>
      <c r="AE125" s="817"/>
      <c r="AF125" s="818" t="s">
        <v>129</v>
      </c>
      <c r="AG125" s="816"/>
      <c r="AH125" s="816"/>
      <c r="AI125" s="816"/>
      <c r="AJ125" s="817"/>
      <c r="AK125" s="818" t="s">
        <v>440</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440</v>
      </c>
      <c r="DH125" s="878"/>
      <c r="DI125" s="878"/>
      <c r="DJ125" s="878"/>
      <c r="DK125" s="878"/>
      <c r="DL125" s="878" t="s">
        <v>440</v>
      </c>
      <c r="DM125" s="878"/>
      <c r="DN125" s="878"/>
      <c r="DO125" s="878"/>
      <c r="DP125" s="878"/>
      <c r="DQ125" s="878" t="s">
        <v>129</v>
      </c>
      <c r="DR125" s="878"/>
      <c r="DS125" s="878"/>
      <c r="DT125" s="878"/>
      <c r="DU125" s="878"/>
      <c r="DV125" s="879" t="s">
        <v>440</v>
      </c>
      <c r="DW125" s="879"/>
      <c r="DX125" s="879"/>
      <c r="DY125" s="879"/>
      <c r="DZ125" s="880"/>
    </row>
    <row r="126" spans="1:130" s="230" customFormat="1" ht="26.25" customHeight="1" thickBot="1" x14ac:dyDescent="0.25">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440</v>
      </c>
      <c r="AB126" s="816"/>
      <c r="AC126" s="816"/>
      <c r="AD126" s="816"/>
      <c r="AE126" s="817"/>
      <c r="AF126" s="818" t="s">
        <v>441</v>
      </c>
      <c r="AG126" s="816"/>
      <c r="AH126" s="816"/>
      <c r="AI126" s="816"/>
      <c r="AJ126" s="817"/>
      <c r="AK126" s="818" t="s">
        <v>129</v>
      </c>
      <c r="AL126" s="816"/>
      <c r="AM126" s="816"/>
      <c r="AN126" s="816"/>
      <c r="AO126" s="817"/>
      <c r="AP126" s="860" t="s">
        <v>440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440</v>
      </c>
      <c r="DH126" s="853"/>
      <c r="DI126" s="853"/>
      <c r="DJ126" s="853"/>
      <c r="DK126" s="853"/>
      <c r="DL126" s="853" t="s">
        <v>129</v>
      </c>
      <c r="DM126" s="853"/>
      <c r="DN126" s="853"/>
      <c r="DO126" s="853"/>
      <c r="DP126" s="853"/>
      <c r="DQ126" s="853" t="s">
        <v>129</v>
      </c>
      <c r="DR126" s="853"/>
      <c r="DS126" s="853"/>
      <c r="DT126" s="853"/>
      <c r="DU126" s="853"/>
      <c r="DV126" s="830" t="s">
        <v>440</v>
      </c>
      <c r="DW126" s="830"/>
      <c r="DX126" s="830"/>
      <c r="DY126" s="830"/>
      <c r="DZ126" s="831"/>
    </row>
    <row r="127" spans="1:130" s="230" customFormat="1" ht="26.25" customHeight="1" x14ac:dyDescent="0.2">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440</v>
      </c>
      <c r="AB127" s="816"/>
      <c r="AC127" s="816"/>
      <c r="AD127" s="816"/>
      <c r="AE127" s="817"/>
      <c r="AF127" s="818" t="s">
        <v>441</v>
      </c>
      <c r="AG127" s="816"/>
      <c r="AH127" s="816"/>
      <c r="AI127" s="816"/>
      <c r="AJ127" s="817"/>
      <c r="AK127" s="818" t="s">
        <v>129</v>
      </c>
      <c r="AL127" s="816"/>
      <c r="AM127" s="816"/>
      <c r="AN127" s="816"/>
      <c r="AO127" s="817"/>
      <c r="AP127" s="860" t="s">
        <v>129</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440</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5">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3589</v>
      </c>
      <c r="AB128" s="837"/>
      <c r="AC128" s="837"/>
      <c r="AD128" s="837"/>
      <c r="AE128" s="838"/>
      <c r="AF128" s="839">
        <v>10631</v>
      </c>
      <c r="AG128" s="837"/>
      <c r="AH128" s="837"/>
      <c r="AI128" s="837"/>
      <c r="AJ128" s="838"/>
      <c r="AK128" s="839">
        <v>9686</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440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440</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4635949</v>
      </c>
      <c r="AB129" s="816"/>
      <c r="AC129" s="816"/>
      <c r="AD129" s="816"/>
      <c r="AE129" s="817"/>
      <c r="AF129" s="818">
        <v>5105624</v>
      </c>
      <c r="AG129" s="816"/>
      <c r="AH129" s="816"/>
      <c r="AI129" s="816"/>
      <c r="AJ129" s="817"/>
      <c r="AK129" s="818">
        <v>4908912</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495</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550542</v>
      </c>
      <c r="AB130" s="816"/>
      <c r="AC130" s="816"/>
      <c r="AD130" s="816"/>
      <c r="AE130" s="817"/>
      <c r="AF130" s="818">
        <v>667772</v>
      </c>
      <c r="AG130" s="816"/>
      <c r="AH130" s="816"/>
      <c r="AI130" s="816"/>
      <c r="AJ130" s="817"/>
      <c r="AK130" s="818">
        <v>638677</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5.2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4085407</v>
      </c>
      <c r="AB131" s="800"/>
      <c r="AC131" s="800"/>
      <c r="AD131" s="800"/>
      <c r="AE131" s="801"/>
      <c r="AF131" s="802">
        <v>4437852</v>
      </c>
      <c r="AG131" s="800"/>
      <c r="AH131" s="800"/>
      <c r="AI131" s="800"/>
      <c r="AJ131" s="801"/>
      <c r="AK131" s="802">
        <v>4270235</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v>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4.2713981739999998</v>
      </c>
      <c r="AB132" s="781"/>
      <c r="AC132" s="781"/>
      <c r="AD132" s="781"/>
      <c r="AE132" s="782"/>
      <c r="AF132" s="783">
        <v>5.57434092</v>
      </c>
      <c r="AG132" s="781"/>
      <c r="AH132" s="781"/>
      <c r="AI132" s="781"/>
      <c r="AJ132" s="782"/>
      <c r="AK132" s="783">
        <v>5.8659066769999999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4.5999999999999996</v>
      </c>
      <c r="AB133" s="760"/>
      <c r="AC133" s="760"/>
      <c r="AD133" s="760"/>
      <c r="AE133" s="761"/>
      <c r="AF133" s="759">
        <v>5</v>
      </c>
      <c r="AG133" s="760"/>
      <c r="AH133" s="760"/>
      <c r="AI133" s="760"/>
      <c r="AJ133" s="761"/>
      <c r="AK133" s="759">
        <v>5.2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2PhZqRD+CM5bFNB8qTqOK2vuIyyu8cGeEs+9tO6XGzFkzjB8P3gFHR8jWHki+piNjxiquNl/1eVetOLV/kJCw==" saltValue="DcHhAlc2XC/+vZU0WCCy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78"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fx/esEfKPhkV2L7PO4DOLB6dDwI+OIQPbpN7/ax7Ei/JFHQW+gkGXkzZrIeVdqDO7juaFKb7wOSe4uM+QpZvg==" saltValue="KiWddq1tLypE3GpySZub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66"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AenUQBUddb4/jqgJAHzMki8NL60c9iHoKTegqMECMI6tS1BqZm8tAJWrn233WAK8khCa88zDOvpl1duwTP5+A==" saltValue="jVK35u3kFwDrW6+qI6N/j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1278770</v>
      </c>
      <c r="AP9" s="281">
        <v>90552</v>
      </c>
      <c r="AQ9" s="282">
        <v>104296</v>
      </c>
      <c r="AR9" s="283">
        <v>-13.2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239675</v>
      </c>
      <c r="AP10" s="284">
        <v>16972</v>
      </c>
      <c r="AQ10" s="285">
        <v>16614</v>
      </c>
      <c r="AR10" s="286">
        <v>2.2000000000000002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t="s">
        <v>515</v>
      </c>
      <c r="AP11" s="284" t="s">
        <v>515</v>
      </c>
      <c r="AQ11" s="285">
        <v>799</v>
      </c>
      <c r="AR11" s="286" t="s">
        <v>515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515</v>
      </c>
      <c r="AP12" s="284" t="s">
        <v>515</v>
      </c>
      <c r="AQ12" s="285" t="s">
        <v>515</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66396</v>
      </c>
      <c r="AP13" s="284">
        <v>4702</v>
      </c>
      <c r="AQ13" s="285">
        <v>4504</v>
      </c>
      <c r="AR13" s="286">
        <v>4.4000000000000004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35074</v>
      </c>
      <c r="AP14" s="284">
        <v>2484</v>
      </c>
      <c r="AQ14" s="285">
        <v>2125</v>
      </c>
      <c r="AR14" s="286">
        <v>16.899999999999999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-84755</v>
      </c>
      <c r="AP15" s="284">
        <v>-6002</v>
      </c>
      <c r="AQ15" s="285">
        <v>-7352</v>
      </c>
      <c r="AR15" s="286">
        <v>-18.399999999999999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1535160</v>
      </c>
      <c r="AP16" s="284">
        <v>108707</v>
      </c>
      <c r="AQ16" s="285">
        <v>120986</v>
      </c>
      <c r="AR16" s="286">
        <v>-10.1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8.7100000000000009</v>
      </c>
      <c r="AP21" s="298">
        <v>10.56</v>
      </c>
      <c r="AQ21" s="299">
        <v>-1.85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100.9</v>
      </c>
      <c r="AP22" s="303">
        <v>96.8</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766971</v>
      </c>
      <c r="AP32" s="312">
        <v>54310</v>
      </c>
      <c r="AQ32" s="313">
        <v>60627</v>
      </c>
      <c r="AR32" s="314">
        <v>-10.4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515</v>
      </c>
      <c r="AP34" s="312" t="s">
        <v>515</v>
      </c>
      <c r="AQ34" s="313" t="s">
        <v>515</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100832</v>
      </c>
      <c r="AP35" s="312">
        <v>7140</v>
      </c>
      <c r="AQ35" s="313">
        <v>21887</v>
      </c>
      <c r="AR35" s="314">
        <v>-67.400000000000006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v>23693</v>
      </c>
      <c r="AP36" s="312">
        <v>1678</v>
      </c>
      <c r="AQ36" s="313">
        <v>5351</v>
      </c>
      <c r="AR36" s="314">
        <v>-68.599999999999994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v>7355</v>
      </c>
      <c r="AP37" s="312">
        <v>521</v>
      </c>
      <c r="AQ37" s="313">
        <v>569</v>
      </c>
      <c r="AR37" s="314">
        <v>-8.4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t="s">
        <v>515</v>
      </c>
      <c r="AP38" s="315" t="s">
        <v>515</v>
      </c>
      <c r="AQ38" s="316">
        <v>12</v>
      </c>
      <c r="AR38" s="304" t="s">
        <v>515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-9686</v>
      </c>
      <c r="AP39" s="312">
        <v>-686</v>
      </c>
      <c r="AQ39" s="313">
        <v>-1532</v>
      </c>
      <c r="AR39" s="314">
        <v>-55.2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-638677</v>
      </c>
      <c r="AP40" s="312">
        <v>-45226</v>
      </c>
      <c r="AQ40" s="313">
        <v>-57744</v>
      </c>
      <c r="AR40" s="314">
        <v>-21.7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250488</v>
      </c>
      <c r="AP41" s="312">
        <v>17737</v>
      </c>
      <c r="AQ41" s="313">
        <v>29170</v>
      </c>
      <c r="AR41" s="314">
        <v>-39.200000000000003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1599347</v>
      </c>
      <c r="AN51" s="334">
        <v>104023</v>
      </c>
      <c r="AO51" s="335">
        <v>-11.9</v>
      </c>
      <c r="AP51" s="336">
        <v>96462</v>
      </c>
      <c r="AQ51" s="337">
        <v>-2.5</v>
      </c>
      <c r="AR51" s="338">
        <v>-9.4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687136</v>
      </c>
      <c r="AN52" s="342">
        <v>44692</v>
      </c>
      <c r="AO52" s="343">
        <v>12.8</v>
      </c>
      <c r="AP52" s="344">
        <v>39886</v>
      </c>
      <c r="AQ52" s="345">
        <v>-8.8000000000000007</v>
      </c>
      <c r="AR52" s="346">
        <v>21.6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989239</v>
      </c>
      <c r="AN53" s="334">
        <v>65673</v>
      </c>
      <c r="AO53" s="335">
        <v>-36.9</v>
      </c>
      <c r="AP53" s="336">
        <v>83103</v>
      </c>
      <c r="AQ53" s="337">
        <v>-13.8</v>
      </c>
      <c r="AR53" s="338">
        <v>-23.1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649357</v>
      </c>
      <c r="AN54" s="342">
        <v>43109</v>
      </c>
      <c r="AO54" s="343">
        <v>-3.5</v>
      </c>
      <c r="AP54" s="344">
        <v>41378</v>
      </c>
      <c r="AQ54" s="345">
        <v>3.7</v>
      </c>
      <c r="AR54" s="346">
        <v>-7.2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1331698</v>
      </c>
      <c r="AN55" s="334">
        <v>90321</v>
      </c>
      <c r="AO55" s="335">
        <v>37.5</v>
      </c>
      <c r="AP55" s="336">
        <v>94796</v>
      </c>
      <c r="AQ55" s="337">
        <v>14.1</v>
      </c>
      <c r="AR55" s="338">
        <v>23.4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829535</v>
      </c>
      <c r="AN56" s="342">
        <v>56263</v>
      </c>
      <c r="AO56" s="343">
        <v>30.5</v>
      </c>
      <c r="AP56" s="344">
        <v>55781</v>
      </c>
      <c r="AQ56" s="345">
        <v>34.799999999999997</v>
      </c>
      <c r="AR56" s="346">
        <v>-4.3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769935</v>
      </c>
      <c r="AN57" s="334">
        <v>53505</v>
      </c>
      <c r="AO57" s="335">
        <v>-40.799999999999997</v>
      </c>
      <c r="AP57" s="336">
        <v>85942</v>
      </c>
      <c r="AQ57" s="337">
        <v>-9.3000000000000007</v>
      </c>
      <c r="AR57" s="338">
        <v>-31.5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366871</v>
      </c>
      <c r="AN58" s="342">
        <v>25495</v>
      </c>
      <c r="AO58" s="343">
        <v>-54.7</v>
      </c>
      <c r="AP58" s="344">
        <v>48630</v>
      </c>
      <c r="AQ58" s="345">
        <v>-12.8</v>
      </c>
      <c r="AR58" s="346">
        <v>-41.9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1060684</v>
      </c>
      <c r="AN59" s="334">
        <v>75109</v>
      </c>
      <c r="AO59" s="335">
        <v>40.4</v>
      </c>
      <c r="AP59" s="336">
        <v>95007</v>
      </c>
      <c r="AQ59" s="337">
        <v>10.5</v>
      </c>
      <c r="AR59" s="338">
        <v>29.9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461506</v>
      </c>
      <c r="AN60" s="342">
        <v>32680</v>
      </c>
      <c r="AO60" s="343">
        <v>28.2</v>
      </c>
      <c r="AP60" s="344">
        <v>48509</v>
      </c>
      <c r="AQ60" s="345">
        <v>-0.2</v>
      </c>
      <c r="AR60" s="346">
        <v>28.4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1150181</v>
      </c>
      <c r="AN61" s="349">
        <v>77726</v>
      </c>
      <c r="AO61" s="350">
        <v>-2.2999999999999998</v>
      </c>
      <c r="AP61" s="351">
        <v>91062</v>
      </c>
      <c r="AQ61" s="352">
        <v>-0.2</v>
      </c>
      <c r="AR61" s="338">
        <v>-2.1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598881</v>
      </c>
      <c r="AN62" s="342">
        <v>40448</v>
      </c>
      <c r="AO62" s="343">
        <v>2.7</v>
      </c>
      <c r="AP62" s="344">
        <v>46837</v>
      </c>
      <c r="AQ62" s="345">
        <v>3.3</v>
      </c>
      <c r="AR62" s="346">
        <v>-0.6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CoxFMXh5zHVYBll69BoPscEZ/ZvOFSVYnFn5tiY4bb9jkMMvwQsI3gFmvcM8bqOnD7R4YwjDJ/g/HntpO48hA==" saltValue="IzKjM8vfENKvbOUrFRdy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555</v>
      </c>
    </row>
    <row r="120" spans="125:125" ht="13.5" hidden="1" customHeight="1" x14ac:dyDescent="0.2"/>
    <row r="121" spans="125:125" ht="13.5" hidden="1" customHeight="1" x14ac:dyDescent="0.2">
      <c r="DU121" s="259"/>
    </row>
  </sheetData>
  <sheetProtection algorithmName="SHA-512" hashValue="Uldqv4RQpUjXmWsypLJX//T64yUwlbvVn5PDOHZ7mX18MZopM7od6A2StLmPtHo08I6IGhsYj9Y5Pn5Let5Umw==" saltValue="x6EEgt3ikb2HRVSPAMEb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8"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556</v>
      </c>
    </row>
  </sheetData>
  <sheetProtection algorithmName="SHA-512" hashValue="SB+/bCyeZyrg6G5N6RtVyGsF6fB83DgSN/llpdkU4QgKV4vIg8xCfCqfhU6tAT9dxqorW8XKUEQULI3N2aK+uw==" saltValue="ahpyAYlhK7t3xEGMFh6H3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75" t="s">
        <v>3</v>
      </c>
      <c r="D47" s="1175"/>
      <c r="E47" s="1176"/>
      <c r="F47" s="11">
        <v>25.86</v>
      </c>
      <c r="G47" s="12">
        <v>20.079999999999998</v>
      </c>
      <c r="H47" s="12">
        <v>19.440000000000001</v>
      </c>
      <c r="I47" s="12">
        <v>18.600000000000001</v>
      </c>
      <c r="J47" s="13">
        <v>24.51</v>
      </c>
    </row>
    <row r="48" spans="2:10" ht="57.75" customHeight="1" x14ac:dyDescent="0.2">
      <c r="B48" s="14"/>
      <c r="C48" s="1177" t="s">
        <v>4</v>
      </c>
      <c r="D48" s="1177"/>
      <c r="E48" s="1178"/>
      <c r="F48" s="15">
        <v>5.25</v>
      </c>
      <c r="G48" s="16">
        <v>3.65</v>
      </c>
      <c r="H48" s="16">
        <v>4.93</v>
      </c>
      <c r="I48" s="16">
        <v>11.67</v>
      </c>
      <c r="J48" s="17">
        <v>10</v>
      </c>
    </row>
    <row r="49" spans="2:10" ht="57.75" customHeight="1" thickBot="1" x14ac:dyDescent="0.25">
      <c r="B49" s="18"/>
      <c r="C49" s="1179" t="s">
        <v>5</v>
      </c>
      <c r="D49" s="1179"/>
      <c r="E49" s="1180"/>
      <c r="F49" s="19" t="s">
        <v>562</v>
      </c>
      <c r="G49" s="20" t="s">
        <v>563</v>
      </c>
      <c r="H49" s="20">
        <v>2.5299999999999998</v>
      </c>
      <c r="I49" s="20">
        <v>8.1300000000000008</v>
      </c>
      <c r="J49" s="21">
        <v>3.09</v>
      </c>
    </row>
    <row r="50" spans="2:10" ht="13.2" x14ac:dyDescent="0.2"/>
  </sheetData>
  <sheetProtection algorithmName="SHA-512" hashValue="plPX7H7XRXP+PH2j0VPvhrFjNqL9ClSgvOdXe4FEq/WgiFApV3lZ8Bc5VFb7I6ojl/3m/siPToZgvIUzIOrmQQ==" saltValue="FwOpCsBTlrQdEKcNprz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2024-09-05T01:09:47Z</cp:lastPrinted>
  <dcterms:created xsi:type="dcterms:W3CDTF">2024-03-14T01:21:26Z</dcterms:created>
  <dcterms:modified xsi:type="dcterms:W3CDTF">2024-09-24T06:03:05Z</dcterms:modified>
  <cp:category/>
</cp:coreProperties>
</file>