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2鮫川村_0906\"/>
    </mc:Choice>
  </mc:AlternateContent>
  <bookViews>
    <workbookView xWindow="-120" yWindow="-120" windowWidth="29040" windowHeight="15840" tabRatio="729"/>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BE35"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<sst xmlns="http://schemas.openxmlformats.org/spreadsheetml/2006/main" count="1117" uniqueCount="611">
  <si>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</si>
  <si>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</si>
  <si>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</si>
  <si>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</si>
  <si>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</si>
  <si>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</si>
  <si>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</si>
  <si>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</si>
  <si>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</si>
  <si>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</si>
  <si>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</si>
  <si>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</si>
  <si>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</si>
  <si>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</si>
  <si>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</si>
  <si>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</si>
  <si>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</si>
  <si>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</si>
  <si>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</si>
  <si>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</si>
  <si>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</si>
  <si>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</si>
  <si>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</si>
  <si>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</si>
  <si>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</si>
  <si>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</si>
  <si>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</si>
  <si>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</si>
  <si>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</si>
  <si>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</si>
  <si>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</si>
  <si>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</si>
  <si>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</si>
  <si>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</si>
  <si>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</si>
  <si>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</si>
  <si>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</si>
  <si>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</si>
  <si>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</si>
  <si>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</si>
  <si>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</si>
  <si>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</si>
  <si>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</si>
  <si>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</si>
  <si>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</si>
  <si>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</si>
  <si>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</si>
  <si>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</si>
  <si>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</si>
  <si>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</si>
  <si>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</si>
  <si>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</si>
  <si>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</si>
  <si>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</si>
  <si>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</si>
  <si>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</si>
  <si>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</si>
  <si>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</si>
  <si>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</si>
  <si>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</si>
  <si>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</si>
  <si>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</si>
  <si>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</si>
  <si>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</si>
  <si>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</si>
  <si>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</si>
  <si>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</si>
  <si>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</si>
  <si>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</si>
  <si>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</si>
  <si>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</si>
  <si>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</si>
  <si>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</si>
  <si>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</si>
  <si>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</si>
  <si>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</si>
  <si>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</si>
  <si>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</si>
  <si>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</si>
  <si>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</si>
  <si>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</si>
  <si>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</si>
  <si>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</si>
  <si>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</si>
  <si>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</si>
  <si>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</si>
  <si>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</si>
  <si>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</si>
  <si>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</si>
  <si>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</si>
  <si>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</si>
  <si>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</si>
  <si>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</si>
  <si>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</si>
  <si>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</si>
  <si>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</si>
  <si>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</si>
  <si>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</si>
  <si>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</si>
  <si>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</si>
  <si>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</si>
  <si>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</si>
  <si>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</si>
  <si>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</si>
  <si>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</si>
  <si>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</si>
  <si>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</si>
  <si>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</si>
  <si>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</si>
  <si>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</si>
  <si>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</si>
  <si>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</si>
  <si>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</si>
  <si>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</si>
  <si>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</si>
  <si>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</si>
  <si>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</si>
  <si>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</si>
  <si>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</si>
  <si>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</si>
  <si>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</si>
  <si>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</si>
  <si>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</si>
  <si>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</si>
  <si>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</si>
  <si>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</si>
  <si>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</si>
  <si>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</si>
  <si>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</si>
  <si>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</si>
  <si>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</si>
  <si>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</si>
  <si>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</si>
  <si>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</si>
  <si>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</si>
  <si>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</si>
  <si>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</si>
  <si>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</si>
  <si>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</si>
  <si>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</si>
  <si>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</si>
  <si>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</si>
  <si>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</si>
  <si>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</si>
  <si>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</si>
  <si>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</si>
  <si>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</si>
  <si>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</si>
  <si>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</si>
  <si>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</si>
  <si>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</si>
  <si>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</si>
  <si>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</si>
  <si>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</si>
  <si>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</si>
  <si>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</si>
  <si>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</si>
  <si>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</si>
  <si>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</si>
  <si>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</si>
  <si>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</si>
  <si>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</si>
  <si>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</si>
  <si>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</si>
  <si>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</si>
  <si>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</si>
  <si>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</si>
  <si>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</si>
  <si>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</si>
  <si>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</si>
  <si>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</si>
  <si>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</si>
  <si>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</si>
  <si>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</si>
  <si>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</si>
  <si>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</si>
  <si>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</si>
  <si>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</si>
  <si>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</si>
  <si>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</si>
  <si>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</si>
  <si>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</si>
  <si>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</si>
  <si>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</si>
  <si>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</si>
  <si>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</si>
  <si>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</si>
  <si>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</si>
  <si>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</si>
  <si>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</si>
  <si>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</si>
  <si>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</si>
  <si>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</si>
  <si>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</si>
  <si>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</si>
  <si>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</si>
  <si>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</si>
  <si>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</si>
  <si>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</si>
  <si>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</si>
  <si>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</si>
  <si>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</si>
  <si>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</si>
  <si>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</si>
  <si>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</si>
  <si>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</si>
  <si>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</si>
  <si>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</si>
  <si>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</si>
  <si>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</si>
  <si>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</si>
  <si>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</si>
  <si>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</si>
  <si>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</si>
  <si>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</si>
  <si>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</si>
  <si>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</si>
  <si>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</si>
  <si>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</si>
  <si>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</si>
  <si>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</si>
  <si>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</si>
  <si>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</si>
  <si>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</si>
  <si>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</si>
  <si>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</si>
  <si>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</si>
  <si>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</si>
  <si>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</si>
  <si>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</si>
  <si>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</si>
  <si>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</si>
  <si>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</si>
  <si>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</si>
  <si>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</si>
  <si>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</si>
  <si>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</si>
  <si>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</si>
  <si>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</si>
  <si>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</si>
  <si>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</si>
  <si>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</si>
  <si>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</si>
  <si>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</si>
  <si>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</si>
  <si>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</si>
  <si>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</si>
  <si>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</si>
  <si>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</si>
  <si>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</si>
  <si>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</si>
  <si>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</si>
  <si>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</si>
  <si>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</si>
  <si>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</si>
  <si>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</si>
  <si>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</si>
  <si>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</si>
  <si>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</si>
  <si>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</si>
  <si>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</si>
  <si>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</si>
  <si>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</si>
  <si>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</si>
  <si>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</si>
  <si>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</si>
  <si>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</si>
  <si>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</si>
  <si>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</si>
  <si>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</si>
  <si>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</si>
  <si>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</si>
  <si>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</si>
  <si>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</si>
  <si>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</si>
  <si>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</si>
  <si>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</si>
  <si>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</si>
  <si>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</si>
  <si>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</si>
  <si>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</si>
  <si>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</si>
  <si>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</si>
  <si>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</si>
  <si>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</si>
  <si>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</si>
  <si>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</si>
  <si>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</si>
  <si>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</si>
  <si>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</si>
  <si>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</si>
  <si>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</si>
  <si>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</si>
  <si>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</si>
  <si>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</si>
  <si>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</si>
  <si>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</si>
  <si>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</si>
  <si>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</si>
  <si>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</si>
  <si>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</si>
  <si>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</si>
  <si>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</si>
  <si>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</si>
  <si>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</si>
  <si>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</si>
  <si>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</si>
  <si>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</si>
  <si>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</si>
  <si>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</si>
  <si>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</si>
  <si>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</si>
  <si>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</si>
  <si>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</si>
  <si>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</si>
  <si>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</si>
  <si>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</si>
  <si>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</si>
  <si>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</si>
  <si>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</si>
  <si>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</si>
  <si>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</si>
  <si>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</si>
  <si>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</si>
  <si>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</si>
  <si>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</si>
  <si>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</si>
  <si>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</si>
  <si>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</si>
  <si>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</si>
  <si>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</si>
  <si>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</si>
  <si>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</si>
  <si>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</si>
  <si>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</si>
  <si>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</si>
  <si>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</si>
  <si>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</si>
  <si>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</si>
  <si>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</si>
  <si>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</si>
  <si>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</si>
  <si>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</si>
  <si>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</si>
  <si>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</si>
  <si>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</si>
  <si>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</si>
  <si>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</si>
  <si>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</si>
  <si>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</si>
  <si>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</si>
  <si>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</si>
  <si>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</si>
  <si>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</si>
  <si>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</si>
  <si>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</si>
  <si>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</si>
  <si>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</si>
  <si>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</si>
  <si>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</si>
  <si>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</si>
  <si>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</si>
  <si>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</si>
  <si>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</si>
  <si>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</si>
  <si>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</si>
  <si>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</si>
  <si>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</si>
  <si>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</si>
  <si>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</si>
  <si>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</si>
  <si>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</si>
  <si>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</si>
  <si>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</si>
  <si>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</si>
  <si>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</si>
  <si>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</si>
  <si>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</si>
  <si>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</si>
  <si>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</si>
  <si>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</si>
  <si>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</si>
  <si>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</si>
  <si>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</si>
  <si>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</si>
  <si>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</si>
  <si>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</si>
  <si>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</si>
  <si>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</si>
  <si>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</si>
  <si>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</si>
  <si>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</si>
  <si>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</si>
  <si>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</si>
  <si>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</si>
  <si>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</si>
  <si>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</si>
  <si>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</si>
  <si>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</si>
  <si>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</si>
  <si>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</si>
  <si>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</si>
  <si>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</si>
  <si>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</si>
  <si>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</si>
  <si>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</si>
  <si>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</si>
  <si>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</si>
  <si>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</si>
  <si>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</si>
  <si>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</si>
  <si>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</si>
  <si>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</si>
  <si>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</si>
  <si>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</si>
  <si>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</si>
  <si>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</si>
  <si>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</si>
  <si>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</si>
  <si>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</si>
  <si>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</si>
  <si>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</si>
  <si>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</si>
  <si>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</si>
  <si>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</si>
  <si>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</si>
  <si>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</si>
  <si>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</si>
  <si>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</si>
  <si>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</si>
  <si>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</si>
  <si>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</si>
  <si>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</si>
  <si>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</si>
  <si>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</si>
  <si>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</si>
  <si>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</si>
  <si>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</si>
  <si>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</si>
  <si>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</si>
  <si>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</si>
  <si>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</si>
  <si>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</si>
  <si>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</si>
  <si>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</si>
  <si>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</si>
  <si>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</si>
  <si>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</si>
  <si>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</si>
  <si>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</si>
  <si>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</si>
  <si>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</si>
  <si>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</si>
  <si>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</si>
  <si>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</si>
  <si>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</si>
  <si>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</si>
  <si>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</si>
  <si>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</si>
  <si>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</si>
  <si>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</si>
  <si>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</si>
  <si>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</si>
  <si>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</si>
  <si>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</si>
  <si>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</si>
  <si>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</si>
  <si>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</si>
  <si>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</si>
  <si>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</si>
  <si>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</si>
  <si>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</si>
  <si>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</si>
  <si>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</si>
  <si>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</si>
  <si>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</si>
  <si>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</si>
  <si>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</si>
  <si>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</si>
  <si>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</si>
  <si>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</si>
  <si>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</si>
  <si>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</si>
  <si>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</si>
  <si>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</si>
  <si>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</si>
  <si>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</si>
  <si>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</si>
  <si>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</si>
  <si>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</si>
  <si>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</si>
  <si>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</si>
  <si>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</si>
  <si>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</si>
  <si>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</si>
  <si>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</si>
  <si>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</si>
  <si>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</si>
  <si>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</si>
  <si>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</si>
  <si>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</si>
  <si>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</si>
  <si>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</si>
  <si>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</si>
  <si>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</si>
  <si>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</si>
  <si>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</si>
  <si>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</si>
  <si>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</si>
  <si>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</si>
  <si>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</si>
  <si>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</si>
  <si>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</si>
  <si>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</si>
  <si>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</si>
  <si>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</si>
  <si>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</si>
  <si>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</si>
  <si>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</si>
  <si>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</si>
  <si>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</si>
  <si>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</si>
  <si>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</si>
  <si>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</si>
  <si>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</si>
  <si>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</si>
  <si>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</si>
  <si>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</si>
  <si>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</si>
  <si>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</si>
  <si>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</si>
  <si>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</si>
  <si>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</si>
  <si>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</si>
  <si>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</si>
  <si>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</si>
  <si>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</si>
  <si>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</si>
  <si>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</si>
  <si>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</si>
  <si>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</si>
  <si>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</si>
  <si>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</si>
  <si>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</si>
  <si>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</si>
  <si>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</si>
  <si>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</si>
  <si>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</si>
  <si>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</si>
  <si>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</si>
  <si>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</si>
  <si>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</si>
  <si>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</si>
  <si>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</si>
  <si>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</si>
  <si>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</si>
  <si>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</si>
  <si>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</si>
  <si>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</si>
  <si>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</si>
  <si>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</si>
  <si>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</si>
  <si>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</si>
  <si>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</si>
  <si>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</si>
  <si>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</si>
  <si>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1.28</t>
  </si>
  <si>
    <t>▲ 6.77</t>
  </si>
  <si>
    <t>一般会計</t>
  </si>
  <si>
    <t>介護保険特別会計</t>
  </si>
  <si>
    <t>国民健康保険特別会計（直診勘定）</t>
  </si>
  <si>
    <t>国民健康保険特別会計（事業勘定）</t>
  </si>
  <si>
    <t>学校給食センター特別会計</t>
  </si>
  <si>
    <t>簡易水道事業特別会計</t>
  </si>
  <si>
    <t>集落排水事業特別会計</t>
  </si>
  <si>
    <t>村営バス事業特別会計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</si>
  <si>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</si>
  <si>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</si>
  <si>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</si>
  <si>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</si>
  <si>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</si>
  <si>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</si>
  <si>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</si>
  <si>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</si>
  <si>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白河地方土地開発公社</t>
    <rPh sb="0" eb="4">
      <t>シラカワチホウ</t>
    </rPh>
    <rPh sb="4" eb="10">
      <t>トチカイハツコウシャ</t>
    </rPh>
    <phoneticPr fontId="2"/>
  </si>
  <si>
    <t>-</t>
    <phoneticPr fontId="2"/>
  </si>
  <si>
    <t>白河地方広域市町村圏整備組合</t>
    <rPh sb="0" eb="4">
      <t>シラカワチホウ</t>
    </rPh>
    <rPh sb="4" eb="6">
      <t>コウイキ</t>
    </rPh>
    <rPh sb="6" eb="10">
      <t>シチョウソンケン</t>
    </rPh>
    <rPh sb="10" eb="14">
      <t>セイビクミアイ</t>
    </rPh>
    <phoneticPr fontId="2"/>
  </si>
  <si>
    <t>東白衛生組合</t>
    <rPh sb="0" eb="2">
      <t>トウハク</t>
    </rPh>
    <rPh sb="2" eb="6">
      <t>エイセイクミアイ</t>
    </rPh>
    <phoneticPr fontId="2"/>
  </si>
  <si>
    <t>福島県市町村総合事務組合（一般会計）</t>
    <rPh sb="0" eb="3">
      <t>フクシマケン</t>
    </rPh>
    <rPh sb="3" eb="6">
      <t>シチョウソン</t>
    </rPh>
    <rPh sb="6" eb="12">
      <t>ソウゴウジムクミアイ</t>
    </rPh>
    <rPh sb="13" eb="17">
      <t>イッパンカイケイ</t>
    </rPh>
    <phoneticPr fontId="2"/>
  </si>
  <si>
    <t>福島県市町村総合事務組合（消防補填等特別会計）</t>
    <rPh sb="13" eb="18">
      <t>ショウボウホテントウ</t>
    </rPh>
    <rPh sb="18" eb="22">
      <t>トクベツカイケイ</t>
    </rPh>
    <phoneticPr fontId="2"/>
  </si>
  <si>
    <t>福島県市町村総合事務組合（非常勤職員公務災害補償特別会計）</t>
    <rPh sb="13" eb="18">
      <t>ヒジョウキンショクイン</t>
    </rPh>
    <rPh sb="18" eb="22">
      <t>コウムサイガイ</t>
    </rPh>
    <rPh sb="22" eb="24">
      <t>ホショウ</t>
    </rPh>
    <rPh sb="24" eb="28">
      <t>トクベツカイケイ</t>
    </rPh>
    <phoneticPr fontId="2"/>
  </si>
  <si>
    <t>福島県市町村総合事務組合（自治会館管理特別会計）</t>
    <rPh sb="13" eb="17">
      <t>ジチカイカン</t>
    </rPh>
    <rPh sb="17" eb="19">
      <t>カンリ</t>
    </rPh>
    <rPh sb="19" eb="23">
      <t>トクベツカイケイ</t>
    </rPh>
    <phoneticPr fontId="2"/>
  </si>
  <si>
    <t>福島県後期高齢者医療広域連合（一般会計）</t>
    <rPh sb="3" eb="8">
      <t>コウキコウレイシャ</t>
    </rPh>
    <rPh sb="8" eb="10">
      <t>イリョウ</t>
    </rPh>
    <rPh sb="10" eb="12">
      <t>コウイキ</t>
    </rPh>
    <rPh sb="12" eb="14">
      <t>レンゴウ</t>
    </rPh>
    <rPh sb="15" eb="19">
      <t>イッパンカイケイ</t>
    </rPh>
    <phoneticPr fontId="2"/>
  </si>
  <si>
    <t>福島県後期高齢者医療広域連合（後期高齢者医療特別会計）</t>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</si>
  <si>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福島県市町村総合事務組合（消防賞じゅつ金特別会計）</t>
    <rPh sb="13" eb="15">
      <t>ショウボウ</t>
    </rPh>
    <rPh sb="15" eb="16">
      <t>ショウ</t>
    </rPh>
    <rPh sb="19" eb="20">
      <t>キン</t>
    </rPh>
    <rPh sb="20" eb="24">
      <t>トクベツカイケイ</t>
    </rPh>
    <phoneticPr fontId="2"/>
  </si>
  <si>
    <t>公有施設整備基金</t>
    <rPh sb="0" eb="2">
      <t>コウユウ</t>
    </rPh>
    <rPh sb="2" eb="4">
      <t>シセツ</t>
    </rPh>
    <rPh sb="4" eb="6">
      <t>セイビ</t>
    </rPh>
    <rPh sb="6" eb="8">
      <t>キキン</t>
    </rPh>
    <phoneticPr fontId="5"/>
  </si>
  <si>
    <t>教育施設整備基金</t>
    <rPh sb="0" eb="2">
      <t>キョウイク</t>
    </rPh>
    <rPh sb="2" eb="4">
      <t>シセツ</t>
    </rPh>
    <rPh sb="4" eb="6">
      <t>セイビ</t>
    </rPh>
    <rPh sb="6" eb="8">
      <t>キキン</t>
    </rPh>
    <phoneticPr fontId="5"/>
  </si>
  <si>
    <t>福祉基金</t>
    <rPh sb="0" eb="2">
      <t>フクシ</t>
    </rPh>
    <rPh sb="2" eb="4">
      <t>キキン</t>
    </rPh>
    <phoneticPr fontId="5"/>
  </si>
  <si>
    <t>鮫川村ふるさとづくり基金</t>
    <phoneticPr fontId="5"/>
  </si>
  <si>
    <t>森林環境譲与税基金</t>
    <rPh sb="0" eb="9">
      <t>シンリンカンキョウジョウヨゼイキキン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</si>
  <si>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</si>
  <si>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</si>
  <si>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</si>
  <si>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</si>
  <si>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</si>
  <si>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</si>
  <si>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</si>
  <si>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</si>
  <si>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</si>
  <si>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将来負担比率は該当ないが有形固定資産減価償却率が年々上昇しており、老朽化した公有施設が多く、今後、維持補修費の増大が見込まれる。</t>
    <rPh sb="1" eb="3">
      <t>ショウライ</t>
    </rPh>
    <rPh sb="3" eb="5">
      <t>フタン</t>
    </rPh>
    <rPh sb="5" eb="7">
      <t>ヒリツ</t>
    </rPh>
    <rPh sb="8" eb="10">
      <t>ガイトウ</t>
    </rPh>
    <rPh sb="13" eb="19">
      <t>ユウケイコテイシサン</t>
    </rPh>
    <rPh sb="19" eb="21">
      <t>ゲンカ</t>
    </rPh>
    <rPh sb="21" eb="24">
      <t>ショウキャクリツ</t>
    </rPh>
    <rPh sb="25" eb="27">
      <t>ネンネン</t>
    </rPh>
    <rPh sb="27" eb="29">
      <t>ジョウショウ</t>
    </rPh>
    <rPh sb="34" eb="37">
      <t>ロウキュウカ</t>
    </rPh>
    <rPh sb="39" eb="41">
      <t>コウユウ</t>
    </rPh>
    <rPh sb="41" eb="43">
      <t>シセツ</t>
    </rPh>
    <rPh sb="44" eb="45">
      <t>オオ</t>
    </rPh>
    <rPh sb="47" eb="49">
      <t>コンゴ</t>
    </rPh>
    <rPh sb="50" eb="55">
      <t>イジホシュウヒ</t>
    </rPh>
    <rPh sb="56" eb="58">
      <t>ゾウダイ</t>
    </rPh>
    <rPh sb="59" eb="61">
      <t>ミコ</t>
    </rPh>
    <phoneticPr fontId="5"/>
  </si>
  <si>
    <t>　将来負担比率は該当ないが、実質公債比率は増加傾向にあるため、新規事業の取捨選択を適切に行い、公債費の新規発行の抑制など、財政の健全化に取り組む必要がある。</t>
    <rPh sb="1" eb="3">
      <t>ショウライ</t>
    </rPh>
    <rPh sb="3" eb="5">
      <t>フタン</t>
    </rPh>
    <rPh sb="5" eb="7">
      <t>ヒリツ</t>
    </rPh>
    <rPh sb="8" eb="10">
      <t>ガイトウ</t>
    </rPh>
    <rPh sb="14" eb="18">
      <t>ジッシツコウサイ</t>
    </rPh>
    <rPh sb="18" eb="20">
      <t>ヒリツ</t>
    </rPh>
    <rPh sb="21" eb="25">
      <t>ゾウカケイコウ</t>
    </rPh>
    <rPh sb="31" eb="33">
      <t>シンキ</t>
    </rPh>
    <rPh sb="33" eb="35">
      <t>ジギョウ</t>
    </rPh>
    <rPh sb="36" eb="40">
      <t>シュシャセンタク</t>
    </rPh>
    <rPh sb="41" eb="43">
      <t>テキセツ</t>
    </rPh>
    <rPh sb="44" eb="45">
      <t>オコナ</t>
    </rPh>
    <rPh sb="47" eb="50">
      <t>コウサイヒ</t>
    </rPh>
    <rPh sb="51" eb="55">
      <t>シンキハッコウ</t>
    </rPh>
    <rPh sb="56" eb="58">
      <t>ヨクセイ</t>
    </rPh>
    <rPh sb="61" eb="63">
      <t>ザイセイ</t>
    </rPh>
    <rPh sb="64" eb="67">
      <t>ケンゼンカ</t>
    </rPh>
    <rPh sb="68" eb="69">
      <t>ト</t>
    </rPh>
    <rPh sb="70" eb="71">
      <t>ク</t>
    </rPh>
    <rPh sb="72" eb="7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</si>
</sst>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FCBA-4C19-921F-FFA1E3CB71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131675</c:v>
                </c:pt>
                <c:pt idx="1">
                  <c:v>111102</c:v>
                </c:pt>
                <c:pt idx="2">
                  <c:v>202263</c:v>
                </c:pt>
                <c:pt idx="3">
                  <c:v>85897</c:v>
                </c:pt>
                <c:pt idx="4">
                  <c:v>112224</c:v>
                </c:pt>
              </c:numCache>
            </c:numRef>
          </c:val>
          <c:smooth val="0"/>
          <c:extLst>
            <c:ext xmlns:c16="http://schemas.microsoft.com/office/drawing/2014/chart" uri="{C3380CC4-5D6E-409C-BE32-E72D297353CC}">
              <c16:uniqueId val="{00000001-FCBA-4C19-921F-FFA1E3CB71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8.98</c:v>
                </c:pt>
                <c:pt idx="1">
                  <c:v>6.48</c:v>
                </c:pt>
                <c:pt idx="2">
                  <c:v>13.21</c:v>
                </c:pt>
                <c:pt idx="3">
                  <c:v>9.67</c:v>
                </c:pt>
                <c:pt idx="4">
                  <c:v>12.22</c:v>
                </c:pt>
              </c:numCache>
            </c:numRef>
          </c:val>
          <c:extLst>
            <c:ext xmlns:c16="http://schemas.microsoft.com/office/drawing/2014/chart" uri="{C3380CC4-5D6E-409C-BE32-E72D297353CC}">
              <c16:uniqueId val="{00000000-C8F9-4E34-8AB8-C2E6C07BBE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28.68</c:v>
                </c:pt>
                <c:pt idx="1">
                  <c:v>24.72</c:v>
                </c:pt>
                <c:pt idx="2">
                  <c:v>28.1</c:v>
                </c:pt>
                <c:pt idx="3">
                  <c:v>30.11</c:v>
                </c:pt>
                <c:pt idx="4">
                  <c:v>32.130000000000003</c:v>
                </c:pt>
              </c:numCache>
            </c:numRef>
          </c:val>
          <c:extLst>
            <c:ext xmlns:c16="http://schemas.microsoft.com/office/drawing/2014/chart" uri="{C3380CC4-5D6E-409C-BE32-E72D297353CC}">
              <c16:uniqueId val="{00000001-C8F9-4E34-8AB8-C2E6C07BBE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-1.28</c:v>
                </c:pt>
                <c:pt idx="1">
                  <c:v>-6.77</c:v>
                </c:pt>
                <c:pt idx="2">
                  <c:v>12</c:v>
                </c:pt>
                <c:pt idx="3">
                  <c:v>1.57</c:v>
                </c:pt>
                <c:pt idx="4">
                  <c:v>2.98</c:v>
                </c:pt>
              </c:numCache>
            </c:numRef>
          </c:val>
          <c:smooth val="0"/>
          <c:extLst>
            <c:ext xmlns:c16="http://schemas.microsoft.com/office/drawing/2014/chart" uri="{C3380CC4-5D6E-409C-BE32-E72D297353CC}">
              <c16:uniqueId val="{00000002-C8F9-4E34-8AB8-C2E6C07BBE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0.12</c:v>
                </c:pt>
                <c:pt idx="2">
                  <c:v>#N/A</c:v>
                </c:pt>
                <c:pt idx="3">
                  <c:v>0.04</c:v>
                </c:pt>
                <c:pt idx="4">
                  <c:v>#N/A</c:v>
                </c:pt>
                <c:pt idx="5">
                  <c:v>0.05</c:v>
                </c:pt>
                <c:pt idx="6">
                  <c:v>#N/A</c:v>
                </c:pt>
                <c:pt idx="7">
                  <c:v>0</c:v>
                </c:pt>
                <c:pt idx="8">
                  <c:v>#N/A</c:v>
                </c:pt>
                <c:pt idx="9">
                  <c:v>0</c:v>
                </c:pt>
              </c:numCache>
            </c:numRef>
          </c:val>
          <c:extLst>
            <c:ext xmlns:c16="http://schemas.microsoft.com/office/drawing/2014/chart" uri="{C3380CC4-5D6E-409C-BE32-E72D297353CC}">
              <c16:uniqueId val="{00000000-7A09-40A2-B2A9-4D09A4B818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09-40A2-B2A9-4D09A4B818F7}"/>
            </c:ext>
          </c:extLst>
        </c:ser>
        <c:ser>
          <c:idx val="2"/>
          <c:order val="2"/>
          <c:tx>
            <c:strRef>
              <c:f>データシート!$A$29</c:f>
              <c:strCache>
                <c:ptCount val="1"/>
                <c:pt idx="0">
                  <c:v>村営バス事業特別会計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0.08</c:v>
                </c:pt>
                <c:pt idx="2">
                  <c:v>#N/A</c:v>
                </c:pt>
                <c:pt idx="3">
                  <c:v>0.04</c:v>
                </c:pt>
                <c:pt idx="4">
                  <c:v>#N/A</c:v>
                </c:pt>
                <c:pt idx="5">
                  <c:v>0.02</c:v>
                </c:pt>
                <c:pt idx="6">
                  <c:v>#N/A</c:v>
                </c:pt>
                <c:pt idx="7">
                  <c:v>0.02</c:v>
                </c:pt>
                <c:pt idx="8">
                  <c:v>#N/A</c:v>
                </c:pt>
                <c:pt idx="9">
                  <c:v>0.03</c:v>
                </c:pt>
              </c:numCache>
            </c:numRef>
          </c:val>
          <c:extLst>
            <c:ext xmlns:c16="http://schemas.microsoft.com/office/drawing/2014/chart" uri="{C3380CC4-5D6E-409C-BE32-E72D297353CC}">
              <c16:uniqueId val="{00000002-7A09-40A2-B2A9-4D09A4B818F7}"/>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0.11</c:v>
                </c:pt>
                <c:pt idx="4">
                  <c:v>#N/A</c:v>
                </c:pt>
                <c:pt idx="5">
                  <c:v>0.06</c:v>
                </c:pt>
                <c:pt idx="6">
                  <c:v>#N/A</c:v>
                </c:pt>
                <c:pt idx="7">
                  <c:v>0.06</c:v>
                </c:pt>
                <c:pt idx="8">
                  <c:v>#N/A</c:v>
                </c:pt>
                <c:pt idx="9">
                  <c:v>0.06</c:v>
                </c:pt>
              </c:numCache>
            </c:numRef>
          </c:val>
          <c:extLst>
            <c:ext xmlns:c16="http://schemas.microsoft.com/office/drawing/2014/chart" uri="{C3380CC4-5D6E-409C-BE32-E72D297353CC}">
              <c16:uniqueId val="{00000003-7A09-40A2-B2A9-4D09A4B818F7}"/>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0.4</c:v>
                </c:pt>
                <c:pt idx="4">
                  <c:v>#N/A</c:v>
                </c:pt>
                <c:pt idx="5">
                  <c:v>0.24</c:v>
                </c:pt>
                <c:pt idx="6">
                  <c:v>#N/A</c:v>
                </c:pt>
                <c:pt idx="7">
                  <c:v>0.23</c:v>
                </c:pt>
                <c:pt idx="8">
                  <c:v>#N/A</c:v>
                </c:pt>
                <c:pt idx="9">
                  <c:v>0.17</c:v>
                </c:pt>
              </c:numCache>
            </c:numRef>
          </c:val>
          <c:extLst>
            <c:ext xmlns:c16="http://schemas.microsoft.com/office/drawing/2014/chart" uri="{C3380CC4-5D6E-409C-BE32-E72D297353CC}">
              <c16:uniqueId val="{00000004-7A09-40A2-B2A9-4D09A4B818F7}"/>
            </c:ext>
          </c:extLst>
        </c:ser>
        <c:ser>
          <c:idx val="5"/>
          <c:order val="5"/>
          <c:tx>
            <c:strRef>
              <c:f>データシート!$A$32</c:f>
              <c:strCache>
                <c:ptCount val="1"/>
                <c:pt idx="0">
                  <c:v>学校給食センター特別会計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7.0000000000000007E-2</c:v>
                </c:pt>
                <c:pt idx="8">
                  <c:v>#N/A</c:v>
                </c:pt>
                <c:pt idx="9">
                  <c:v>0.21</c:v>
                </c:pt>
              </c:numCache>
            </c:numRef>
          </c:val>
          <c:extLst>
            <c:ext xmlns:c16="http://schemas.microsoft.com/office/drawing/2014/chart" uri="{C3380CC4-5D6E-409C-BE32-E72D297353CC}">
              <c16:uniqueId val="{00000005-7A09-40A2-B2A9-4D09A4B818F7}"/>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0.09</c:v>
                </c:pt>
                <c:pt idx="2">
                  <c:v>#N/A</c:v>
                </c:pt>
                <c:pt idx="3">
                  <c:v>0.22</c:v>
                </c:pt>
                <c:pt idx="4">
                  <c:v>#N/A</c:v>
                </c:pt>
                <c:pt idx="5">
                  <c:v>0.2</c:v>
                </c:pt>
                <c:pt idx="6">
                  <c:v>#N/A</c:v>
                </c:pt>
                <c:pt idx="7">
                  <c:v>0.03</c:v>
                </c:pt>
                <c:pt idx="8">
                  <c:v>#N/A</c:v>
                </c:pt>
                <c:pt idx="9">
                  <c:v>0.21</c:v>
                </c:pt>
              </c:numCache>
            </c:numRef>
          </c:val>
          <c:extLst>
            <c:ext xmlns:c16="http://schemas.microsoft.com/office/drawing/2014/chart" uri="{C3380CC4-5D6E-409C-BE32-E72D297353CC}">
              <c16:uniqueId val="{00000006-7A09-40A2-B2A9-4D09A4B818F7}"/>
            </c:ext>
          </c:extLst>
        </c:ser>
        <c:ser>
          <c:idx val="7"/>
          <c:order val="7"/>
          <c:tx>
            <c:strRef>
              <c:f>データシート!$A$34</c:f>
              <c:strCache>
                <c:ptCount val="1"/>
                <c:pt idx="0">
                  <c:v>国民健康保険特別会計（直診勘定）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0.19</c:v>
                </c:pt>
                <c:pt idx="2">
                  <c:v>#N/A</c:v>
                </c:pt>
                <c:pt idx="3">
                  <c:v>0.14000000000000001</c:v>
                </c:pt>
                <c:pt idx="4">
                  <c:v>#N/A</c:v>
                </c:pt>
                <c:pt idx="5">
                  <c:v>0.12</c:v>
                </c:pt>
                <c:pt idx="6">
                  <c:v>#N/A</c:v>
                </c:pt>
                <c:pt idx="7">
                  <c:v>0.31</c:v>
                </c:pt>
                <c:pt idx="8">
                  <c:v>#N/A</c:v>
                </c:pt>
                <c:pt idx="9">
                  <c:v>0.46</c:v>
                </c:pt>
              </c:numCache>
            </c:numRef>
          </c:val>
          <c:extLst>
            <c:ext xmlns:c16="http://schemas.microsoft.com/office/drawing/2014/chart" uri="{C3380CC4-5D6E-409C-BE32-E72D297353CC}">
              <c16:uniqueId val="{00000007-7A09-40A2-B2A9-4D09A4B818F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0.57999999999999996</c:v>
                </c:pt>
                <c:pt idx="2">
                  <c:v>#N/A</c:v>
                </c:pt>
                <c:pt idx="3">
                  <c:v>0.06</c:v>
                </c:pt>
                <c:pt idx="4">
                  <c:v>#N/A</c:v>
                </c:pt>
                <c:pt idx="5">
                  <c:v>0.36</c:v>
                </c:pt>
                <c:pt idx="6">
                  <c:v>#N/A</c:v>
                </c:pt>
                <c:pt idx="7">
                  <c:v>2.58</c:v>
                </c:pt>
                <c:pt idx="8">
                  <c:v>#N/A</c:v>
                </c:pt>
                <c:pt idx="9">
                  <c:v>1.17</c:v>
                </c:pt>
              </c:numCache>
            </c:numRef>
          </c:val>
          <c:extLst>
            <c:ext xmlns:c16="http://schemas.microsoft.com/office/drawing/2014/chart" uri="{C3380CC4-5D6E-409C-BE32-E72D297353CC}">
              <c16:uniqueId val="{00000008-7A09-40A2-B2A9-4D09A4B818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8.75</c:v>
                </c:pt>
                <c:pt idx="2">
                  <c:v>#N/A</c:v>
                </c:pt>
                <c:pt idx="3">
                  <c:v>6.38</c:v>
                </c:pt>
                <c:pt idx="4">
                  <c:v>#N/A</c:v>
                </c:pt>
                <c:pt idx="5">
                  <c:v>13.12</c:v>
                </c:pt>
                <c:pt idx="6">
                  <c:v>#N/A</c:v>
                </c:pt>
                <c:pt idx="7">
                  <c:v>9.56</c:v>
                </c:pt>
                <c:pt idx="8">
                  <c:v>#N/A</c:v>
                </c:pt>
                <c:pt idx="9">
                  <c:v>11.97</c:v>
                </c:pt>
              </c:numCache>
            </c:numRef>
          </c:val>
          <c:extLst>
            <c:ext xmlns:c16="http://schemas.microsoft.com/office/drawing/2014/chart" uri="{C3380CC4-5D6E-409C-BE32-E72D297353CC}">
              <c16:uniqueId val="{00000009-7A09-40A2-B2A9-4D09A4B818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325</c:v>
                </c:pt>
                <c:pt idx="5">
                  <c:v>320</c:v>
                </c:pt>
                <c:pt idx="8">
                  <c:v>315</c:v>
                </c:pt>
                <c:pt idx="11">
                  <c:v>316</c:v>
                </c:pt>
                <c:pt idx="14">
                  <c:v>286</c:v>
                </c:pt>
              </c:numCache>
            </c:numRef>
          </c:val>
          <c:extLst>
            <c:ext xmlns:c16="http://schemas.microsoft.com/office/drawing/2014/chart" uri="{C3380CC4-5D6E-409C-BE32-E72D297353CC}">
              <c16:uniqueId val="{00000000-3B89-4B84-9BA7-3804B5A5EE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89-4B84-9BA7-3804B5A5EE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3B89-4B84-9BA7-3804B5A5EE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3</c:v>
                </c:pt>
                <c:pt idx="6">
                  <c:v>4</c:v>
                </c:pt>
                <c:pt idx="9">
                  <c:v>5</c:v>
                </c:pt>
                <c:pt idx="12">
                  <c:v>6</c:v>
                </c:pt>
              </c:numCache>
            </c:numRef>
          </c:val>
          <c:extLst>
            <c:ext xmlns:c16="http://schemas.microsoft.com/office/drawing/2014/chart" uri="{C3380CC4-5D6E-409C-BE32-E72D297353CC}">
              <c16:uniqueId val="{00000003-3B89-4B84-9BA7-3804B5A5EE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73</c:v>
                </c:pt>
                <c:pt idx="3">
                  <c:v>73</c:v>
                </c:pt>
                <c:pt idx="6">
                  <c:v>68</c:v>
                </c:pt>
                <c:pt idx="9">
                  <c:v>69</c:v>
                </c:pt>
                <c:pt idx="12">
                  <c:v>66</c:v>
                </c:pt>
              </c:numCache>
            </c:numRef>
          </c:val>
          <c:extLst>
            <c:ext xmlns:c16="http://schemas.microsoft.com/office/drawing/2014/chart" uri="{C3380CC4-5D6E-409C-BE32-E72D297353CC}">
              <c16:uniqueId val="{00000004-3B89-4B84-9BA7-3804B5A5EE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89-4B84-9BA7-3804B5A5EE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89-4B84-9BA7-3804B5A5EE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357</c:v>
                </c:pt>
                <c:pt idx="3">
                  <c:v>356</c:v>
                </c:pt>
                <c:pt idx="6">
                  <c:v>357</c:v>
                </c:pt>
                <c:pt idx="9">
                  <c:v>361</c:v>
                </c:pt>
                <c:pt idx="12">
                  <c:v>363</c:v>
                </c:pt>
              </c:numCache>
            </c:numRef>
          </c:val>
          <c:extLst>
            <c:ext xmlns:c16="http://schemas.microsoft.com/office/drawing/2014/chart" uri="{C3380CC4-5D6E-409C-BE32-E72D297353CC}">
              <c16:uniqueId val="{00000007-3B89-4B84-9BA7-3804B5A5EE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111</c:v>
                </c:pt>
                <c:pt idx="2">
                  <c:v>#N/A</c:v>
                </c:pt>
                <c:pt idx="3">
                  <c:v>#N/A</c:v>
                </c:pt>
                <c:pt idx="4">
                  <c:v>112</c:v>
                </c:pt>
                <c:pt idx="5">
                  <c:v>#N/A</c:v>
                </c:pt>
                <c:pt idx="6">
                  <c:v>#N/A</c:v>
                </c:pt>
                <c:pt idx="7">
                  <c:v>114</c:v>
                </c:pt>
                <c:pt idx="8">
                  <c:v>#N/A</c:v>
                </c:pt>
                <c:pt idx="9">
                  <c:v>#N/A</c:v>
                </c:pt>
                <c:pt idx="10">
                  <c:v>119</c:v>
                </c:pt>
                <c:pt idx="11">
                  <c:v>#N/A</c:v>
                </c:pt>
                <c:pt idx="12">
                  <c:v>#N/A</c:v>
                </c:pt>
                <c:pt idx="13">
                  <c:v>149</c:v>
                </c:pt>
                <c:pt idx="14">
                  <c:v>#N/A</c:v>
                </c:pt>
              </c:numCache>
            </c:numRef>
          </c:val>
          <c:smooth val="0"/>
          <c:extLst>
            <c:ext xmlns:c16="http://schemas.microsoft.com/office/drawing/2014/chart" uri="{C3380CC4-5D6E-409C-BE32-E72D297353CC}">
              <c16:uniqueId val="{00000008-3B89-4B84-9BA7-3804B5A5EE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2457</c:v>
                </c:pt>
                <c:pt idx="5">
                  <c:v>2327</c:v>
                </c:pt>
                <c:pt idx="8">
                  <c:v>2145</c:v>
                </c:pt>
                <c:pt idx="11">
                  <c:v>2023</c:v>
                </c:pt>
                <c:pt idx="14">
                  <c:v>1863</c:v>
                </c:pt>
              </c:numCache>
            </c:numRef>
          </c:val>
          <c:extLst>
            <c:ext xmlns:c16="http://schemas.microsoft.com/office/drawing/2014/chart" uri="{C3380CC4-5D6E-409C-BE32-E72D297353CC}">
              <c16:uniqueId val="{00000000-732E-4B50-B633-DDFCECFF34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166</c:v>
                </c:pt>
                <c:pt idx="5">
                  <c:v>133</c:v>
                </c:pt>
                <c:pt idx="8">
                  <c:v>99</c:v>
                </c:pt>
                <c:pt idx="11">
                  <c:v>77</c:v>
                </c:pt>
                <c:pt idx="14">
                  <c:v>65</c:v>
                </c:pt>
              </c:numCache>
            </c:numRef>
          </c:val>
          <c:extLst>
            <c:ext xmlns:c16="http://schemas.microsoft.com/office/drawing/2014/chart" uri="{C3380CC4-5D6E-409C-BE32-E72D297353CC}">
              <c16:uniqueId val="{00000001-732E-4B50-B633-DDFCECFF34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2203</c:v>
                </c:pt>
                <c:pt idx="5">
                  <c:v>2036</c:v>
                </c:pt>
                <c:pt idx="8">
                  <c:v>2076</c:v>
                </c:pt>
                <c:pt idx="11">
                  <c:v>2686</c:v>
                </c:pt>
                <c:pt idx="14">
                  <c:v>2871</c:v>
                </c:pt>
              </c:numCache>
            </c:numRef>
          </c:val>
          <c:extLst>
            <c:ext xmlns:c16="http://schemas.microsoft.com/office/drawing/2014/chart" uri="{C3380CC4-5D6E-409C-BE32-E72D297353CC}">
              <c16:uniqueId val="{00000002-732E-4B50-B633-DDFCECFF34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2E-4B50-B633-DDFCECFF34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2E-4B50-B633-DDFCECFF34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2E-4B50-B633-DDFCECFF34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520</c:v>
                </c:pt>
                <c:pt idx="3">
                  <c:v>510</c:v>
                </c:pt>
                <c:pt idx="6">
                  <c:v>497</c:v>
                </c:pt>
                <c:pt idx="9">
                  <c:v>479</c:v>
                </c:pt>
                <c:pt idx="12">
                  <c:v>457</c:v>
                </c:pt>
              </c:numCache>
            </c:numRef>
          </c:val>
          <c:extLst>
            <c:ext xmlns:c16="http://schemas.microsoft.com/office/drawing/2014/chart" uri="{C3380CC4-5D6E-409C-BE32-E72D297353CC}">
              <c16:uniqueId val="{00000006-732E-4B50-B633-DDFCECFF34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c:v>
                </c:pt>
                <c:pt idx="3">
                  <c:v>22</c:v>
                </c:pt>
                <c:pt idx="6">
                  <c:v>27</c:v>
                </c:pt>
                <c:pt idx="9">
                  <c:v>27</c:v>
                </c:pt>
                <c:pt idx="12">
                  <c:v>24</c:v>
                </c:pt>
              </c:numCache>
            </c:numRef>
          </c:val>
          <c:extLst>
            <c:ext xmlns:c16="http://schemas.microsoft.com/office/drawing/2014/chart" uri="{C3380CC4-5D6E-409C-BE32-E72D297353CC}">
              <c16:uniqueId val="{00000007-732E-4B50-B633-DDFCECFF34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592</c:v>
                </c:pt>
                <c:pt idx="3">
                  <c:v>548</c:v>
                </c:pt>
                <c:pt idx="6">
                  <c:v>515</c:v>
                </c:pt>
                <c:pt idx="9">
                  <c:v>489</c:v>
                </c:pt>
                <c:pt idx="12">
                  <c:v>454</c:v>
                </c:pt>
              </c:numCache>
            </c:numRef>
          </c:val>
          <c:extLst>
            <c:ext xmlns:c16="http://schemas.microsoft.com/office/drawing/2014/chart" uri="{C3380CC4-5D6E-409C-BE32-E72D297353CC}">
              <c16:uniqueId val="{00000008-732E-4B50-B633-DDFCECFF34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2E-4B50-B633-DDFCECFF34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2896</c:v>
                </c:pt>
                <c:pt idx="3">
                  <c:v>2732</c:v>
                </c:pt>
                <c:pt idx="6">
                  <c:v>2522</c:v>
                </c:pt>
                <c:pt idx="9">
                  <c:v>2346</c:v>
                </c:pt>
                <c:pt idx="12">
                  <c:v>2128</c:v>
                </c:pt>
              </c:numCache>
            </c:numRef>
          </c:val>
          <c:extLst>
            <c:ext xmlns:c16="http://schemas.microsoft.com/office/drawing/2014/chart" uri="{C3380CC4-5D6E-409C-BE32-E72D297353CC}">
              <c16:uniqueId val="{0000000A-732E-4B50-B633-DDFCECFF34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2E-4B50-B633-DDFCECFF34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583</c:v>
                </c:pt>
                <c:pt idx="1">
                  <c:v>676</c:v>
                </c:pt>
                <c:pt idx="2">
                  <c:v>694</c:v>
                </c:pt>
              </c:numCache>
            </c:numRef>
          </c:val>
          <c:extLst>
            <c:ext xmlns:c16="http://schemas.microsoft.com/office/drawing/2014/chart" uri="{C3380CC4-5D6E-409C-BE32-E72D297353CC}">
              <c16:uniqueId val="{00000000-DE21-4074-A6F5-6D2AFBB3BC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53</c:v>
                </c:pt>
                <c:pt idx="1">
                  <c:v>53</c:v>
                </c:pt>
                <c:pt idx="2">
                  <c:v>83</c:v>
                </c:pt>
              </c:numCache>
            </c:numRef>
          </c:val>
          <c:extLst>
            <c:ext xmlns:c16="http://schemas.microsoft.com/office/drawing/2014/chart" uri="{C3380CC4-5D6E-409C-BE32-E72D297353CC}">
              <c16:uniqueId val="{00000001-DE21-4074-A6F5-6D2AFBB3BC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1219</c:v>
                </c:pt>
                <c:pt idx="1">
                  <c:v>1734</c:v>
                </c:pt>
                <c:pt idx="2">
                  <c:v>1858</c:v>
                </c:pt>
              </c:numCache>
            </c:numRef>
          </c:val>
          <c:extLst>
            <c:ext xmlns:c16="http://schemas.microsoft.com/office/drawing/2014/chart" uri="{C3380CC4-5D6E-409C-BE32-E72D297353CC}">
              <c16:uniqueId val="{00000002-DE21-4074-A6F5-6D2AFBB3BC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{41D63AD5-F241-4AAF-B291-4E9550E417B7}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23D-4287-811A-234BC3D970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{57C4D560-5BBA-48C3-B9D5-59C752CB5DB0}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3D-4287-811A-234BC3D970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{3A3E074B-5F38-4D9A-BB79-615F63798984}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3D-4287-811A-234BC3D970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{4E27D8B9-BC95-4CAA-A9E3-81D72BD36DF6}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3D-4287-811A-234BC3D970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{97539CB6-9C6E-4312-B767-B8462CC33FE2}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3D-4287-811A-234BC3D9702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{29FA84CF-949C-455B-A920-DA8A6D9C871D}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23D-4287-811A-234BC3D9702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{8F5A5DF4-A032-47A0-B692-94AC0B6C72F2}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23D-4287-811A-234BC3D9702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{46DE1BE5-F37A-471B-8F59-53CBB9DFB56D}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23D-4287-811A-234BC3D9702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{95AD6F2B-8780-4887-BBF0-918AF0A4268A}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23D-4287-811A-234BC3D970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56</c:v>
                </c:pt>
                <c:pt idx="16">
                  <c:v>57.8</c:v>
                </c:pt>
                <c:pt idx="24">
                  <c:v>59.7</c:v>
                </c:pt>
                <c:pt idx="32">
                  <c:v>62.3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3D-4287-811A-234BC3D970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{438B3FA6-2407-4ECD-9B8F-FE703C577411}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23D-4287-811A-234BC3D9702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{16023E33-D3D1-41FF-A3E4-85FCF238732D}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3D-4287-811A-234BC3D970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{8D816CA1-827D-423A-961F-0FEA199511B4}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3D-4287-811A-234BC3D970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{EFA69B05-E06B-476C-8BEB-0D1F70FF8F43}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3D-4287-811A-234BC3D970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{533681ED-53E6-475A-BFE7-E458F97E8266}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3D-4287-811A-234BC3D9702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{CA112E81-2759-4612-88DC-7851F69377C9}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23D-4287-811A-234BC3D9702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{42E0537B-CDA0-49AA-94AF-2DCA805EE9DF}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23D-4287-811A-234BC3D9702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{CABD3F68-EB31-4FE5-A5FA-76316BDF15DB}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23D-4287-811A-234BC3D9702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{8C4110CA-AF7B-401F-9C43-C34F474481A4}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23D-4287-811A-234BC3D970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23D-4287-811A-234BC3D97020}"/>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{327EA555-735B-40A0-A3A4-F5E2D0147079}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324-418F-8F0F-F930CAD71B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{C4BC2AE7-8923-4749-9DDC-8DB720075F6C}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24-418F-8F0F-F930CAD71B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{236C029C-0289-4361-AD05-C12719804C08}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24-418F-8F0F-F930CAD71B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{432418C5-D196-4240-A89A-A8001FF9159E}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24-418F-8F0F-F930CAD71B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{C2E878D2-1C4C-4650-833A-D7A1B059D882}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24-418F-8F0F-F930CAD71BD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{B317C7EF-3713-4D7C-A724-E9D345CEE4DB}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324-418F-8F0F-F930CAD71BD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{5D87CBE7-27BD-4981-BCB3-3E0B8031E756}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324-418F-8F0F-F930CAD71BD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{005F7C0C-7C7B-407E-ACC4-DEF89FE8A176}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324-418F-8F0F-F930CAD71BD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{9004133A-FE79-4AEE-8926-159E4F9BA7FF}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324-418F-8F0F-F930CAD71B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6.5</c:v>
                </c:pt>
                <c:pt idx="16">
                  <c:v>6.6</c:v>
                </c:pt>
                <c:pt idx="24">
                  <c:v>6.4</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24-418F-8F0F-F930CAD71B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{9BF81219-7775-4F82-A40D-A198FEB31132}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324-418F-8F0F-F930CAD71B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{05E6473B-59BD-4AAA-AB66-A4AA438945F5}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24-418F-8F0F-F930CAD71B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{1427D24B-2A4A-4279-96A7-B3222D9F952C}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24-418F-8F0F-F930CAD71B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{03C889A5-171A-49FD-AAD5-AE934EA5A752}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24-418F-8F0F-F930CAD71B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{94CA4A61-2B7E-4560-BDB2-F9F46039F9AE}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24-418F-8F0F-F930CAD71BDB}"/>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{B48A0C9A-6075-45E9-851C-73B4497AF566}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324-418F-8F0F-F930CAD71BDB}"/>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{394B8653-9F88-4CA3-B44D-247094060161}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324-418F-8F0F-F930CAD71BDB}"/>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{B9161850-1E56-4ADF-8241-5787AD2DC5BC}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324-418F-8F0F-F930CAD71BDB}"/>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{E1CF2BE6-19C5-4BEE-86A4-2CE8F9BB9D55}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324-418F-8F0F-F930CAD71B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24-418F-8F0F-F930CAD71BDB}"/>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新たに償還開始した額が、前年度償還金の満了に伴う減少額を上回り、元利償還金が若干の増加となった。</a:t>
          </a:r>
          <a:endParaRPr lang="ja-JP" altLang="ja-JP" sz="1400">
            <a:effectLst/>
          </a:endParaRPr>
        </a:p>
        <a:p>
          <a:r>
            <a:rPr kumimoji="1" lang="ja-JP" altLang="ja-JP" sz="1100">
              <a:solidFill>
                <a:schemeClr val="dk1"/>
              </a:solidFill>
              <a:effectLst/>
              <a:latin typeface="+mn-lt"/>
              <a:ea typeface="+mn-ea"/>
              <a:cs typeface="+mn-cs"/>
            </a:rPr>
            <a:t>　公営企業債償還財源のための繰入金は</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百万円減となった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算入公債費等は前年度と比較し</a:t>
          </a:r>
          <a:r>
            <a:rPr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減し、</a:t>
          </a:r>
          <a:r>
            <a:rPr lang="ja-JP" altLang="ja-JP" sz="1100">
              <a:solidFill>
                <a:schemeClr val="dk1"/>
              </a:solidFill>
              <a:effectLst/>
              <a:latin typeface="+mn-lt"/>
              <a:ea typeface="+mn-ea"/>
              <a:cs typeface="+mn-cs"/>
            </a:rPr>
            <a:t>特定財源の公営住宅使用料の減少により公債費に充当できる額が減少した。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地方債の現在高は、過疎対策事業債や臨時財政対策債の減少額が多かったため現在高は減少した。</a:t>
          </a:r>
          <a:endParaRPr lang="ja-JP" altLang="ja-JP" sz="1400">
            <a:effectLst/>
          </a:endParaRPr>
        </a:p>
        <a:p>
          <a:r>
            <a:rPr kumimoji="1" lang="ja-JP" altLang="ja-JP" sz="1100">
              <a:solidFill>
                <a:schemeClr val="dk1"/>
              </a:solidFill>
              <a:effectLst/>
              <a:latin typeface="+mn-lt"/>
              <a:ea typeface="+mn-ea"/>
              <a:cs typeface="+mn-cs"/>
            </a:rPr>
            <a:t>　公営企業債等繰入見込額は地方債元金残高の減に伴い将来負担額算定に用いる額が減少したため</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充当可能基金は決算剰余金等を財源とした基金積立額の増額により</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百万円の増となった。充当可能特定歳入は公営住宅使用料の元金償還金に対する平均充当率が減少している。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年度末の基金残高は、普通会計で</a:t>
          </a:r>
          <a:r>
            <a:rPr kumimoji="1" lang="en-US" altLang="ja-JP" sz="1300">
              <a:solidFill>
                <a:schemeClr val="dk1"/>
              </a:solidFill>
              <a:effectLst/>
              <a:latin typeface="+mn-lt"/>
              <a:ea typeface="+mn-ea"/>
              <a:cs typeface="+mn-cs"/>
            </a:rPr>
            <a:t>2,635</a:t>
          </a:r>
          <a:r>
            <a:rPr kumimoji="1" lang="ja-JP" altLang="ja-JP" sz="1300">
              <a:solidFill>
                <a:schemeClr val="dk1"/>
              </a:solidFill>
              <a:effectLst/>
              <a:latin typeface="+mn-lt"/>
              <a:ea typeface="+mn-ea"/>
              <a:cs typeface="+mn-cs"/>
            </a:rPr>
            <a:t>百万円となっており、前年度から</a:t>
          </a:r>
          <a:r>
            <a:rPr kumimoji="1" lang="en-US" altLang="ja-JP" sz="1300">
              <a:solidFill>
                <a:schemeClr val="dk1"/>
              </a:solidFill>
              <a:effectLst/>
              <a:latin typeface="+mn-lt"/>
              <a:ea typeface="+mn-ea"/>
              <a:cs typeface="+mn-cs"/>
            </a:rPr>
            <a:t>172</a:t>
          </a:r>
          <a:r>
            <a:rPr kumimoji="1" lang="ja-JP" altLang="ja-JP" sz="1300">
              <a:solidFill>
                <a:schemeClr val="dk1"/>
              </a:solidFill>
              <a:effectLst/>
              <a:latin typeface="+mn-lt"/>
              <a:ea typeface="+mn-ea"/>
              <a:cs typeface="+mn-cs"/>
            </a:rPr>
            <a:t>百万円の増加となっている。　</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減債基金</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百万</a:t>
          </a:r>
          <a:r>
            <a:rPr kumimoji="1" lang="ja-JP" altLang="ja-JP" sz="1300">
              <a:solidFill>
                <a:schemeClr val="dk1"/>
              </a:solidFill>
              <a:effectLst/>
              <a:latin typeface="+mn-lt"/>
              <a:ea typeface="+mn-ea"/>
              <a:cs typeface="+mn-cs"/>
            </a:rPr>
            <a:t>、教育施設整備基金で</a:t>
          </a:r>
          <a:r>
            <a:rPr kumimoji="1" lang="en-US" altLang="ja-JP" sz="1300">
              <a:solidFill>
                <a:schemeClr val="dk1"/>
              </a:solidFill>
              <a:effectLst/>
              <a:latin typeface="+mn-lt"/>
              <a:ea typeface="+mn-ea"/>
              <a:cs typeface="+mn-cs"/>
            </a:rPr>
            <a:t>119</a:t>
          </a:r>
          <a:r>
            <a:rPr kumimoji="1" lang="ja-JP" altLang="ja-JP" sz="1300">
              <a:solidFill>
                <a:schemeClr val="dk1"/>
              </a:solidFill>
              <a:effectLst/>
              <a:latin typeface="+mn-lt"/>
              <a:ea typeface="+mn-ea"/>
              <a:cs typeface="+mn-cs"/>
            </a:rPr>
            <a:t>百万円、福祉基金で</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、森林環境譲与税基金</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百万円を積立てたことによるもの。</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教育施設や公有施設の建替えや修繕、高齢者等に対する福祉支援事業の増加が想定されることから、経費の抑制に努め目的をもって基金を積立てる。</a:t>
          </a:r>
          <a:endParaRPr lang="ja-JP" altLang="ja-JP" sz="13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ja-JP" sz="1300">
              <a:solidFill>
                <a:schemeClr val="dk1"/>
              </a:solidFill>
              <a:effectLst/>
              <a:latin typeface="+mn-lt"/>
              <a:ea typeface="+mn-ea"/>
              <a:cs typeface="+mn-cs"/>
            </a:rPr>
            <a:t>（基金の使途）</a:t>
          </a:r>
          <a:endParaRPr lang="ja-JP" altLang="ja-JP" sz="1300">
            <a:effectLst/>
          </a:endParaRPr>
        </a:p>
        <a:p>
          <a:pPr>
            <a:lnSpc>
              <a:spcPts val="1700"/>
            </a:lnSpc>
          </a:pPr>
          <a:r>
            <a:rPr kumimoji="1" lang="ja-JP" altLang="ja-JP" sz="1300">
              <a:solidFill>
                <a:schemeClr val="dk1"/>
              </a:solidFill>
              <a:effectLst/>
              <a:latin typeface="+mn-lt"/>
              <a:ea typeface="+mn-ea"/>
              <a:cs typeface="+mn-cs"/>
            </a:rPr>
            <a:t>　公有施設整備基金：公有施設の整備及び修繕等に要する資金</a:t>
          </a:r>
          <a:endParaRPr lang="ja-JP" altLang="ja-JP" sz="1300">
            <a:effectLst/>
          </a:endParaRPr>
        </a:p>
        <a:p>
          <a:pPr>
            <a:lnSpc>
              <a:spcPts val="1700"/>
            </a:lnSpc>
          </a:pPr>
          <a:r>
            <a:rPr kumimoji="1" lang="ja-JP" altLang="ja-JP" sz="1300">
              <a:solidFill>
                <a:schemeClr val="dk1"/>
              </a:solidFill>
              <a:effectLst/>
              <a:latin typeface="+mn-lt"/>
              <a:ea typeface="+mn-ea"/>
              <a:cs typeface="+mn-cs"/>
            </a:rPr>
            <a:t>　教育施設整備基金：義務教育施設整備に要する資金</a:t>
          </a:r>
          <a:endParaRPr lang="ja-JP" altLang="ja-JP" sz="1300">
            <a:effectLst/>
          </a:endParaRPr>
        </a:p>
        <a:p>
          <a:pPr>
            <a:lnSpc>
              <a:spcPts val="1700"/>
            </a:lnSpc>
          </a:pPr>
          <a:r>
            <a:rPr kumimoji="1" lang="ja-JP" altLang="ja-JP" sz="1300">
              <a:solidFill>
                <a:schemeClr val="dk1"/>
              </a:solidFill>
              <a:effectLst/>
              <a:latin typeface="+mn-lt"/>
              <a:ea typeface="+mn-ea"/>
              <a:cs typeface="+mn-cs"/>
            </a:rPr>
            <a:t>　福祉基金：高齢者等の在宅福祉の向上及び健康の保持に資する事業、高齢者等に係るボランティア活動の活発化に資する事業、</a:t>
          </a:r>
          <a:endParaRPr lang="ja-JP" altLang="ja-JP" sz="1300">
            <a:effectLst/>
          </a:endParaRPr>
        </a:p>
        <a:p>
          <a:pPr>
            <a:lnSpc>
              <a:spcPts val="1700"/>
            </a:lnSpc>
          </a:pPr>
          <a:r>
            <a:rPr kumimoji="1" lang="ja-JP" altLang="ja-JP" sz="1300">
              <a:solidFill>
                <a:schemeClr val="dk1"/>
              </a:solidFill>
              <a:effectLst/>
              <a:latin typeface="+mn-lt"/>
              <a:ea typeface="+mn-ea"/>
              <a:cs typeface="+mn-cs"/>
            </a:rPr>
            <a:t>　　　　　　高齢者の保健福祉の増進に関する事業に要する資金</a:t>
          </a:r>
          <a:endParaRPr lang="ja-JP" altLang="ja-JP" sz="1300">
            <a:effectLst/>
          </a:endParaRPr>
        </a:p>
        <a:p>
          <a:pPr>
            <a:lnSpc>
              <a:spcPts val="1700"/>
            </a:lnSpc>
          </a:pPr>
          <a:r>
            <a:rPr kumimoji="1" lang="ja-JP" altLang="ja-JP" sz="1300">
              <a:solidFill>
                <a:schemeClr val="dk1"/>
              </a:solidFill>
              <a:effectLst/>
              <a:latin typeface="+mn-lt"/>
              <a:ea typeface="+mn-ea"/>
              <a:cs typeface="+mn-cs"/>
            </a:rPr>
            <a:t>　舘山公園整備推進事業基金：村民憩いの森「舘山公園」の整備に要する資金</a:t>
          </a:r>
          <a:endParaRPr lang="ja-JP" altLang="ja-JP" sz="1300">
            <a:effectLst/>
          </a:endParaRPr>
        </a:p>
        <a:p>
          <a:pPr>
            <a:lnSpc>
              <a:spcPts val="1700"/>
            </a:lnSpc>
          </a:pPr>
          <a:r>
            <a:rPr kumimoji="1" lang="ja-JP" altLang="ja-JP" sz="1300">
              <a:solidFill>
                <a:schemeClr val="dk1"/>
              </a:solidFill>
              <a:effectLst/>
              <a:latin typeface="+mn-lt"/>
              <a:ea typeface="+mn-ea"/>
              <a:cs typeface="+mn-cs"/>
            </a:rPr>
            <a:t>　鮫川村ふるさとづくり基金：自然環境の維持・保全及び整備に関する事業、特産品の育成及び地域産業の振興に関する事業、</a:t>
          </a:r>
          <a:endParaRPr lang="ja-JP" altLang="ja-JP" sz="1300">
            <a:effectLst/>
          </a:endParaRPr>
        </a:p>
        <a:p>
          <a:pPr>
            <a:lnSpc>
              <a:spcPts val="1700"/>
            </a:lnSpc>
          </a:pPr>
          <a:r>
            <a:rPr kumimoji="1" lang="ja-JP" altLang="ja-JP" sz="1300">
              <a:solidFill>
                <a:schemeClr val="dk1"/>
              </a:solidFill>
              <a:effectLst/>
              <a:latin typeface="+mn-lt"/>
              <a:ea typeface="+mn-ea"/>
              <a:cs typeface="+mn-cs"/>
            </a:rPr>
            <a:t>　　　　　　　　　　　　　　高齢者の生活・子育て支援する地域づくりに関する事業、教育・歴史文化保存に関する事業に資する資金</a:t>
          </a:r>
          <a:endParaRPr lang="ja-JP" altLang="ja-JP" sz="1300">
            <a:effectLst/>
          </a:endParaRPr>
        </a:p>
        <a:p>
          <a:pPr>
            <a:lnSpc>
              <a:spcPts val="1700"/>
            </a:lnSpc>
          </a:pPr>
          <a:r>
            <a:rPr kumimoji="1" lang="ja-JP" altLang="ja-JP" sz="1300">
              <a:solidFill>
                <a:schemeClr val="dk1"/>
              </a:solidFill>
              <a:effectLst/>
              <a:latin typeface="+mn-lt"/>
              <a:ea typeface="+mn-ea"/>
              <a:cs typeface="+mn-cs"/>
            </a:rPr>
            <a:t>（増減理由）</a:t>
          </a:r>
          <a:endParaRPr lang="ja-JP" altLang="ja-JP" sz="1300">
            <a:effectLst/>
          </a:endParaRPr>
        </a:p>
        <a:p>
          <a:pPr>
            <a:lnSpc>
              <a:spcPts val="1700"/>
            </a:lnSpc>
          </a:pPr>
          <a:r>
            <a:rPr kumimoji="1" lang="ja-JP" altLang="ja-JP" sz="1300">
              <a:solidFill>
                <a:schemeClr val="dk1"/>
              </a:solidFill>
              <a:effectLst/>
              <a:latin typeface="+mn-lt"/>
              <a:ea typeface="+mn-ea"/>
              <a:cs typeface="+mn-cs"/>
            </a:rPr>
            <a:t>　公有施設整備基金：庁舎設備更新事業費等のため</a:t>
          </a:r>
          <a:r>
            <a:rPr kumimoji="1" lang="en-US" altLang="ja-JP" sz="1300">
              <a:solidFill>
                <a:schemeClr val="dk1"/>
              </a:solidFill>
              <a:effectLst/>
              <a:latin typeface="+mn-lt"/>
              <a:ea typeface="+mn-ea"/>
              <a:cs typeface="+mn-cs"/>
            </a:rPr>
            <a:t>139</a:t>
          </a:r>
          <a:r>
            <a:rPr kumimoji="1" lang="ja-JP" altLang="ja-JP" sz="1300">
              <a:solidFill>
                <a:schemeClr val="dk1"/>
              </a:solidFill>
              <a:effectLst/>
              <a:latin typeface="+mn-lt"/>
              <a:ea typeface="+mn-ea"/>
              <a:cs typeface="+mn-cs"/>
            </a:rPr>
            <a:t>百万円を取り崩したが、</a:t>
          </a:r>
          <a:r>
            <a:rPr kumimoji="1" lang="en-US" altLang="ja-JP" sz="1300">
              <a:solidFill>
                <a:schemeClr val="dk1"/>
              </a:solidFill>
              <a:effectLst/>
              <a:latin typeface="+mn-lt"/>
              <a:ea typeface="+mn-ea"/>
              <a:cs typeface="+mn-cs"/>
            </a:rPr>
            <a:t>118</a:t>
          </a:r>
          <a:r>
            <a:rPr kumimoji="1" lang="ja-JP" altLang="ja-JP" sz="1300">
              <a:solidFill>
                <a:schemeClr val="dk1"/>
              </a:solidFill>
              <a:effectLst/>
              <a:latin typeface="+mn-lt"/>
              <a:ea typeface="+mn-ea"/>
              <a:cs typeface="+mn-cs"/>
            </a:rPr>
            <a:t>百万円を積立てたため基金残高は前年度と比較し</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百万円</a:t>
          </a:r>
          <a:endParaRPr lang="ja-JP" altLang="ja-JP" sz="1300">
            <a:effectLst/>
          </a:endParaRPr>
        </a:p>
        <a:p>
          <a:pPr>
            <a:lnSpc>
              <a:spcPts val="1700"/>
            </a:lnSpc>
          </a:pPr>
          <a:r>
            <a:rPr kumimoji="1" lang="ja-JP" altLang="ja-JP" sz="1300">
              <a:solidFill>
                <a:schemeClr val="dk1"/>
              </a:solidFill>
              <a:effectLst/>
              <a:latin typeface="+mn-lt"/>
              <a:ea typeface="+mn-ea"/>
              <a:cs typeface="+mn-cs"/>
            </a:rPr>
            <a:t>　　　　　　　　　　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a:p>
          <a:pPr>
            <a:lnSpc>
              <a:spcPts val="1700"/>
            </a:lnSpc>
          </a:pPr>
          <a:r>
            <a:rPr kumimoji="1" lang="ja-JP" altLang="ja-JP" sz="1300">
              <a:solidFill>
                <a:schemeClr val="dk1"/>
              </a:solidFill>
              <a:effectLst/>
              <a:latin typeface="+mn-lt"/>
              <a:ea typeface="+mn-ea"/>
              <a:cs typeface="+mn-cs"/>
            </a:rPr>
            <a:t>　教育施設整備基金：</a:t>
          </a:r>
          <a:r>
            <a:rPr kumimoji="1" lang="ja-JP" altLang="en-US" sz="1300">
              <a:solidFill>
                <a:schemeClr val="dk1"/>
              </a:solidFill>
              <a:effectLst/>
              <a:latin typeface="+mn-lt"/>
              <a:ea typeface="+mn-ea"/>
              <a:cs typeface="+mn-cs"/>
            </a:rPr>
            <a:t>教育施設修繕工事に</a:t>
          </a:r>
          <a:r>
            <a:rPr kumimoji="1" lang="en-US" altLang="ja-JP" sz="1300">
              <a:solidFill>
                <a:schemeClr val="dk1"/>
              </a:solidFill>
              <a:effectLst/>
              <a:latin typeface="+mn-lt"/>
              <a:ea typeface="+mn-ea"/>
              <a:cs typeface="+mn-cs"/>
            </a:rPr>
            <a:t>1.4</a:t>
          </a:r>
          <a:r>
            <a:rPr kumimoji="1" lang="ja-JP" altLang="en-US" sz="1300">
              <a:solidFill>
                <a:schemeClr val="dk1"/>
              </a:solidFill>
              <a:effectLst/>
              <a:latin typeface="+mn-lt"/>
              <a:ea typeface="+mn-ea"/>
              <a:cs typeface="+mn-cs"/>
            </a:rPr>
            <a:t>百万円を取り崩したが、</a:t>
          </a:r>
          <a:r>
            <a:rPr kumimoji="1" lang="en-US" altLang="ja-JP" sz="1300">
              <a:solidFill>
                <a:schemeClr val="dk1"/>
              </a:solidFill>
              <a:effectLst/>
              <a:latin typeface="+mn-lt"/>
              <a:ea typeface="+mn-ea"/>
              <a:cs typeface="+mn-cs"/>
            </a:rPr>
            <a:t>120</a:t>
          </a:r>
          <a:r>
            <a:rPr kumimoji="1" lang="ja-JP" altLang="ja-JP" sz="1300">
              <a:solidFill>
                <a:schemeClr val="dk1"/>
              </a:solidFill>
              <a:effectLst/>
              <a:latin typeface="+mn-lt"/>
              <a:ea typeface="+mn-ea"/>
              <a:cs typeface="+mn-cs"/>
            </a:rPr>
            <a:t>百万円を積立てたため基金残高は前年度と比較し</a:t>
          </a:r>
          <a:r>
            <a:rPr kumimoji="1" lang="en-US" altLang="ja-JP" sz="1300">
              <a:solidFill>
                <a:schemeClr val="dk1"/>
              </a:solidFill>
              <a:effectLst/>
              <a:latin typeface="+mn-lt"/>
              <a:ea typeface="+mn-ea"/>
              <a:cs typeface="+mn-cs"/>
            </a:rPr>
            <a:t>118</a:t>
          </a:r>
          <a:r>
            <a:rPr kumimoji="1" lang="ja-JP" altLang="ja-JP" sz="1300">
              <a:solidFill>
                <a:schemeClr val="dk1"/>
              </a:solidFill>
              <a:effectLst/>
              <a:latin typeface="+mn-lt"/>
              <a:ea typeface="+mn-ea"/>
              <a:cs typeface="+mn-cs"/>
            </a:rPr>
            <a:t>百万円</a:t>
          </a:r>
          <a:endParaRPr lang="ja-JP" altLang="ja-JP" sz="1300">
            <a:effectLst/>
          </a:endParaRPr>
        </a:p>
        <a:p>
          <a:pPr>
            <a:lnSpc>
              <a:spcPts val="1700"/>
            </a:lnSpc>
          </a:pPr>
          <a:r>
            <a:rPr kumimoji="1" lang="ja-JP" altLang="ja-JP" sz="1300">
              <a:solidFill>
                <a:schemeClr val="dk1"/>
              </a:solidFill>
              <a:effectLst/>
              <a:latin typeface="+mn-lt"/>
              <a:ea typeface="+mn-ea"/>
              <a:cs typeface="+mn-cs"/>
            </a:rPr>
            <a:t>　　　　　　　　　　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endParaRPr lang="ja-JP" altLang="ja-JP" sz="1300">
            <a:effectLst/>
          </a:endParaRPr>
        </a:p>
        <a:p>
          <a:pPr>
            <a:lnSpc>
              <a:spcPts val="1700"/>
            </a:lnSpc>
          </a:pPr>
          <a:r>
            <a:rPr kumimoji="1" lang="ja-JP" altLang="ja-JP" sz="1300">
              <a:solidFill>
                <a:schemeClr val="dk1"/>
              </a:solidFill>
              <a:effectLst/>
              <a:latin typeface="+mn-lt"/>
              <a:ea typeface="+mn-ea"/>
              <a:cs typeface="+mn-cs"/>
            </a:rPr>
            <a:t>　福祉基金：福祉対策事業のため</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百万円を取り崩したが、</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百万円を積立てたため基金残高は</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百万円の増となった。</a:t>
          </a:r>
          <a:endParaRPr lang="ja-JP" altLang="ja-JP" sz="1300">
            <a:effectLst/>
          </a:endParaRPr>
        </a:p>
        <a:p>
          <a:pPr>
            <a:lnSpc>
              <a:spcPts val="1700"/>
            </a:lnSpc>
          </a:pPr>
          <a:r>
            <a:rPr kumimoji="1" lang="ja-JP" altLang="ja-JP" sz="1300">
              <a:solidFill>
                <a:schemeClr val="dk1"/>
              </a:solidFill>
              <a:effectLst/>
              <a:latin typeface="+mn-lt"/>
              <a:ea typeface="+mn-ea"/>
              <a:cs typeface="+mn-cs"/>
            </a:rPr>
            <a:t>　舘山公園整備推進事業基金：公園管理事業のため</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百万円を取り崩した。</a:t>
          </a:r>
          <a:endParaRPr lang="ja-JP" altLang="ja-JP" sz="1300">
            <a:effectLst/>
          </a:endParaRPr>
        </a:p>
        <a:p>
          <a:pPr>
            <a:lnSpc>
              <a:spcPts val="1700"/>
            </a:lnSpc>
          </a:pPr>
          <a:r>
            <a:rPr kumimoji="1" lang="ja-JP" altLang="ja-JP" sz="1300">
              <a:solidFill>
                <a:schemeClr val="dk1"/>
              </a:solidFill>
              <a:effectLst/>
              <a:latin typeface="+mn-lt"/>
              <a:ea typeface="+mn-ea"/>
              <a:cs typeface="+mn-cs"/>
            </a:rPr>
            <a:t>　鮫川村ふるさとづくり基金：子育て支援事業や高齢者生活支援事業のため</a:t>
          </a:r>
          <a:r>
            <a:rPr kumimoji="1" lang="en-US" altLang="ja-JP" sz="1300">
              <a:solidFill>
                <a:schemeClr val="dk1"/>
              </a:solidFill>
              <a:effectLst/>
              <a:latin typeface="+mn-lt"/>
              <a:ea typeface="+mn-ea"/>
              <a:cs typeface="+mn-cs"/>
            </a:rPr>
            <a:t>2.3</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取り崩したが、ふるさとづくり寄附</a:t>
          </a:r>
          <a:r>
            <a:rPr kumimoji="1" lang="en-US" altLang="ja-JP" sz="1300">
              <a:solidFill>
                <a:schemeClr val="dk1"/>
              </a:solidFill>
              <a:effectLst/>
              <a:latin typeface="+mn-lt"/>
              <a:ea typeface="+mn-ea"/>
              <a:cs typeface="+mn-cs"/>
            </a:rPr>
            <a:t>7.5</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を積立てたため</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百万円増となった。</a:t>
          </a:r>
          <a:endParaRPr lang="ja-JP" altLang="ja-JP" sz="1300">
            <a:effectLst/>
          </a:endParaRPr>
        </a:p>
        <a:p>
          <a:pPr>
            <a:lnSpc>
              <a:spcPts val="1700"/>
            </a:lnSpc>
          </a:pPr>
          <a:r>
            <a:rPr kumimoji="1" lang="ja-JP" altLang="ja-JP" sz="1300">
              <a:solidFill>
                <a:schemeClr val="dk1"/>
              </a:solidFill>
              <a:effectLst/>
              <a:latin typeface="+mn-lt"/>
              <a:ea typeface="+mn-ea"/>
              <a:cs typeface="+mn-cs"/>
            </a:rPr>
            <a:t>（今後の方針）</a:t>
          </a:r>
          <a:endParaRPr lang="ja-JP" altLang="ja-JP" sz="1300">
            <a:effectLst/>
          </a:endParaRPr>
        </a:p>
        <a:p>
          <a:pPr>
            <a:lnSpc>
              <a:spcPts val="1700"/>
            </a:lnSpc>
          </a:pPr>
          <a:r>
            <a:rPr kumimoji="1" lang="ja-JP" altLang="ja-JP" sz="1300">
              <a:solidFill>
                <a:schemeClr val="dk1"/>
              </a:solidFill>
              <a:effectLst/>
              <a:latin typeface="+mn-lt"/>
              <a:ea typeface="+mn-ea"/>
              <a:cs typeface="+mn-cs"/>
            </a:rPr>
            <a:t>　今後、教育施設や公有施設の建替えや修繕等、多額の費用が見込まれるため、より一層の経費の削減に努め基金を積立てる。</a:t>
          </a:r>
          <a:endParaRPr lang="ja-JP" altLang="ja-JP" sz="1300">
            <a:effectLst/>
          </a:endParaRPr>
        </a:p>
        <a:p>
          <a:pPr>
            <a:lnSpc>
              <a:spcPts val="1700"/>
            </a:lnSpc>
          </a:pPr>
          <a:r>
            <a:rPr kumimoji="1" lang="ja-JP" altLang="ja-JP" sz="1300">
              <a:solidFill>
                <a:schemeClr val="dk1"/>
              </a:solidFill>
              <a:effectLst/>
              <a:latin typeface="+mn-lt"/>
              <a:ea typeface="+mn-ea"/>
              <a:cs typeface="+mn-cs"/>
            </a:rPr>
            <a:t>　また、高齢化社会により高齢者福祉に関する事業への取り崩しが想定されるため経費の削減に努め基金を積立てる。</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子育て支援事業（保育園・幼稚園運営費）や環境整備事業等のために</a:t>
          </a:r>
          <a:r>
            <a:rPr kumimoji="1" lang="en-US" altLang="ja-JP" sz="1300">
              <a:solidFill>
                <a:schemeClr val="dk1"/>
              </a:solidFill>
              <a:effectLst/>
              <a:latin typeface="+mn-lt"/>
              <a:ea typeface="+mn-ea"/>
              <a:cs typeface="+mn-cs"/>
            </a:rPr>
            <a:t>90</a:t>
          </a:r>
          <a:r>
            <a:rPr kumimoji="1" lang="ja-JP" altLang="ja-JP" sz="1300">
              <a:solidFill>
                <a:schemeClr val="dk1"/>
              </a:solidFill>
              <a:effectLst/>
              <a:latin typeface="+mn-lt"/>
              <a:ea typeface="+mn-ea"/>
              <a:cs typeface="+mn-cs"/>
            </a:rPr>
            <a:t>百万円を取り崩したが、決算剰余金等により</a:t>
          </a:r>
          <a:r>
            <a:rPr kumimoji="1" lang="en-US" altLang="ja-JP" sz="1300">
              <a:solidFill>
                <a:schemeClr val="dk1"/>
              </a:solidFill>
              <a:effectLst/>
              <a:latin typeface="+mn-lt"/>
              <a:ea typeface="+mn-ea"/>
              <a:cs typeface="+mn-cs"/>
            </a:rPr>
            <a:t>108</a:t>
          </a:r>
          <a:r>
            <a:rPr kumimoji="1" lang="ja-JP" altLang="ja-JP" sz="1300">
              <a:solidFill>
                <a:schemeClr val="dk1"/>
              </a:solidFill>
              <a:effectLst/>
              <a:latin typeface="+mn-lt"/>
              <a:ea typeface="+mn-ea"/>
              <a:cs typeface="+mn-cs"/>
            </a:rPr>
            <a:t>百万円を積立てたため、前年度から</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百万円の増加となった。</a:t>
          </a:r>
          <a:endParaRPr lang="ja-JP" altLang="ja-JP" sz="1300">
            <a:effectLst/>
          </a:endParaRPr>
        </a:p>
        <a:p>
          <a:r>
            <a:rPr kumimoji="1" lang="ja-JP" altLang="ja-JP" sz="1300">
              <a:solidFill>
                <a:schemeClr val="dk1"/>
              </a:solidFill>
              <a:effectLst/>
              <a:latin typeface="+mn-lt"/>
              <a:ea typeface="+mn-ea"/>
              <a:cs typeface="+mn-cs"/>
            </a:rPr>
            <a:t>　今年度においては、特定財源の活用により積立が取崩しを上回ったためである。</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今後も子育て支援事業（保育園・幼稚園運営費）のために取り崩すことが想定されるが、その他の事業の見直しを図り、剰余金等による積立額が取り崩し額と同程度となるようにすることで、大幅な基金残高の減少を抑える。</a:t>
          </a:r>
          <a:endParaRPr lang="ja-JP" altLang="ja-JP" sz="13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年度まで</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増減はなかった</a:t>
          </a:r>
          <a:r>
            <a:rPr kumimoji="1" lang="ja-JP" altLang="en-US" sz="1300">
              <a:solidFill>
                <a:schemeClr val="dk1"/>
              </a:solidFill>
              <a:effectLst/>
              <a:latin typeface="+mn-lt"/>
              <a:ea typeface="+mn-ea"/>
              <a:cs typeface="+mn-cs"/>
            </a:rPr>
            <a:t>が、令和</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年度</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百万円を積立てた。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経済事情の変動等により財源が不足する場合や教育施設等の建替え等により村債の償還額が多額となる年度において取り崩しが想定されるため経費の削減に努め基金を積立てる。</a:t>
          </a:r>
          <a:endParaRPr lang="ja-JP" altLang="ja-JP" sz="13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C01ABF-796C-41D4-A751-36BFE00A2E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F62BA00-E2B4-4F1F-9876-4C581D28D8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8DF2ACE-CF2D-4CA6-90CE-1FE9C394445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B77EDBF-7C91-4B63-9FED-9C6307F9737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6687AF3-A568-4EB6-BBB9-D2101C05348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0BC2B1C-72E6-412E-8698-CC290BB1BA5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96BA89C-25AB-4C97-B205-5EBD0C4973F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11E0FAD-E619-4534-B595-046AEDAA29D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AAA8B00-D4C9-4D51-AE7F-DFE7C13A78D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FC57ACE-6CAA-413D-878B-91DDF48D328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357D2F2-6C2A-4302-A0CF-76022D4AF10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6CF185E-1B52-4144-825B-48C2B4E3957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9A743C2-1150-4FDD-A773-8A174505D05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FDECE1D-2E31-4B4F-9256-FD7E9ADAD32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2DEFA7D-A5A4-45A3-A672-23B694B50C9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D94B932-9888-4080-804D-57A04474F04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08F2A05-7826-4D7B-9C2A-455674DAF6F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3C14D16-BB61-4E21-9C25-688E7DBDBFF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71362C2-2519-4ED4-B0AA-67D7187A2FF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C3426E5-4F3D-406E-8BB3-A82E6F3BE1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BC14594-571A-46D3-AB3D-580B6C6A7EC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1E9D872-BC62-4408-9D66-BC9223E1CFE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
3,009
131.34
3,724,361
3,444,821
263,737
2,158,796
2,128,440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FF0D52C-96F5-4F05-9C84-919D91634EE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4EE741F-B7AF-4D0D-85A6-BF840D1929F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525ED17-DB77-4657-994C-14F582B80AB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5E876CF-85EC-436F-A335-DC629F1D3F1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4C148AF-67E9-4C8A-971C-27D4479F796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B4EC9B2-54D1-4365-AFE0-C42F1F92D5F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5431F4B-AE43-4A69-BF7E-B9DD0277B2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081B8E3-76A1-474E-9D1C-00CE5A2276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DA186E3-C1D8-4606-86F9-78D4E8B5E2F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8226A7D-18F2-41C6-B039-A8007B157C7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5411279-7893-4DE5-A3BF-F96477DDA1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F391184-3021-4631-866D-45CCD920546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2E78688-C170-4398-95F8-0EA2A6D973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20465CF-926A-4456-94C8-DA34A10DB4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BBA5EC2-E061-441C-BD88-0F375D68688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18F2060-7B2D-4D4D-9ABF-802ADFE8E3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EE3B78A-289C-40F8-85C3-7361DBAC4D2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9B1DBFE-B8B3-4545-98E4-FC60E9EC753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CD26716-B531-4239-BF8B-C234A42B72F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1451D86-487D-4FA5-A7C3-C16775DF256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1D0DE868-8C81-4A6F-810B-83A4B5BDCB9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B34781D-514F-4CF1-9BCB-01246C8D0EF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ABBCB97-C671-411E-8A5D-CF3E1B5B450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D18F41C-7CD9-4A85-B085-25C765530DD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9D6423C-602C-4B40-8BD2-470BAA68BFD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81364EF-3245-4B39-8526-3FF2BDA8C4E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12699C3-5A57-4D2D-A3EB-E5EB49644D4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9C78C1A-744D-41D4-8216-EB662001023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8DC70FB-2336-417A-A318-A1CC47B124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8A2CD7D-6A85-43AF-8507-E45A1C90F4F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AA93686-2A48-4DD0-BC84-E6A422BCC29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5126B22-D06D-45AD-8CF2-DD41065541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1943E39-4145-4714-9EB7-7BCF75111F2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1A851CB-6573-4C3C-972E-858EFF58364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54D2B53-C449-4312-8A87-0CC01D2CB5B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類似団体平均値と比較し、１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４％低い状況であるが、福島県平均と比べ、１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７％高い水準にある。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所有している施設の老朽化に伴い、今後、さらに上昇していくことが想定されるため、公共施設等総合管理計画に基づき、長寿命化・複合化等の施設の適切な管理に努める。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D0CF5A4-6C5B-45E4-9F21-AF5640EF095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1B2C6CE-33D7-43F5-8729-33937CC1C13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C2F2A6D-7B65-4F4A-9B98-A2636AFE669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1AB1D369-2A1A-45CE-AD26-1670088A94A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B4E4D7B-D89D-4B4C-A94B-A1B0D801A44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1FBADEA-AE05-47CE-A4FB-4E1A9EC2D7B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58892C7-7C9F-4416-B1D3-D5A696AD32D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30261751-6404-42B9-9C02-8B9D04009AA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CBDCB64-B756-4ED6-9796-958DF1FD194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7AC0DC08-E131-4190-8932-26D544D1072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586F864-11A5-4300-AFB9-5D2AAF94A6E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A37A147-EC93-45F4-A54B-1669FDBDFBC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F3BC3F7E-DD27-4B46-B1BA-9CE18BA2F38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2AAE393-D0AC-4368-ADA1-402AF3FA43C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F5D040F-3F04-449C-B109-E648AD1C0BB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BD4993E8-53D3-468C-AF23-A13D0E66525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60C1639-8ADA-47D7-86A0-4139207B8AC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F98E627-3104-4D84-8DE3-5C24E699EC7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B4FE2C87-1A2C-4C4C-800C-BA01D8071C4F}"/>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4ACF7274-48AB-4D0A-8ABA-2A54F1B20AB4}"/>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E5E5D7BB-DF7A-4FB7-B530-51C2FE1C01F9}"/>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F78357A6-B3B8-4CDC-A729-E1F81E43E9C5}"/>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05D5843B-E8DB-44AA-9079-B3DA2B39D35D}"/>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2" name="有形固定資産減価償却率平均値テキスト">
          <a:extLst>
            <a:ext uri="{FF2B5EF4-FFF2-40B4-BE49-F238E27FC236}">
              <a16:creationId xmlns:a16="http://schemas.microsoft.com/office/drawing/2014/main" id="{184E5337-3D7E-4991-87BB-DB95EC18F2D5}"/>
            </a:ext>
          </a:extLst>
        </xdr:cNvPr>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13B83CD7-C965-43D5-AC78-4AD39B5FADA9}"/>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84746212-0982-4713-BBDF-EF80AAA34061}"/>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970E6203-8FF2-45E7-B003-46A02DFDB90B}"/>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a:extLst>
            <a:ext uri="{FF2B5EF4-FFF2-40B4-BE49-F238E27FC236}">
              <a16:creationId xmlns:a16="http://schemas.microsoft.com/office/drawing/2014/main" id="{274F3CD5-884B-489B-BD43-7D92170C5C24}"/>
            </a:ext>
          </a:extLst>
        </xdr:cNvPr>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a16="http://schemas.microsoft.com/office/drawing/2014/main" id="{B0E82B4F-252C-4C44-816E-CCE996E7EC26}"/>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2ABD327-470D-4C32-A608-C35C58E4207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59A69E7-3BDC-4567-8183-5223DB20B64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EEABCC8-8333-4ACD-BEBB-636A5970742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A4B39B9-DDD1-402E-A9D1-9EBB9EA3D1B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AE1296B-D3B0-44B7-A540-95E0DD77BF3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93" name="楕円 92">
          <a:extLst>
            <a:ext uri="{FF2B5EF4-FFF2-40B4-BE49-F238E27FC236}">
              <a16:creationId xmlns:a16="http://schemas.microsoft.com/office/drawing/2014/main" id="{EA5991CF-352A-4BF7-8350-D4793068653C}"/>
            </a:ext>
          </a:extLst>
        </xdr:cNvPr>
        <xdr:cNvSpPr/>
      </xdr:nvSpPr>
      <xdr:spPr>
        <a:xfrm>
          <a:off x="47117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143255</xdr:rowOff>
    </xdr:from>
    <xdr:ext cx="405111" cy="259045"/>
    <xdr:sp macro="" textlink="">
      <xdr:nvSpPr>
        <xdr:cNvPr id="94" name="有形固定資産減価償却率該当値テキスト">
          <a:extLst>
            <a:ext uri="{FF2B5EF4-FFF2-40B4-BE49-F238E27FC236}">
              <a16:creationId xmlns:a16="http://schemas.microsoft.com/office/drawing/2014/main" id="{C23FC52E-7878-46D2-BBDF-FFF85AF1B34F}"/>
            </a:ext>
          </a:extLst>
        </xdr:cNvPr>
        <xdr:cNvSpPr txBox="1"/>
      </xdr:nvSpPr>
      <xdr:spPr>
        <a:xfrm>
          <a:off x="4813300" y="605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40186</xdr:rowOff>
    </xdr:from>
    <xdr:to>
      <xdr:col>19</xdr:col>
      <xdr:colOff>187325</xdr:colOff>
      <xdr:row>31</xdr:row>
      <xdr:rowOff>141786</xdr:rowOff>
    </xdr:to>
    <xdr:sp macro="" textlink="">
      <xdr:nvSpPr>
        <xdr:cNvPr id="95" name="楕円 94">
          <a:extLst>
            <a:ext uri="{FF2B5EF4-FFF2-40B4-BE49-F238E27FC236}">
              <a16:creationId xmlns:a16="http://schemas.microsoft.com/office/drawing/2014/main" id="{03C499DD-D5B5-4DCE-88BA-C1461297D085}"/>
            </a:ext>
          </a:extLst>
        </xdr:cNvPr>
        <xdr:cNvSpPr/>
      </xdr:nvSpPr>
      <xdr:spPr>
        <a:xfrm>
          <a:off x="4000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90986</xdr:rowOff>
    </xdr:from>
    <xdr:to>
      <xdr:col>23</xdr:col>
      <xdr:colOff>85725</xdr:colOff>
      <xdr:row>31</xdr:row>
      <xdr:rowOff>171178</xdr:rowOff>
    </xdr:to>
    <xdr:cxnSp macro="">
      <xdr:nvCxnSpPr>
        <xdr:cNvPr id="96" name="直線コネクタ 95">
          <a:extLst>
            <a:ext uri="{FF2B5EF4-FFF2-40B4-BE49-F238E27FC236}">
              <a16:creationId xmlns:a16="http://schemas.microsoft.com/office/drawing/2014/main" id="{1F243D0E-D637-49E4-BF75-D32A26C2E678}"/>
            </a:ext>
          </a:extLst>
        </xdr:cNvPr>
        <xdr:cNvCxnSpPr/>
      </xdr:nvCxnSpPr>
      <xdr:spPr>
        <a:xfrm>
          <a:off x="4051300" y="6177461"/>
          <a:ext cx="7112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7" name="楕円 96">
          <a:extLst>
            <a:ext uri="{FF2B5EF4-FFF2-40B4-BE49-F238E27FC236}">
              <a16:creationId xmlns:a16="http://schemas.microsoft.com/office/drawing/2014/main" id="{4ACF5724-FC45-4633-BB1C-F971BC5754C3}"/>
            </a:ext>
          </a:extLst>
        </xdr:cNvPr>
        <xdr:cNvSpPr/>
      </xdr:nvSpPr>
      <xdr:spPr>
        <a:xfrm>
          <a:off x="323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90986</xdr:rowOff>
    </xdr:to>
    <xdr:cxnSp macro="">
      <xdr:nvCxnSpPr>
        <xdr:cNvPr id="98" name="直線コネクタ 97">
          <a:extLst>
            <a:ext uri="{FF2B5EF4-FFF2-40B4-BE49-F238E27FC236}">
              <a16:creationId xmlns:a16="http://schemas.microsoft.com/office/drawing/2014/main" id="{69551850-5FD1-4511-B4E6-825DFC39948A}"/>
            </a:ext>
          </a:extLst>
        </xdr:cNvPr>
        <xdr:cNvCxnSpPr/>
      </xdr:nvCxnSpPr>
      <xdr:spPr>
        <a:xfrm>
          <a:off x="3289300" y="6118860"/>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97518</xdr:rowOff>
    </xdr:from>
    <xdr:to>
      <xdr:col>11</xdr:col>
      <xdr:colOff>187325</xdr:colOff>
      <xdr:row>31</xdr:row>
      <xdr:rowOff>27668</xdr:rowOff>
    </xdr:to>
    <xdr:sp macro="" textlink="">
      <xdr:nvSpPr>
        <xdr:cNvPr id="99" name="楕円 98">
          <a:extLst>
            <a:ext uri="{FF2B5EF4-FFF2-40B4-BE49-F238E27FC236}">
              <a16:creationId xmlns:a16="http://schemas.microsoft.com/office/drawing/2014/main" id="{4DCBFA4F-87F7-4936-8490-D683FF3409A0}"/>
            </a:ext>
          </a:extLst>
        </xdr:cNvPr>
        <xdr:cNvSpPr/>
      </xdr:nvSpPr>
      <xdr:spPr>
        <a:xfrm>
          <a:off x="2476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148318</xdr:rowOff>
    </xdr:from>
    <xdr:to>
      <xdr:col>15</xdr:col>
      <xdr:colOff>136525</xdr:colOff>
      <xdr:row>31</xdr:row>
      <xdr:rowOff>32385</xdr:rowOff>
    </xdr:to>
    <xdr:cxnSp macro="">
      <xdr:nvCxnSpPr>
        <xdr:cNvPr id="100" name="直線コネクタ 99">
          <a:extLst>
            <a:ext uri="{FF2B5EF4-FFF2-40B4-BE49-F238E27FC236}">
              <a16:creationId xmlns:a16="http://schemas.microsoft.com/office/drawing/2014/main" id="{8FF1C046-765D-4551-A4BC-80AF3B224259}"/>
            </a:ext>
          </a:extLst>
        </xdr:cNvPr>
        <xdr:cNvCxnSpPr/>
      </xdr:nvCxnSpPr>
      <xdr:spPr>
        <a:xfrm>
          <a:off x="2527300" y="606334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32748</xdr:rowOff>
    </xdr:from>
    <xdr:to>
      <xdr:col>7</xdr:col>
      <xdr:colOff>187325</xdr:colOff>
      <xdr:row>30</xdr:row>
      <xdr:rowOff>134348</xdr:rowOff>
    </xdr:to>
    <xdr:sp macro="" textlink="">
      <xdr:nvSpPr>
        <xdr:cNvPr id="101" name="楕円 100">
          <a:extLst>
            <a:ext uri="{FF2B5EF4-FFF2-40B4-BE49-F238E27FC236}">
              <a16:creationId xmlns:a16="http://schemas.microsoft.com/office/drawing/2014/main" id="{D0073F01-54E7-4B70-A0A7-D3A5E173E78E}"/>
            </a:ext>
          </a:extLst>
        </xdr:cNvPr>
        <xdr:cNvSpPr/>
      </xdr:nvSpPr>
      <xdr:spPr>
        <a:xfrm>
          <a:off x="1714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83548</xdr:rowOff>
    </xdr:from>
    <xdr:to>
      <xdr:col>11</xdr:col>
      <xdr:colOff>136525</xdr:colOff>
      <xdr:row>30</xdr:row>
      <xdr:rowOff>148318</xdr:rowOff>
    </xdr:to>
    <xdr:cxnSp macro="">
      <xdr:nvCxnSpPr>
        <xdr:cNvPr id="102" name="直線コネクタ 101">
          <a:extLst>
            <a:ext uri="{FF2B5EF4-FFF2-40B4-BE49-F238E27FC236}">
              <a16:creationId xmlns:a16="http://schemas.microsoft.com/office/drawing/2014/main" id="{2548B57A-FDCF-49A6-96BC-3E9143CE4255}"/>
            </a:ext>
          </a:extLst>
        </xdr:cNvPr>
        <xdr:cNvCxnSpPr/>
      </xdr:nvCxnSpPr>
      <xdr:spPr>
        <a:xfrm>
          <a:off x="1765300" y="599857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103" name="n_1aveValue有形固定資産減価償却率">
          <a:extLst>
            <a:ext uri="{FF2B5EF4-FFF2-40B4-BE49-F238E27FC236}">
              <a16:creationId xmlns:a16="http://schemas.microsoft.com/office/drawing/2014/main" id="{0568B57D-FC20-4F46-992F-3515682559B4}"/>
            </a:ext>
          </a:extLst>
        </xdr:cNvPr>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4" name="n_2aveValue有形固定資産減価償却率">
          <a:extLst>
            <a:ext uri="{FF2B5EF4-FFF2-40B4-BE49-F238E27FC236}">
              <a16:creationId xmlns:a16="http://schemas.microsoft.com/office/drawing/2014/main" id="{64C74C6B-D43D-4B66-8DAF-326580AF2B78}"/>
            </a:ext>
          </a:extLst>
        </xdr:cNvPr>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105" name="n_3aveValue有形固定資産減価償却率">
          <a:extLst>
            <a:ext uri="{FF2B5EF4-FFF2-40B4-BE49-F238E27FC236}">
              <a16:creationId xmlns:a16="http://schemas.microsoft.com/office/drawing/2014/main" id="{023B3CEC-1D7B-4C17-B327-F325C262B5AD}"/>
            </a:ext>
          </a:extLst>
        </xdr:cNvPr>
        <xdr:cNvSpPr txBox="1"/>
      </xdr:nvSpPr>
      <xdr:spPr>
        <a:xfrm>
          <a:off x="2324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aveValue有形固定資産減価償却率">
          <a:extLst>
            <a:ext uri="{FF2B5EF4-FFF2-40B4-BE49-F238E27FC236}">
              <a16:creationId xmlns:a16="http://schemas.microsoft.com/office/drawing/2014/main" id="{67270532-2C23-41DF-BB09-9F0D6C1C9C9E}"/>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158313</xdr:rowOff>
    </xdr:from>
    <xdr:ext cx="405111" cy="259045"/>
    <xdr:sp macro="" textlink="">
      <xdr:nvSpPr>
        <xdr:cNvPr id="107" name="n_1mainValue有形固定資産減価償却率">
          <a:extLst>
            <a:ext uri="{FF2B5EF4-FFF2-40B4-BE49-F238E27FC236}">
              <a16:creationId xmlns:a16="http://schemas.microsoft.com/office/drawing/2014/main" id="{698BC581-A5F1-4DB4-81F8-17A559D3BCCE}"/>
            </a:ext>
          </a:extLst>
        </xdr:cNvPr>
        <xdr:cNvSpPr txBox="1"/>
      </xdr:nvSpPr>
      <xdr:spPr>
        <a:xfrm>
          <a:off x="3836044" y="59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108" name="n_2mainValue有形固定資産減価償却率">
          <a:extLst>
            <a:ext uri="{FF2B5EF4-FFF2-40B4-BE49-F238E27FC236}">
              <a16:creationId xmlns:a16="http://schemas.microsoft.com/office/drawing/2014/main" id="{F01ADD39-171B-4E48-A460-F0DAEF499C4F}"/>
            </a:ext>
          </a:extLst>
        </xdr:cNvPr>
        <xdr:cNvSpPr txBox="1"/>
      </xdr:nvSpPr>
      <xdr:spPr>
        <a:xfrm>
          <a:off x="3086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109" name="n_3mainValue有形固定資産減価償却率">
          <a:extLst>
            <a:ext uri="{FF2B5EF4-FFF2-40B4-BE49-F238E27FC236}">
              <a16:creationId xmlns:a16="http://schemas.microsoft.com/office/drawing/2014/main" id="{F639463A-DB36-4E3D-AF9A-48202331D28B}"/>
            </a:ext>
          </a:extLst>
        </xdr:cNvPr>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150875</xdr:rowOff>
    </xdr:from>
    <xdr:ext cx="405111" cy="259045"/>
    <xdr:sp macro="" textlink="">
      <xdr:nvSpPr>
        <xdr:cNvPr id="110" name="n_4mainValue有形固定資産減価償却率">
          <a:extLst>
            <a:ext uri="{FF2B5EF4-FFF2-40B4-BE49-F238E27FC236}">
              <a16:creationId xmlns:a16="http://schemas.microsoft.com/office/drawing/2014/main" id="{2EF863D0-7C31-4DB8-A05D-E56CB05C958D}"/>
            </a:ext>
          </a:extLst>
        </xdr:cNvPr>
        <xdr:cNvSpPr txBox="1"/>
      </xdr:nvSpPr>
      <xdr:spPr>
        <a:xfrm>
          <a:off x="1562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1953716F-E820-4B25-BB77-3F059DFFD1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C162037-875F-4934-A3BF-696A0DC8A8F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0F7B0586-3FE4-41FD-B8A0-19DF664892E1}"/>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76BDB4F-1C7E-468F-81BE-4CA76834543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63D53CCD-9387-43C6-9F4E-365A5D67D49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B994BA3-0FAE-4720-94F3-BE14FF9CCBB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4418095-4DF1-407E-8874-A9221236BDB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2B56605-14A7-4B46-97F2-2148A350C52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4105C37-C355-4D4E-A002-049513EF022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3354434-FC30-4CEB-BCFC-A421CEB3DF0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94905FB9-16AA-4154-9C14-1B420663245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E2C45E6-60A1-47ED-8F10-2EAF00963FA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7B2C011-E877-444B-A64E-BBECAB965AA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緊急防災・減災事業債、過疎対策事業債、臨時財政対策債の地方債現在高が大きく減少したことにより、将来負担額が減少したことや基金の積み増しにより充当可能な財源が増加したことで、債務償還比率は前年度比</a:t>
          </a:r>
          <a:r>
            <a:rPr kumimoji="1" lang="en-US" altLang="ja-JP" sz="1100">
              <a:latin typeface="ＭＳ Ｐゴシック" panose="020B0600070205080204" pitchFamily="50" charset="-128"/>
              <a:ea typeface="ＭＳ Ｐゴシック" panose="020B0600070205080204" pitchFamily="50" charset="-128"/>
            </a:rPr>
            <a:t>47.9</a:t>
          </a:r>
          <a:r>
            <a:rPr kumimoji="1" lang="ja-JP" altLang="en-US" sz="1100">
              <a:latin typeface="ＭＳ Ｐゴシック" panose="020B0600070205080204" pitchFamily="50" charset="-128"/>
              <a:ea typeface="ＭＳ Ｐゴシック" panose="020B0600070205080204" pitchFamily="50" charset="-128"/>
            </a:rPr>
            <a:t>％減となったが、施設の老朽化に伴う維持補修費等の増加が見込まれるため、公共施設等総合管理計画に基づき、公共施設等の統廃合を検討し、財政負担の縮減・平準化を図る。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14296A9-1B1F-4D76-BB42-DCAA006C5D3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2C49741-BFCA-4DB2-8EEF-2D930AF8CA3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D7E084D9-7E38-4A1D-A985-8CE5E5FBC4B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22EB7C63-74E9-4465-8BE8-99B748DE569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FA39AEDD-ECAD-45B2-99E4-C09E7F62000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56A277D-587C-417E-BEC5-F6FFD77CBB9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DAC590FF-E4C5-4C56-8EFA-691F0299578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3C663EA-900B-4A87-BE18-1BB4F0D4587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CF461573-CD94-4EE5-B2DE-BAEDD5FA081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4F4CEE7F-3F6C-451A-BE52-915053E372B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8363A796-5949-481D-B3E3-B42B2F4DF12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A8011908-70FB-4F47-8C05-FB640E524EB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32B73DB-AA9D-46C0-B388-CD75CFE1210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41256A80-5A75-463E-BB37-81FA5F86F73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FCC0C4BA-6968-44AE-89DA-98C3C25136A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2B7625AE-62DD-4C41-BCD0-A1343F1CE460}"/>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78F2F8E5-421F-4667-B93A-D55D853A5D3F}"/>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93BA8397-8BDA-48D4-8674-66DA84626173}"/>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E2D3C560-41E9-4808-9FCE-8CDCD2D3E8A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3982C86-0B2A-4417-A433-D6800B51703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44" name="債務償還比率平均値テキスト">
          <a:extLst>
            <a:ext uri="{FF2B5EF4-FFF2-40B4-BE49-F238E27FC236}">
              <a16:creationId xmlns:a16="http://schemas.microsoft.com/office/drawing/2014/main" id="{3A0B01B1-FEBA-40BD-B840-F232CBCEA3C1}"/>
            </a:ext>
          </a:extLst>
        </xdr:cNvPr>
        <xdr:cNvSpPr txBox="1"/>
      </xdr:nvSpPr>
      <xdr:spPr>
        <a:xfrm>
          <a:off x="14846300" y="5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3DD09355-4A28-4990-9262-CD034FDE661C}"/>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440E36F0-6FCE-4689-93CB-9C6C09FF932E}"/>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2EC9851A-516C-4ACB-A527-D28511ED6654}"/>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a:extLst>
            <a:ext uri="{FF2B5EF4-FFF2-40B4-BE49-F238E27FC236}">
              <a16:creationId xmlns:a16="http://schemas.microsoft.com/office/drawing/2014/main" id="{D103F4DF-4AA0-4920-86ED-395EF24DDA9C}"/>
            </a:ext>
          </a:extLst>
        </xdr:cNvPr>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a:extLst>
            <a:ext uri="{FF2B5EF4-FFF2-40B4-BE49-F238E27FC236}">
              <a16:creationId xmlns:a16="http://schemas.microsoft.com/office/drawing/2014/main" id="{E26D2842-F897-45DC-9818-D22A8A2291F9}"/>
            </a:ext>
          </a:extLst>
        </xdr:cNvPr>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CF0FE1C-2CF3-4C48-8BBB-57042834443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D91DFB9-D244-4FA0-8308-21027A6F05C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9CA35A7-3924-411F-B060-BD96928D7CF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54185A9-8D41-461A-A58A-496143B0C98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C0E1C0B-01A0-4BAA-9DD9-2336F7223B6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66453</xdr:rowOff>
    </xdr:from>
    <xdr:to>
      <xdr:col>76</xdr:col>
      <xdr:colOff>73025</xdr:colOff>
      <xdr:row>26</xdr:row>
      <xdr:rowOff>168053</xdr:rowOff>
    </xdr:to>
    <xdr:sp macro="" textlink="">
      <xdr:nvSpPr>
        <xdr:cNvPr id="155" name="楕円 154">
          <a:extLst>
            <a:ext uri="{FF2B5EF4-FFF2-40B4-BE49-F238E27FC236}">
              <a16:creationId xmlns:a16="http://schemas.microsoft.com/office/drawing/2014/main" id="{9665376C-E4A0-4814-881C-054A42A2ED51}"/>
            </a:ext>
          </a:extLst>
        </xdr:cNvPr>
        <xdr:cNvSpPr/>
      </xdr:nvSpPr>
      <xdr:spPr>
        <a:xfrm>
          <a:off x="14744700" y="529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157286</xdr:rowOff>
    </xdr:from>
    <xdr:ext cx="405111" cy="259045"/>
    <xdr:sp macro="" textlink="">
      <xdr:nvSpPr>
        <xdr:cNvPr id="156" name="債務償還比率該当値テキスト">
          <a:extLst>
            <a:ext uri="{FF2B5EF4-FFF2-40B4-BE49-F238E27FC236}">
              <a16:creationId xmlns:a16="http://schemas.microsoft.com/office/drawing/2014/main" id="{1BD38EF3-9B1F-41EC-A62A-533FDB0F46B2}"/>
            </a:ext>
          </a:extLst>
        </xdr:cNvPr>
        <xdr:cNvSpPr txBox="1"/>
      </xdr:nvSpPr>
      <xdr:spPr>
        <a:xfrm>
          <a:off x="14846300" y="521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152633</xdr:rowOff>
    </xdr:from>
    <xdr:to>
      <xdr:col>72</xdr:col>
      <xdr:colOff>123825</xdr:colOff>
      <xdr:row>27</xdr:row>
      <xdr:rowOff>82783</xdr:rowOff>
    </xdr:to>
    <xdr:sp macro="" textlink="">
      <xdr:nvSpPr>
        <xdr:cNvPr id="157" name="楕円 156">
          <a:extLst>
            <a:ext uri="{FF2B5EF4-FFF2-40B4-BE49-F238E27FC236}">
              <a16:creationId xmlns:a16="http://schemas.microsoft.com/office/drawing/2014/main" id="{06A0B5E1-181B-43DF-8EAC-74FAE350BD88}"/>
            </a:ext>
          </a:extLst>
        </xdr:cNvPr>
        <xdr:cNvSpPr/>
      </xdr:nvSpPr>
      <xdr:spPr>
        <a:xfrm>
          <a:off x="14033500" y="53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117253</xdr:rowOff>
    </xdr:from>
    <xdr:to>
      <xdr:col>76</xdr:col>
      <xdr:colOff>22225</xdr:colOff>
      <xdr:row>27</xdr:row>
      <xdr:rowOff>31983</xdr:rowOff>
    </xdr:to>
    <xdr:cxnSp macro="">
      <xdr:nvCxnSpPr>
        <xdr:cNvPr id="158" name="直線コネクタ 157">
          <a:extLst>
            <a:ext uri="{FF2B5EF4-FFF2-40B4-BE49-F238E27FC236}">
              <a16:creationId xmlns:a16="http://schemas.microsoft.com/office/drawing/2014/main" id="{C0A79125-1AEB-4A6E-8C55-92B640F4F496}"/>
            </a:ext>
          </a:extLst>
        </xdr:cNvPr>
        <xdr:cNvCxnSpPr/>
      </xdr:nvCxnSpPr>
      <xdr:spPr>
        <a:xfrm flipV="1">
          <a:off x="14084300" y="5346478"/>
          <a:ext cx="711200" cy="8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10520</xdr:rowOff>
    </xdr:from>
    <xdr:to>
      <xdr:col>68</xdr:col>
      <xdr:colOff>123825</xdr:colOff>
      <xdr:row>28</xdr:row>
      <xdr:rowOff>112120</xdr:rowOff>
    </xdr:to>
    <xdr:sp macro="" textlink="">
      <xdr:nvSpPr>
        <xdr:cNvPr id="159" name="楕円 158">
          <a:extLst>
            <a:ext uri="{FF2B5EF4-FFF2-40B4-BE49-F238E27FC236}">
              <a16:creationId xmlns:a16="http://schemas.microsoft.com/office/drawing/2014/main" id="{2242DABA-8ED3-4A29-A8F2-BB46E39A453A}"/>
            </a:ext>
          </a:extLst>
        </xdr:cNvPr>
        <xdr:cNvSpPr/>
      </xdr:nvSpPr>
      <xdr:spPr>
        <a:xfrm>
          <a:off x="13271500" y="55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31983</xdr:rowOff>
    </xdr:from>
    <xdr:to>
      <xdr:col>72</xdr:col>
      <xdr:colOff>73025</xdr:colOff>
      <xdr:row>28</xdr:row>
      <xdr:rowOff>61320</xdr:rowOff>
    </xdr:to>
    <xdr:cxnSp macro="">
      <xdr:nvCxnSpPr>
        <xdr:cNvPr id="160" name="直線コネクタ 159">
          <a:extLst>
            <a:ext uri="{FF2B5EF4-FFF2-40B4-BE49-F238E27FC236}">
              <a16:creationId xmlns:a16="http://schemas.microsoft.com/office/drawing/2014/main" id="{F179C837-B641-4FA9-9E9A-E8367EBCE0F7}"/>
            </a:ext>
          </a:extLst>
        </xdr:cNvPr>
        <xdr:cNvCxnSpPr/>
      </xdr:nvCxnSpPr>
      <xdr:spPr>
        <a:xfrm flipV="1">
          <a:off x="13322300" y="5432658"/>
          <a:ext cx="7620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138081</xdr:rowOff>
    </xdr:from>
    <xdr:to>
      <xdr:col>64</xdr:col>
      <xdr:colOff>123825</xdr:colOff>
      <xdr:row>29</xdr:row>
      <xdr:rowOff>68231</xdr:rowOff>
    </xdr:to>
    <xdr:sp macro="" textlink="">
      <xdr:nvSpPr>
        <xdr:cNvPr id="161" name="楕円 160">
          <a:extLst>
            <a:ext uri="{FF2B5EF4-FFF2-40B4-BE49-F238E27FC236}">
              <a16:creationId xmlns:a16="http://schemas.microsoft.com/office/drawing/2014/main" id="{67E3DAED-29A0-4390-9C37-24A85FDDB6EC}"/>
            </a:ext>
          </a:extLst>
        </xdr:cNvPr>
        <xdr:cNvSpPr/>
      </xdr:nvSpPr>
      <xdr:spPr>
        <a:xfrm>
          <a:off x="12509500" y="571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61320</xdr:rowOff>
    </xdr:from>
    <xdr:to>
      <xdr:col>68</xdr:col>
      <xdr:colOff>73025</xdr:colOff>
      <xdr:row>29</xdr:row>
      <xdr:rowOff>17431</xdr:rowOff>
    </xdr:to>
    <xdr:cxnSp macro="">
      <xdr:nvCxnSpPr>
        <xdr:cNvPr id="162" name="直線コネクタ 161">
          <a:extLst>
            <a:ext uri="{FF2B5EF4-FFF2-40B4-BE49-F238E27FC236}">
              <a16:creationId xmlns:a16="http://schemas.microsoft.com/office/drawing/2014/main" id="{85DCACB0-93AB-4431-82A6-00DF50E206B3}"/>
            </a:ext>
          </a:extLst>
        </xdr:cNvPr>
        <xdr:cNvCxnSpPr/>
      </xdr:nvCxnSpPr>
      <xdr:spPr>
        <a:xfrm flipV="1">
          <a:off x="12560300" y="5633445"/>
          <a:ext cx="762000" cy="12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120089</xdr:rowOff>
    </xdr:from>
    <xdr:to>
      <xdr:col>60</xdr:col>
      <xdr:colOff>123825</xdr:colOff>
      <xdr:row>29</xdr:row>
      <xdr:rowOff>50239</xdr:rowOff>
    </xdr:to>
    <xdr:sp macro="" textlink="">
      <xdr:nvSpPr>
        <xdr:cNvPr id="163" name="楕円 162">
          <a:extLst>
            <a:ext uri="{FF2B5EF4-FFF2-40B4-BE49-F238E27FC236}">
              <a16:creationId xmlns:a16="http://schemas.microsoft.com/office/drawing/2014/main" id="{7AEED9FF-9104-4E21-AD64-5FAD14462A42}"/>
            </a:ext>
          </a:extLst>
        </xdr:cNvPr>
        <xdr:cNvSpPr/>
      </xdr:nvSpPr>
      <xdr:spPr>
        <a:xfrm>
          <a:off x="11747500" y="56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170889</xdr:rowOff>
    </xdr:from>
    <xdr:to>
      <xdr:col>64</xdr:col>
      <xdr:colOff>73025</xdr:colOff>
      <xdr:row>29</xdr:row>
      <xdr:rowOff>17431</xdr:rowOff>
    </xdr:to>
    <xdr:cxnSp macro="">
      <xdr:nvCxnSpPr>
        <xdr:cNvPr id="164" name="直線コネクタ 163">
          <a:extLst>
            <a:ext uri="{FF2B5EF4-FFF2-40B4-BE49-F238E27FC236}">
              <a16:creationId xmlns:a16="http://schemas.microsoft.com/office/drawing/2014/main" id="{BF4B166A-7FC0-4859-A2E9-DE7493D5751F}"/>
            </a:ext>
          </a:extLst>
        </xdr:cNvPr>
        <xdr:cNvCxnSpPr/>
      </xdr:nvCxnSpPr>
      <xdr:spPr>
        <a:xfrm>
          <a:off x="11798300" y="5743014"/>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163879</xdr:rowOff>
    </xdr:from>
    <xdr:ext cx="469744" cy="259045"/>
    <xdr:sp macro="" textlink="">
      <xdr:nvSpPr>
        <xdr:cNvPr id="165" name="n_1aveValue債務償還比率">
          <a:extLst>
            <a:ext uri="{FF2B5EF4-FFF2-40B4-BE49-F238E27FC236}">
              <a16:creationId xmlns:a16="http://schemas.microsoft.com/office/drawing/2014/main" id="{9E1FDE7B-AE21-4AEA-89AA-137F6443765F}"/>
            </a:ext>
          </a:extLst>
        </xdr:cNvPr>
        <xdr:cNvSpPr txBox="1"/>
      </xdr:nvSpPr>
      <xdr:spPr>
        <a:xfrm>
          <a:off x="138367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132944</xdr:rowOff>
    </xdr:from>
    <xdr:ext cx="469744" cy="259045"/>
    <xdr:sp macro="" textlink="">
      <xdr:nvSpPr>
        <xdr:cNvPr id="166" name="n_2aveValue債務償還比率">
          <a:extLst>
            <a:ext uri="{FF2B5EF4-FFF2-40B4-BE49-F238E27FC236}">
              <a16:creationId xmlns:a16="http://schemas.microsoft.com/office/drawing/2014/main" id="{F7E8979A-21D1-4D6D-AC2C-66B25E3E36F6}"/>
            </a:ext>
          </a:extLst>
        </xdr:cNvPr>
        <xdr:cNvSpPr txBox="1"/>
      </xdr:nvSpPr>
      <xdr:spPr>
        <a:xfrm>
          <a:off x="13087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143739</xdr:rowOff>
    </xdr:from>
    <xdr:ext cx="469744" cy="259045"/>
    <xdr:sp macro="" textlink="">
      <xdr:nvSpPr>
        <xdr:cNvPr id="167" name="n_3aveValue債務償還比率">
          <a:extLst>
            <a:ext uri="{FF2B5EF4-FFF2-40B4-BE49-F238E27FC236}">
              <a16:creationId xmlns:a16="http://schemas.microsoft.com/office/drawing/2014/main" id="{669054E7-092B-47E6-B966-CDCBE7E9C317}"/>
            </a:ext>
          </a:extLst>
        </xdr:cNvPr>
        <xdr:cNvSpPr txBox="1"/>
      </xdr:nvSpPr>
      <xdr:spPr>
        <a:xfrm>
          <a:off x="12325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107935</xdr:rowOff>
    </xdr:from>
    <xdr:ext cx="469744" cy="259045"/>
    <xdr:sp macro="" textlink="">
      <xdr:nvSpPr>
        <xdr:cNvPr id="168" name="n_4aveValue債務償還比率">
          <a:extLst>
            <a:ext uri="{FF2B5EF4-FFF2-40B4-BE49-F238E27FC236}">
              <a16:creationId xmlns:a16="http://schemas.microsoft.com/office/drawing/2014/main" id="{2262688E-B803-439D-8831-0A68E779B674}"/>
            </a:ext>
          </a:extLst>
        </xdr:cNvPr>
        <xdr:cNvSpPr txBox="1"/>
      </xdr:nvSpPr>
      <xdr:spPr>
        <a:xfrm>
          <a:off x="11563427" y="58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99310</xdr:rowOff>
    </xdr:from>
    <xdr:ext cx="405111" cy="259045"/>
    <xdr:sp macro="" textlink="">
      <xdr:nvSpPr>
        <xdr:cNvPr id="169" name="n_1mainValue債務償還比率">
          <a:extLst>
            <a:ext uri="{FF2B5EF4-FFF2-40B4-BE49-F238E27FC236}">
              <a16:creationId xmlns:a16="http://schemas.microsoft.com/office/drawing/2014/main" id="{482A5831-681B-45B3-9559-7DDAA64BB3DE}"/>
            </a:ext>
          </a:extLst>
        </xdr:cNvPr>
        <xdr:cNvSpPr txBox="1"/>
      </xdr:nvSpPr>
      <xdr:spPr>
        <a:xfrm>
          <a:off x="13869044" y="5157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128647</xdr:rowOff>
    </xdr:from>
    <xdr:ext cx="469744" cy="259045"/>
    <xdr:sp macro="" textlink="">
      <xdr:nvSpPr>
        <xdr:cNvPr id="170" name="n_2mainValue債務償還比率">
          <a:extLst>
            <a:ext uri="{FF2B5EF4-FFF2-40B4-BE49-F238E27FC236}">
              <a16:creationId xmlns:a16="http://schemas.microsoft.com/office/drawing/2014/main" id="{4910F50B-A9E8-4EB8-BE53-BB1481EF4C79}"/>
            </a:ext>
          </a:extLst>
        </xdr:cNvPr>
        <xdr:cNvSpPr txBox="1"/>
      </xdr:nvSpPr>
      <xdr:spPr>
        <a:xfrm>
          <a:off x="13087427" y="535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84758</xdr:rowOff>
    </xdr:from>
    <xdr:ext cx="469744" cy="259045"/>
    <xdr:sp macro="" textlink="">
      <xdr:nvSpPr>
        <xdr:cNvPr id="171" name="n_3mainValue債務償還比率">
          <a:extLst>
            <a:ext uri="{FF2B5EF4-FFF2-40B4-BE49-F238E27FC236}">
              <a16:creationId xmlns:a16="http://schemas.microsoft.com/office/drawing/2014/main" id="{8714B656-21F4-4A8F-A4B4-510D3F50C845}"/>
            </a:ext>
          </a:extLst>
        </xdr:cNvPr>
        <xdr:cNvSpPr txBox="1"/>
      </xdr:nvSpPr>
      <xdr:spPr>
        <a:xfrm>
          <a:off x="12325427" y="548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66766</xdr:rowOff>
    </xdr:from>
    <xdr:ext cx="469744" cy="259045"/>
    <xdr:sp macro="" textlink="">
      <xdr:nvSpPr>
        <xdr:cNvPr id="172" name="n_4mainValue債務償還比率">
          <a:extLst>
            <a:ext uri="{FF2B5EF4-FFF2-40B4-BE49-F238E27FC236}">
              <a16:creationId xmlns:a16="http://schemas.microsoft.com/office/drawing/2014/main" id="{62799A6A-054B-47FB-A1CF-7874F9BE6035}"/>
            </a:ext>
          </a:extLst>
        </xdr:cNvPr>
        <xdr:cNvSpPr txBox="1"/>
      </xdr:nvSpPr>
      <xdr:spPr>
        <a:xfrm>
          <a:off x="11563427" y="54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5F49DBAB-1E5A-4810-8971-C32E7AD0C81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E7941BF6-25F4-41DD-A63D-86A151C030A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F576A91C-1A61-4060-A725-B1AD4EAC30B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FCE9950-C788-4254-B9D2-38B91F11F13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636D5ED-FD91-4600-BDDC-5C8AB240742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9B543482-36A0-465C-B7DE-3E8679B9FE4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0E1226-EBA2-48EE-B58C-D9C7FEEAA4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98DE9B-2E92-4789-A6BC-C0EC034C7E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74A16F-A6B1-42F3-A291-5FF73CA160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8A7E35-43D1-41B9-8671-EF2895FE2A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B06206-1734-4FF1-8513-F8AB5EDEE5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64B41D-A464-4AE4-B88B-35AC3E8627C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B22ED9D-6471-40F4-99F1-42FD303A82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0776CA-3203-4E70-8089-32BC381C81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74EAA3-D48B-4EA5-AE4A-5A3EB837C0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D47DFD-A675-4BDD-BAFA-91567E203A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
3,009
131.34
3,724,361
3,444,821
263,737
2,158,796
2,128,440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61FEC3-F954-4499-ABA3-2EC11793641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A9D490-DA25-41BD-B578-EBAFF968AC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69BB37-33F7-4438-B2CF-C75984CA95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B56BCA-0C8B-4F79-8DF6-550A27DFD2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D20DBD-A05D-445A-AF56-A0CF8E24E7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99AC5A-4DEA-4C39-9B90-F4C27A950FD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A39CE5-FD9C-411B-82B2-9526F1160F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0F34B9-FBD8-4856-BE83-047CB7C5F5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007C47-719B-445D-905D-FFBF9E4DFD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FFC2F5-4F64-4747-9E61-9AB3500A54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B88046-D603-4A65-A1A4-EB81B1B9C5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F33620-E310-43A7-8E71-CD36E22FA57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151BB8-2B41-450B-87A0-AA824BF10B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998145-4302-45AD-A0AF-C26025A53F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BE3FE5-B152-433E-A4CF-0E00CFB199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186B35-A863-478B-9AFD-96D362D7EDD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7CA5EA-1504-41C8-8CE6-B12E26AD69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875588-1458-4378-BE6E-0BAF3ABCFEF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62EB60-7503-4DCC-9372-4290E1A2F7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42BDFF-D13C-4A02-86B8-E99AE53E29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19B412-A6CD-4404-AF17-0C016579693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4C24D5-039B-4955-BAC6-E03441FFA3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E7FCF0-0B8D-4302-ABD1-AFAC830EEF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950965-105F-45A8-85EA-0D790664B2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235278-EF64-46A3-A3DD-8FDEDE2575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0D2B03-25B6-4D17-8B18-E13DA9C807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E14501-34D5-4A21-A9D6-CCCB92B81F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2AF2C1-7E49-4A2F-BD5E-A9813A1B38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F591A6-5A4A-4DF3-8E4B-4CE10169CF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306797-DBA1-4316-85AB-E1E1F2B11ED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48888C-748D-4A90-8B26-F1181336F26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25EE5A-B1ED-403A-BCD8-F92622D011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727001E-851A-41BD-9592-E59EE260EA0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77026EA-E8B8-4C6F-B3FB-9EEBFB3A6B5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FA7E969-64B6-4193-AD26-8EDFE666903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8865DB5-BDBD-430C-9C08-ED53B75CE74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94C65B-BD73-487F-917C-F436F4290F8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0BE92D1-BCA2-4AA0-8F26-023DB92467A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FA64C37-7310-4FE7-9926-C302DBCE903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01B04A-EDB4-4AC8-BC42-47DAD782666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206DF97-8A4B-4FA1-BC9D-AE57712DD4F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980C48A-C5B8-423F-B36C-9401AC0FD9F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6083D0B-86F5-4444-935D-401FDB1C1DB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80171ED-72EF-43F0-A2D1-475570CD118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5676003-0E3A-4DE3-A385-689BCBFA7A1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B15CC64-A5BB-47F3-9F2B-2D5E0583EB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3A16D299-FBF8-4715-A299-13712632D0B0}"/>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B71A9BE0-3749-4362-A75A-2063C82D8C07}"/>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8C0F3048-2B10-4C89-8489-47413548D605}"/>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9865B1A-5C16-440F-9B10-840DA10B8AC5}"/>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B4DE292-4E96-400F-9937-5D3073C7D5A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28982CE4-2AC9-4993-8301-FFAA935A12F5}"/>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5EAB8B43-3CFE-42A7-A6A6-F43002A2DD5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150466C7-D998-4AFA-BAC5-9B6B608271ED}"/>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86B2DF1E-7B7D-4E0D-B05A-D4E9A2BA5419}"/>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6C847D40-AD0C-442D-8654-AA1FBF11A873}"/>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CBEFC605-1E44-43F2-8089-8E57A59B1032}"/>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1C12F5-AC59-4189-8D07-0CD805ADCC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7A80C6-1434-4978-B196-546C1052D07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AAA1480-7B57-4F8F-BDDF-26C5612FC8A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029422-DC6B-490F-9505-4E21A58670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60C13F9-D516-42CB-ADA9-FA2ABE48ACD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4" name="楕円 73">
          <a:extLst>
            <a:ext uri="{FF2B5EF4-FFF2-40B4-BE49-F238E27FC236}">
              <a16:creationId xmlns:a16="http://schemas.microsoft.com/office/drawing/2014/main" id="{2B7FD4AD-3351-4D37-BA3F-94A6E37333A0}"/>
            </a:ext>
          </a:extLst>
        </xdr:cNvPr>
        <xdr:cNvSpPr/>
      </xdr:nvSpPr>
      <xdr:spPr>
        <a:xfrm>
          <a:off x="4584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146249</xdr:rowOff>
    </xdr:from>
    <xdr:ext cx="405111" cy="259045"/>
    <xdr:sp macro="" textlink="">
      <xdr:nvSpPr>
        <xdr:cNvPr id="75" name="【道路】&#10;有形固定資産減価償却率該当値テキスト">
          <a:extLst>
            <a:ext uri="{FF2B5EF4-FFF2-40B4-BE49-F238E27FC236}">
              <a16:creationId xmlns:a16="http://schemas.microsoft.com/office/drawing/2014/main" id="{61AB7428-714F-476B-B21B-F60C1C8C3E8D}"/>
            </a:ext>
          </a:extLst>
        </xdr:cNvPr>
        <xdr:cNvSpPr txBox="1"/>
      </xdr:nvSpPr>
      <xdr:spPr>
        <a:xfrm>
          <a:off x="4673600" y="648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90715</xdr:rowOff>
    </xdr:from>
    <xdr:to>
      <xdr:col>20</xdr:col>
      <xdr:colOff>38100</xdr:colOff>
      <xdr:row>39</xdr:row>
      <xdr:rowOff>20865</xdr:rowOff>
    </xdr:to>
    <xdr:sp macro="" textlink="">
      <xdr:nvSpPr>
        <xdr:cNvPr id="76" name="楕円 75">
          <a:extLst>
            <a:ext uri="{FF2B5EF4-FFF2-40B4-BE49-F238E27FC236}">
              <a16:creationId xmlns:a16="http://schemas.microsoft.com/office/drawing/2014/main" id="{5F4C2A6D-0FC3-4927-BFB9-1ABC58EC2D64}"/>
            </a:ext>
          </a:extLst>
        </xdr:cNvPr>
        <xdr:cNvSpPr/>
      </xdr:nvSpPr>
      <xdr:spPr>
        <a:xfrm>
          <a:off x="3746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141515</xdr:rowOff>
    </xdr:from>
    <xdr:to>
      <xdr:col>24</xdr:col>
      <xdr:colOff>63500</xdr:colOff>
      <xdr:row>39</xdr:row>
      <xdr:rowOff>2722</xdr:rowOff>
    </xdr:to>
    <xdr:cxnSp macro="">
      <xdr:nvCxnSpPr>
        <xdr:cNvPr id="77" name="直線コネクタ 76">
          <a:extLst>
            <a:ext uri="{FF2B5EF4-FFF2-40B4-BE49-F238E27FC236}">
              <a16:creationId xmlns:a16="http://schemas.microsoft.com/office/drawing/2014/main" id="{E079A72C-C881-4A59-812B-1F773E8C2067}"/>
            </a:ext>
          </a:extLst>
        </xdr:cNvPr>
        <xdr:cNvCxnSpPr/>
      </xdr:nvCxnSpPr>
      <xdr:spPr>
        <a:xfrm>
          <a:off x="3797300" y="6656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8" name="楕円 77">
          <a:extLst>
            <a:ext uri="{FF2B5EF4-FFF2-40B4-BE49-F238E27FC236}">
              <a16:creationId xmlns:a16="http://schemas.microsoft.com/office/drawing/2014/main" id="{B45B8E39-9749-4E87-BED4-C6D764B1AB71}"/>
            </a:ext>
          </a:extLst>
        </xdr:cNvPr>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107224</xdr:rowOff>
    </xdr:from>
    <xdr:to>
      <xdr:col>19</xdr:col>
      <xdr:colOff>177800</xdr:colOff>
      <xdr:row>38</xdr:row>
      <xdr:rowOff>141515</xdr:rowOff>
    </xdr:to>
    <xdr:cxnSp macro="">
      <xdr:nvCxnSpPr>
        <xdr:cNvPr id="79" name="直線コネクタ 78">
          <a:extLst>
            <a:ext uri="{FF2B5EF4-FFF2-40B4-BE49-F238E27FC236}">
              <a16:creationId xmlns:a16="http://schemas.microsoft.com/office/drawing/2014/main" id="{37E8525B-C3F9-40C1-AF9D-E93DC4E44A9A}"/>
            </a:ext>
          </a:extLst>
        </xdr:cNvPr>
        <xdr:cNvCxnSpPr/>
      </xdr:nvCxnSpPr>
      <xdr:spPr>
        <a:xfrm>
          <a:off x="2908300" y="66223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a:extLst>
            <a:ext uri="{FF2B5EF4-FFF2-40B4-BE49-F238E27FC236}">
              <a16:creationId xmlns:a16="http://schemas.microsoft.com/office/drawing/2014/main" id="{F9895436-30EF-4B36-8825-319D601D8DCD}"/>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107224</xdr:rowOff>
    </xdr:to>
    <xdr:cxnSp macro="">
      <xdr:nvCxnSpPr>
        <xdr:cNvPr id="81" name="直線コネクタ 80">
          <a:extLst>
            <a:ext uri="{FF2B5EF4-FFF2-40B4-BE49-F238E27FC236}">
              <a16:creationId xmlns:a16="http://schemas.microsoft.com/office/drawing/2014/main" id="{73FCFAE4-6064-482D-BE78-F6EC436346D2}"/>
            </a:ext>
          </a:extLst>
        </xdr:cNvPr>
        <xdr:cNvCxnSpPr/>
      </xdr:nvCxnSpPr>
      <xdr:spPr>
        <a:xfrm>
          <a:off x="2019300" y="65913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a:extLst>
            <a:ext uri="{FF2B5EF4-FFF2-40B4-BE49-F238E27FC236}">
              <a16:creationId xmlns:a16="http://schemas.microsoft.com/office/drawing/2014/main" id="{16A23A7F-A7B9-443E-9FC4-8A7AE4DC2C5B}"/>
            </a:ext>
          </a:extLst>
        </xdr:cNvPr>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76200</xdr:rowOff>
    </xdr:to>
    <xdr:cxnSp macro="">
      <xdr:nvCxnSpPr>
        <xdr:cNvPr id="83" name="直線コネクタ 82">
          <a:extLst>
            <a:ext uri="{FF2B5EF4-FFF2-40B4-BE49-F238E27FC236}">
              <a16:creationId xmlns:a16="http://schemas.microsoft.com/office/drawing/2014/main" id="{9D26CB19-4A91-41AD-8E3D-BF2766753456}"/>
            </a:ext>
          </a:extLst>
        </xdr:cNvPr>
        <xdr:cNvCxnSpPr/>
      </xdr:nvCxnSpPr>
      <xdr:spPr>
        <a:xfrm>
          <a:off x="1130300" y="6558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a:extLst>
            <a:ext uri="{FF2B5EF4-FFF2-40B4-BE49-F238E27FC236}">
              <a16:creationId xmlns:a16="http://schemas.microsoft.com/office/drawing/2014/main" id="{289928E9-031D-4506-916B-11E962931DB0}"/>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E984B193-229D-4B2B-A3A0-B721CAD98A93}"/>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C6CB3474-E678-4A5A-A409-2292C7B84BFE}"/>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DEBF549A-9961-4339-ADA9-60CB2C4E378D}"/>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37391</xdr:rowOff>
    </xdr:from>
    <xdr:ext cx="405111" cy="259045"/>
    <xdr:sp macro="" textlink="">
      <xdr:nvSpPr>
        <xdr:cNvPr id="88" name="n_1mainValue【道路】&#10;有形固定資産減価償却率">
          <a:extLst>
            <a:ext uri="{FF2B5EF4-FFF2-40B4-BE49-F238E27FC236}">
              <a16:creationId xmlns:a16="http://schemas.microsoft.com/office/drawing/2014/main" id="{8F9F6577-DB0E-4DB7-846C-D7712D9F6456}"/>
            </a:ext>
          </a:extLst>
        </xdr:cNvPr>
        <xdr:cNvSpPr txBox="1"/>
      </xdr:nvSpPr>
      <xdr:spPr>
        <a:xfrm>
          <a:off x="3582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3101</xdr:rowOff>
    </xdr:from>
    <xdr:ext cx="405111" cy="259045"/>
    <xdr:sp macro="" textlink="">
      <xdr:nvSpPr>
        <xdr:cNvPr id="89" name="n_2mainValue【道路】&#10;有形固定資産減価償却率">
          <a:extLst>
            <a:ext uri="{FF2B5EF4-FFF2-40B4-BE49-F238E27FC236}">
              <a16:creationId xmlns:a16="http://schemas.microsoft.com/office/drawing/2014/main" id="{4342C959-AC10-4177-91AC-17EE76C44CFE}"/>
            </a:ext>
          </a:extLst>
        </xdr:cNvPr>
        <xdr:cNvSpPr txBox="1"/>
      </xdr:nvSpPr>
      <xdr:spPr>
        <a:xfrm>
          <a:off x="2705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90" name="n_3mainValue【道路】&#10;有形固定資産減価償却率">
          <a:extLst>
            <a:ext uri="{FF2B5EF4-FFF2-40B4-BE49-F238E27FC236}">
              <a16:creationId xmlns:a16="http://schemas.microsoft.com/office/drawing/2014/main" id="{0A2F6658-51F3-4170-BD2B-B34E8151CC9B}"/>
            </a:ext>
          </a:extLst>
        </xdr:cNvPr>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91" name="n_4mainValue【道路】&#10;有形固定資産減価償却率">
          <a:extLst>
            <a:ext uri="{FF2B5EF4-FFF2-40B4-BE49-F238E27FC236}">
              <a16:creationId xmlns:a16="http://schemas.microsoft.com/office/drawing/2014/main" id="{9FDC5311-B939-40FE-A237-520021FE0756}"/>
            </a:ext>
          </a:extLst>
        </xdr:cNvPr>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53F3EF6-B3A7-4A81-B6D4-C15DD5EB94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C4A1CE0-9641-4949-BDF4-A41BE7AD971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DFB4575-751B-4BBE-BD3E-26D74EB862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1D42EAD-DB00-49A0-8606-9EB2A8A9A6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82F9B25-42AF-404F-822B-219E2FEE89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A385F63-05DB-44B6-8ED2-5099C6A68E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6E8A9CA-739F-461C-B5A4-F68A19AC636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BE8E899-9A0C-4ABE-8F85-0584DB92F7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EB7B291-3660-4447-9E4C-F8281084C58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853A75F-E494-4A48-9930-DEE88FEB62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8D63A08-7B61-4526-8AC6-7A3DD35992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40911B0-2563-43A2-82B2-8C58CFD1B24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89EDED5-940C-4ED2-8EB2-6B2E2151464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69BC6B74-C70B-4B44-A887-34173F625F8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36BC912-C21E-4FFA-84D7-FD027D19928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16F33561-5593-4A84-9F3B-E8259977A21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20A1D2A-D234-4A21-8143-175C8A56216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1EDDF01C-4F52-44E2-9CC8-B456E3A99C02}"/>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9067A35-4171-4A75-AFF8-172958C7A28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910C821-9986-4234-A9CB-41D35E6ED7D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0DEC6AC-7B91-4F75-89AB-AA0AB71F224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4DE81D16-A73D-42F7-8BB4-69BDA7EAA4C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62874E8-A776-46FB-8CCE-5D77BF1FD5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3891F14D-8DFF-4DF8-9195-7414AE391EDC}"/>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D74F0F3C-9A03-4F84-AD44-A7BF561FF66C}"/>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31782DC3-0CA6-4732-BFD1-79C0E8CEE4CE}"/>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04974ECF-D184-47AE-9DFD-666DAED4547A}"/>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8A54B232-D977-4ED6-AB33-57786DAF3C4F}"/>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3E06A4B8-0E5E-4BEE-8575-3AFAD366A815}"/>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F48F96D3-BD6D-40A8-839C-E2DE1306EB5F}"/>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8F6EA0CC-B2C7-4134-A54B-A55901AB8FFF}"/>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9B13D1F7-AA8A-46E5-9DB6-6BE644DD4D22}"/>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79E401C3-D699-49A8-A8C8-DE1AB51F53E2}"/>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86D2D2EE-5D99-4D95-8F25-5C94012C5B1F}"/>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E75375-4DB9-432F-B2EF-5287B94FA16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A2FB960-5587-4714-9F18-C10D1DD0E8A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D69E52-0021-49FC-AB51-1F21E0C926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47DD6F9-D822-4F64-82EA-A2555E4B510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9B6D6D7-5A99-4FD9-B47D-5D9CF99EB9F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52165</xdr:rowOff>
    </xdr:from>
    <xdr:to>
      <xdr:col>55</xdr:col>
      <xdr:colOff>50800</xdr:colOff>
      <xdr:row>41</xdr:row>
      <xdr:rowOff>153765</xdr:rowOff>
    </xdr:to>
    <xdr:sp macro="" textlink="">
      <xdr:nvSpPr>
        <xdr:cNvPr id="131" name="楕円 130">
          <a:extLst>
            <a:ext uri="{FF2B5EF4-FFF2-40B4-BE49-F238E27FC236}">
              <a16:creationId xmlns:a16="http://schemas.microsoft.com/office/drawing/2014/main" id="{B896C178-09B0-4071-AEC2-F9BDBF8248D4}"/>
            </a:ext>
          </a:extLst>
        </xdr:cNvPr>
        <xdr:cNvSpPr/>
      </xdr:nvSpPr>
      <xdr:spPr>
        <a:xfrm>
          <a:off x="10426700" y="70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138542</xdr:rowOff>
    </xdr:from>
    <xdr:ext cx="534377" cy="259045"/>
    <xdr:sp macro="" textlink="">
      <xdr:nvSpPr>
        <xdr:cNvPr id="132" name="【道路】&#10;一人当たり延長該当値テキスト">
          <a:extLst>
            <a:ext uri="{FF2B5EF4-FFF2-40B4-BE49-F238E27FC236}">
              <a16:creationId xmlns:a16="http://schemas.microsoft.com/office/drawing/2014/main" id="{39B2E4BC-C3C0-4DDA-B798-3D1FAB67E0B1}"/>
            </a:ext>
          </a:extLst>
        </xdr:cNvPr>
        <xdr:cNvSpPr txBox="1"/>
      </xdr:nvSpPr>
      <xdr:spPr>
        <a:xfrm>
          <a:off x="10515600" y="699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59475</xdr:rowOff>
    </xdr:from>
    <xdr:to>
      <xdr:col>50</xdr:col>
      <xdr:colOff>165100</xdr:colOff>
      <xdr:row>41</xdr:row>
      <xdr:rowOff>161075</xdr:rowOff>
    </xdr:to>
    <xdr:sp macro="" textlink="">
      <xdr:nvSpPr>
        <xdr:cNvPr id="133" name="楕円 132">
          <a:extLst>
            <a:ext uri="{FF2B5EF4-FFF2-40B4-BE49-F238E27FC236}">
              <a16:creationId xmlns:a16="http://schemas.microsoft.com/office/drawing/2014/main" id="{0D21F3C6-0F52-42D4-91C5-8457DFDBF395}"/>
            </a:ext>
          </a:extLst>
        </xdr:cNvPr>
        <xdr:cNvSpPr/>
      </xdr:nvSpPr>
      <xdr:spPr>
        <a:xfrm>
          <a:off x="9588500" y="70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102965</xdr:rowOff>
    </xdr:from>
    <xdr:to>
      <xdr:col>55</xdr:col>
      <xdr:colOff>0</xdr:colOff>
      <xdr:row>41</xdr:row>
      <xdr:rowOff>110275</xdr:rowOff>
    </xdr:to>
    <xdr:cxnSp macro="">
      <xdr:nvCxnSpPr>
        <xdr:cNvPr id="134" name="直線コネクタ 133">
          <a:extLst>
            <a:ext uri="{FF2B5EF4-FFF2-40B4-BE49-F238E27FC236}">
              <a16:creationId xmlns:a16="http://schemas.microsoft.com/office/drawing/2014/main" id="{4A5ADB8A-F264-45E7-887D-24A3AD8B0C0F}"/>
            </a:ext>
          </a:extLst>
        </xdr:cNvPr>
        <xdr:cNvCxnSpPr/>
      </xdr:nvCxnSpPr>
      <xdr:spPr>
        <a:xfrm flipV="1">
          <a:off x="9639300" y="7132415"/>
          <a:ext cx="838200" cy="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62905</xdr:rowOff>
    </xdr:from>
    <xdr:to>
      <xdr:col>46</xdr:col>
      <xdr:colOff>38100</xdr:colOff>
      <xdr:row>41</xdr:row>
      <xdr:rowOff>164505</xdr:rowOff>
    </xdr:to>
    <xdr:sp macro="" textlink="">
      <xdr:nvSpPr>
        <xdr:cNvPr id="135" name="楕円 134">
          <a:extLst>
            <a:ext uri="{FF2B5EF4-FFF2-40B4-BE49-F238E27FC236}">
              <a16:creationId xmlns:a16="http://schemas.microsoft.com/office/drawing/2014/main" id="{1FF6D46D-85F1-42F2-A69E-A62C383E28EE}"/>
            </a:ext>
          </a:extLst>
        </xdr:cNvPr>
        <xdr:cNvSpPr/>
      </xdr:nvSpPr>
      <xdr:spPr>
        <a:xfrm>
          <a:off x="8699500" y="70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110275</xdr:rowOff>
    </xdr:from>
    <xdr:to>
      <xdr:col>50</xdr:col>
      <xdr:colOff>114300</xdr:colOff>
      <xdr:row>41</xdr:row>
      <xdr:rowOff>113705</xdr:rowOff>
    </xdr:to>
    <xdr:cxnSp macro="">
      <xdr:nvCxnSpPr>
        <xdr:cNvPr id="136" name="直線コネクタ 135">
          <a:extLst>
            <a:ext uri="{FF2B5EF4-FFF2-40B4-BE49-F238E27FC236}">
              <a16:creationId xmlns:a16="http://schemas.microsoft.com/office/drawing/2014/main" id="{AE4840EA-997B-4628-81E5-4B9BFCA6E7E4}"/>
            </a:ext>
          </a:extLst>
        </xdr:cNvPr>
        <xdr:cNvCxnSpPr/>
      </xdr:nvCxnSpPr>
      <xdr:spPr>
        <a:xfrm flipV="1">
          <a:off x="8750300" y="713972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65464</xdr:rowOff>
    </xdr:from>
    <xdr:to>
      <xdr:col>41</xdr:col>
      <xdr:colOff>101600</xdr:colOff>
      <xdr:row>41</xdr:row>
      <xdr:rowOff>167064</xdr:rowOff>
    </xdr:to>
    <xdr:sp macro="" textlink="">
      <xdr:nvSpPr>
        <xdr:cNvPr id="137" name="楕円 136">
          <a:extLst>
            <a:ext uri="{FF2B5EF4-FFF2-40B4-BE49-F238E27FC236}">
              <a16:creationId xmlns:a16="http://schemas.microsoft.com/office/drawing/2014/main" id="{5DBDBDD5-72A9-4275-9725-995810353D94}"/>
            </a:ext>
          </a:extLst>
        </xdr:cNvPr>
        <xdr:cNvSpPr/>
      </xdr:nvSpPr>
      <xdr:spPr>
        <a:xfrm>
          <a:off x="7810500" y="70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113705</xdr:rowOff>
    </xdr:from>
    <xdr:to>
      <xdr:col>45</xdr:col>
      <xdr:colOff>177800</xdr:colOff>
      <xdr:row>41</xdr:row>
      <xdr:rowOff>116264</xdr:rowOff>
    </xdr:to>
    <xdr:cxnSp macro="">
      <xdr:nvCxnSpPr>
        <xdr:cNvPr id="138" name="直線コネクタ 137">
          <a:extLst>
            <a:ext uri="{FF2B5EF4-FFF2-40B4-BE49-F238E27FC236}">
              <a16:creationId xmlns:a16="http://schemas.microsoft.com/office/drawing/2014/main" id="{058CB4E4-DFF2-450D-BD55-0EE86346E343}"/>
            </a:ext>
          </a:extLst>
        </xdr:cNvPr>
        <xdr:cNvCxnSpPr/>
      </xdr:nvCxnSpPr>
      <xdr:spPr>
        <a:xfrm flipV="1">
          <a:off x="7861300" y="7143155"/>
          <a:ext cx="8890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67988</xdr:rowOff>
    </xdr:from>
    <xdr:to>
      <xdr:col>36</xdr:col>
      <xdr:colOff>165100</xdr:colOff>
      <xdr:row>41</xdr:row>
      <xdr:rowOff>169588</xdr:rowOff>
    </xdr:to>
    <xdr:sp macro="" textlink="">
      <xdr:nvSpPr>
        <xdr:cNvPr id="139" name="楕円 138">
          <a:extLst>
            <a:ext uri="{FF2B5EF4-FFF2-40B4-BE49-F238E27FC236}">
              <a16:creationId xmlns:a16="http://schemas.microsoft.com/office/drawing/2014/main" id="{30FA6519-8EF2-45ED-B52F-486E51244C16}"/>
            </a:ext>
          </a:extLst>
        </xdr:cNvPr>
        <xdr:cNvSpPr/>
      </xdr:nvSpPr>
      <xdr:spPr>
        <a:xfrm>
          <a:off x="6921500" y="70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116264</xdr:rowOff>
    </xdr:from>
    <xdr:to>
      <xdr:col>41</xdr:col>
      <xdr:colOff>50800</xdr:colOff>
      <xdr:row>41</xdr:row>
      <xdr:rowOff>118788</xdr:rowOff>
    </xdr:to>
    <xdr:cxnSp macro="">
      <xdr:nvCxnSpPr>
        <xdr:cNvPr id="140" name="直線コネクタ 139">
          <a:extLst>
            <a:ext uri="{FF2B5EF4-FFF2-40B4-BE49-F238E27FC236}">
              <a16:creationId xmlns:a16="http://schemas.microsoft.com/office/drawing/2014/main" id="{388F0535-3A1A-41FF-948E-9A085FF10526}"/>
            </a:ext>
          </a:extLst>
        </xdr:cNvPr>
        <xdr:cNvCxnSpPr/>
      </xdr:nvCxnSpPr>
      <xdr:spPr>
        <a:xfrm flipV="1">
          <a:off x="6972300" y="7145714"/>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a:extLst>
            <a:ext uri="{FF2B5EF4-FFF2-40B4-BE49-F238E27FC236}">
              <a16:creationId xmlns:a16="http://schemas.microsoft.com/office/drawing/2014/main" id="{661DEBFA-B24E-4C28-9817-A3B984A6DB1A}"/>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a:extLst>
            <a:ext uri="{FF2B5EF4-FFF2-40B4-BE49-F238E27FC236}">
              <a16:creationId xmlns:a16="http://schemas.microsoft.com/office/drawing/2014/main" id="{C58358E2-5FC0-4E61-BE31-888409B17A27}"/>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a:extLst>
            <a:ext uri="{FF2B5EF4-FFF2-40B4-BE49-F238E27FC236}">
              <a16:creationId xmlns:a16="http://schemas.microsoft.com/office/drawing/2014/main" id="{53CDB265-F4BD-4A89-A6A3-576411481DB1}"/>
            </a:ext>
          </a:extLst>
        </xdr:cNvPr>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a:extLst>
            <a:ext uri="{FF2B5EF4-FFF2-40B4-BE49-F238E27FC236}">
              <a16:creationId xmlns:a16="http://schemas.microsoft.com/office/drawing/2014/main" id="{252AB755-6A0F-4B8D-83C0-490B90720C07}"/>
            </a:ext>
          </a:extLst>
        </xdr:cNvPr>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152202</xdr:rowOff>
    </xdr:from>
    <xdr:ext cx="534377" cy="259045"/>
    <xdr:sp macro="" textlink="">
      <xdr:nvSpPr>
        <xdr:cNvPr id="145" name="n_1mainValue【道路】&#10;一人当たり延長">
          <a:extLst>
            <a:ext uri="{FF2B5EF4-FFF2-40B4-BE49-F238E27FC236}">
              <a16:creationId xmlns:a16="http://schemas.microsoft.com/office/drawing/2014/main" id="{151FFFBB-4F13-4E1F-B8A3-2E982FBE99EF}"/>
            </a:ext>
          </a:extLst>
        </xdr:cNvPr>
        <xdr:cNvSpPr txBox="1"/>
      </xdr:nvSpPr>
      <xdr:spPr>
        <a:xfrm>
          <a:off x="9359411" y="718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155632</xdr:rowOff>
    </xdr:from>
    <xdr:ext cx="534377" cy="259045"/>
    <xdr:sp macro="" textlink="">
      <xdr:nvSpPr>
        <xdr:cNvPr id="146" name="n_2mainValue【道路】&#10;一人当たり延長">
          <a:extLst>
            <a:ext uri="{FF2B5EF4-FFF2-40B4-BE49-F238E27FC236}">
              <a16:creationId xmlns:a16="http://schemas.microsoft.com/office/drawing/2014/main" id="{5D2B227D-4999-4A58-9390-2824B5E352C9}"/>
            </a:ext>
          </a:extLst>
        </xdr:cNvPr>
        <xdr:cNvSpPr txBox="1"/>
      </xdr:nvSpPr>
      <xdr:spPr>
        <a:xfrm>
          <a:off x="8483111" y="71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158191</xdr:rowOff>
    </xdr:from>
    <xdr:ext cx="534377" cy="259045"/>
    <xdr:sp macro="" textlink="">
      <xdr:nvSpPr>
        <xdr:cNvPr id="147" name="n_3mainValue【道路】&#10;一人当たり延長">
          <a:extLst>
            <a:ext uri="{FF2B5EF4-FFF2-40B4-BE49-F238E27FC236}">
              <a16:creationId xmlns:a16="http://schemas.microsoft.com/office/drawing/2014/main" id="{3CC599D2-90CC-4D3F-83B1-1344B440CC36}"/>
            </a:ext>
          </a:extLst>
        </xdr:cNvPr>
        <xdr:cNvSpPr txBox="1"/>
      </xdr:nvSpPr>
      <xdr:spPr>
        <a:xfrm>
          <a:off x="7594111" y="71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160715</xdr:rowOff>
    </xdr:from>
    <xdr:ext cx="534377" cy="259045"/>
    <xdr:sp macro="" textlink="">
      <xdr:nvSpPr>
        <xdr:cNvPr id="148" name="n_4mainValue【道路】&#10;一人当たり延長">
          <a:extLst>
            <a:ext uri="{FF2B5EF4-FFF2-40B4-BE49-F238E27FC236}">
              <a16:creationId xmlns:a16="http://schemas.microsoft.com/office/drawing/2014/main" id="{1BBA0C2C-CC71-44EE-8E21-05E3BF421AB9}"/>
            </a:ext>
          </a:extLst>
        </xdr:cNvPr>
        <xdr:cNvSpPr txBox="1"/>
      </xdr:nvSpPr>
      <xdr:spPr>
        <a:xfrm>
          <a:off x="6705111" y="719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A04E764-889F-486B-BF3E-6DE6EFD8B9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6679A47-9B7A-44CA-ACEB-A395D21586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319C425-3ED7-4191-A39E-2CF4FA4F00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3525417-B9C6-4FF7-A645-F28C9089E0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1CB3FEC-1DA4-46A6-9C4B-42F2F460D0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E493900-7B3F-47C4-9D20-E205C44E84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E75DB5D-240B-4A97-8F89-4E860945C1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C883DFE-FC4D-4C97-826F-2A4B995CEF1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CE348224-0551-47A6-AD14-C2E5F602FE8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4F1B4B93-7380-4C92-811B-02831B2A58F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461FE7D6-51D9-4203-9479-579D5143110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4A3B91B4-749E-475F-A489-EA3B7E4EA9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29CA5D14-2F38-4962-8C1A-C381D1B398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67986234-6EE2-4949-BD0F-5136581A89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782E4D6D-4F5B-4523-9010-34E16A5F4D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6715B0B3-1337-4E34-A5B2-92A4E952F35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E4456FF5-4F1A-43AC-A60E-46A09FC4BD0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7CBDC63-A0A0-4A8C-822B-8249F3E8C8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CA51C6D3-6D4E-4246-85F5-59FE5A41F4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C4EA47E5-1679-4CE0-8C46-7B0A955EC1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D3542F6-B627-4C52-A590-D6595CA842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DF42444-11C0-4655-B6B4-7E71CC3CE64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E361A4A-2852-4503-8089-8AF8CFD231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B42CECD-7CB6-424C-BB0F-C6507D841B0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254A26B-004E-4D33-AC2A-14CB83EDE68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BC9EEA10-2455-4289-847D-3540E031246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E5E23B82-425B-4008-9412-0AAD0A4C519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E6EDAF8F-7610-4D53-9DF1-3ED20FDCBA5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E4DC3C4-BAB7-4404-B048-326B7983F8E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8D252185-1102-41BC-BE86-D1B2A87ABCC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C187FF55-409F-400C-911B-8245D0A463D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CE86830E-3375-41DB-B07E-3A624D8DCDF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A644F3E9-59E6-4708-83B4-1B4143B751F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715D1D13-962B-4BE0-B723-75D7502D0EB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B2F52149-0F19-451A-90BB-432C6E32A12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60E11D94-C7DC-4A8C-A701-3481A90AD85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98D183E1-A2BE-4FF3-AC89-29DC2C0A5BB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31B3C820-9768-4DF6-8450-47999A60431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9197F099-C33D-4227-B940-6400617A593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F76BA9B3-092E-453C-81A2-917CA2860B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公営住宅】&#10;有形固定資産減価償却率グラフ枠">
          <a:extLst>
            <a:ext uri="{FF2B5EF4-FFF2-40B4-BE49-F238E27FC236}">
              <a16:creationId xmlns:a16="http://schemas.microsoft.com/office/drawing/2014/main" id="{AD56A17E-C20C-40E7-8110-FD5A607BEF4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190" name="直線コネクタ 189">
          <a:extLst>
            <a:ext uri="{FF2B5EF4-FFF2-40B4-BE49-F238E27FC236}">
              <a16:creationId xmlns:a16="http://schemas.microsoft.com/office/drawing/2014/main" id="{1900A0C6-E0B5-4B7F-86CF-E3F6C759946E}"/>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191" name="【公営住宅】&#10;有形固定資産減価償却率最小値テキスト">
          <a:extLst>
            <a:ext uri="{FF2B5EF4-FFF2-40B4-BE49-F238E27FC236}">
              <a16:creationId xmlns:a16="http://schemas.microsoft.com/office/drawing/2014/main" id="{A9EEA25A-B8D9-4BA3-9797-B9931AB9364A}"/>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192" name="直線コネクタ 191">
          <a:extLst>
            <a:ext uri="{FF2B5EF4-FFF2-40B4-BE49-F238E27FC236}">
              <a16:creationId xmlns:a16="http://schemas.microsoft.com/office/drawing/2014/main" id="{FB532AAC-A549-43AE-8370-96C2D53631FB}"/>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193" name="【公営住宅】&#10;有形固定資産減価償却率最大値テキスト">
          <a:extLst>
            <a:ext uri="{FF2B5EF4-FFF2-40B4-BE49-F238E27FC236}">
              <a16:creationId xmlns:a16="http://schemas.microsoft.com/office/drawing/2014/main" id="{B6C0C99E-8079-4EC9-949F-59D204C29453}"/>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94" name="直線コネクタ 193">
          <a:extLst>
            <a:ext uri="{FF2B5EF4-FFF2-40B4-BE49-F238E27FC236}">
              <a16:creationId xmlns:a16="http://schemas.microsoft.com/office/drawing/2014/main" id="{E278B672-628A-4FB7-B268-A1A6A6800DE5}"/>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195" name="【公営住宅】&#10;有形固定資産減価償却率平均値テキスト">
          <a:extLst>
            <a:ext uri="{FF2B5EF4-FFF2-40B4-BE49-F238E27FC236}">
              <a16:creationId xmlns:a16="http://schemas.microsoft.com/office/drawing/2014/main" id="{71702AA4-E420-40B5-A71C-F527E1C0D94E}"/>
            </a:ext>
          </a:extLst>
        </xdr:cNvPr>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196" name="フローチャート: 判断 195">
          <a:extLst>
            <a:ext uri="{FF2B5EF4-FFF2-40B4-BE49-F238E27FC236}">
              <a16:creationId xmlns:a16="http://schemas.microsoft.com/office/drawing/2014/main" id="{1E7F8C78-808B-4007-83C9-E9C4AF957F08}"/>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197" name="フローチャート: 判断 196">
          <a:extLst>
            <a:ext uri="{FF2B5EF4-FFF2-40B4-BE49-F238E27FC236}">
              <a16:creationId xmlns:a16="http://schemas.microsoft.com/office/drawing/2014/main" id="{21A33526-1DDC-4075-8D20-C1D894F17B00}"/>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198" name="フローチャート: 判断 197">
          <a:extLst>
            <a:ext uri="{FF2B5EF4-FFF2-40B4-BE49-F238E27FC236}">
              <a16:creationId xmlns:a16="http://schemas.microsoft.com/office/drawing/2014/main" id="{8C660569-9B37-4206-9F2E-D702C31D43A2}"/>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199" name="フローチャート: 判断 198">
          <a:extLst>
            <a:ext uri="{FF2B5EF4-FFF2-40B4-BE49-F238E27FC236}">
              <a16:creationId xmlns:a16="http://schemas.microsoft.com/office/drawing/2014/main" id="{6B922914-DE5C-4163-967E-876DD246C5CC}"/>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00" name="フローチャート: 判断 199">
          <a:extLst>
            <a:ext uri="{FF2B5EF4-FFF2-40B4-BE49-F238E27FC236}">
              <a16:creationId xmlns:a16="http://schemas.microsoft.com/office/drawing/2014/main" id="{1835F6B7-E580-494F-846B-D77A73C2979D}"/>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779975A-9154-4970-9D90-70E03AB4A43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4DC7159-D159-44B4-A61D-8ABA57EB75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789C2E2-49F9-44BB-965E-15DCCE988E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7388F41-7625-4617-B00B-0740A71351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85EE4B19-8B29-46BC-833B-3CCEA8B2B80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34652</xdr:rowOff>
    </xdr:from>
    <xdr:to>
      <xdr:col>24</xdr:col>
      <xdr:colOff>114300</xdr:colOff>
      <xdr:row>83</xdr:row>
      <xdr:rowOff>136252</xdr:rowOff>
    </xdr:to>
    <xdr:sp macro="" textlink="">
      <xdr:nvSpPr>
        <xdr:cNvPr id="206" name="楕円 205">
          <a:extLst>
            <a:ext uri="{FF2B5EF4-FFF2-40B4-BE49-F238E27FC236}">
              <a16:creationId xmlns:a16="http://schemas.microsoft.com/office/drawing/2014/main" id="{984F229F-8B66-470C-81E0-32772C9818B9}"/>
            </a:ext>
          </a:extLst>
        </xdr:cNvPr>
        <xdr:cNvSpPr/>
      </xdr:nvSpPr>
      <xdr:spPr>
        <a:xfrm>
          <a:off x="45847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13079</xdr:rowOff>
    </xdr:from>
    <xdr:ext cx="405111" cy="259045"/>
    <xdr:sp macro="" textlink="">
      <xdr:nvSpPr>
        <xdr:cNvPr id="207" name="【公営住宅】&#10;有形固定資産減価償却率該当値テキスト">
          <a:extLst>
            <a:ext uri="{FF2B5EF4-FFF2-40B4-BE49-F238E27FC236}">
              <a16:creationId xmlns:a16="http://schemas.microsoft.com/office/drawing/2014/main" id="{FE7A7B62-3679-4D96-B5B0-C2012B841C01}"/>
            </a:ext>
          </a:extLst>
        </xdr:cNvPr>
        <xdr:cNvSpPr txBox="1"/>
      </xdr:nvSpPr>
      <xdr:spPr>
        <a:xfrm>
          <a:off x="4673600"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208" name="楕円 207">
          <a:extLst>
            <a:ext uri="{FF2B5EF4-FFF2-40B4-BE49-F238E27FC236}">
              <a16:creationId xmlns:a16="http://schemas.microsoft.com/office/drawing/2014/main" id="{731C964C-1460-4DC4-9DFC-3F053C48EC73}"/>
            </a:ext>
          </a:extLst>
        </xdr:cNvPr>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85452</xdr:rowOff>
    </xdr:to>
    <xdr:cxnSp macro="">
      <xdr:nvCxnSpPr>
        <xdr:cNvPr id="209" name="直線コネクタ 208">
          <a:extLst>
            <a:ext uri="{FF2B5EF4-FFF2-40B4-BE49-F238E27FC236}">
              <a16:creationId xmlns:a16="http://schemas.microsoft.com/office/drawing/2014/main" id="{112A217C-80C5-4A64-9207-B4250C9DD2F9}"/>
            </a:ext>
          </a:extLst>
        </xdr:cNvPr>
        <xdr:cNvCxnSpPr/>
      </xdr:nvCxnSpPr>
      <xdr:spPr>
        <a:xfrm>
          <a:off x="3797300" y="14222730"/>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49349</xdr:rowOff>
    </xdr:from>
    <xdr:to>
      <xdr:col>15</xdr:col>
      <xdr:colOff>101600</xdr:colOff>
      <xdr:row>82</xdr:row>
      <xdr:rowOff>150949</xdr:rowOff>
    </xdr:to>
    <xdr:sp macro="" textlink="">
      <xdr:nvSpPr>
        <xdr:cNvPr id="210" name="楕円 209">
          <a:extLst>
            <a:ext uri="{FF2B5EF4-FFF2-40B4-BE49-F238E27FC236}">
              <a16:creationId xmlns:a16="http://schemas.microsoft.com/office/drawing/2014/main" id="{20FA0FC1-1AC8-4C8B-960C-6D45F1D24DFF}"/>
            </a:ext>
          </a:extLst>
        </xdr:cNvPr>
        <xdr:cNvSpPr/>
      </xdr:nvSpPr>
      <xdr:spPr>
        <a:xfrm>
          <a:off x="2857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100149</xdr:rowOff>
    </xdr:from>
    <xdr:to>
      <xdr:col>19</xdr:col>
      <xdr:colOff>177800</xdr:colOff>
      <xdr:row>82</xdr:row>
      <xdr:rowOff>163830</xdr:rowOff>
    </xdr:to>
    <xdr:cxnSp macro="">
      <xdr:nvCxnSpPr>
        <xdr:cNvPr id="211" name="直線コネクタ 210">
          <a:extLst>
            <a:ext uri="{FF2B5EF4-FFF2-40B4-BE49-F238E27FC236}">
              <a16:creationId xmlns:a16="http://schemas.microsoft.com/office/drawing/2014/main" id="{816A81C2-41F7-4BFA-9822-58845982A924}"/>
            </a:ext>
          </a:extLst>
        </xdr:cNvPr>
        <xdr:cNvCxnSpPr/>
      </xdr:nvCxnSpPr>
      <xdr:spPr>
        <a:xfrm>
          <a:off x="2908300" y="1415904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162016</xdr:rowOff>
    </xdr:from>
    <xdr:to>
      <xdr:col>10</xdr:col>
      <xdr:colOff>165100</xdr:colOff>
      <xdr:row>82</xdr:row>
      <xdr:rowOff>92166</xdr:rowOff>
    </xdr:to>
    <xdr:sp macro="" textlink="">
      <xdr:nvSpPr>
        <xdr:cNvPr id="212" name="楕円 211">
          <a:extLst>
            <a:ext uri="{FF2B5EF4-FFF2-40B4-BE49-F238E27FC236}">
              <a16:creationId xmlns:a16="http://schemas.microsoft.com/office/drawing/2014/main" id="{CC0BCE85-0D46-4C6C-BF99-6B06D6BF0944}"/>
            </a:ext>
          </a:extLst>
        </xdr:cNvPr>
        <xdr:cNvSpPr/>
      </xdr:nvSpPr>
      <xdr:spPr>
        <a:xfrm>
          <a:off x="1968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41366</xdr:rowOff>
    </xdr:from>
    <xdr:to>
      <xdr:col>15</xdr:col>
      <xdr:colOff>50800</xdr:colOff>
      <xdr:row>82</xdr:row>
      <xdr:rowOff>100149</xdr:rowOff>
    </xdr:to>
    <xdr:cxnSp macro="">
      <xdr:nvCxnSpPr>
        <xdr:cNvPr id="213" name="直線コネクタ 212">
          <a:extLst>
            <a:ext uri="{FF2B5EF4-FFF2-40B4-BE49-F238E27FC236}">
              <a16:creationId xmlns:a16="http://schemas.microsoft.com/office/drawing/2014/main" id="{662B24C5-3EF0-441C-ADDA-22CECB787CE3}"/>
            </a:ext>
          </a:extLst>
        </xdr:cNvPr>
        <xdr:cNvCxnSpPr/>
      </xdr:nvCxnSpPr>
      <xdr:spPr>
        <a:xfrm>
          <a:off x="2019300" y="141002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96701</xdr:rowOff>
    </xdr:from>
    <xdr:to>
      <xdr:col>6</xdr:col>
      <xdr:colOff>38100</xdr:colOff>
      <xdr:row>82</xdr:row>
      <xdr:rowOff>26851</xdr:rowOff>
    </xdr:to>
    <xdr:sp macro="" textlink="">
      <xdr:nvSpPr>
        <xdr:cNvPr id="214" name="楕円 213">
          <a:extLst>
            <a:ext uri="{FF2B5EF4-FFF2-40B4-BE49-F238E27FC236}">
              <a16:creationId xmlns:a16="http://schemas.microsoft.com/office/drawing/2014/main" id="{889E42E9-223C-4815-874B-F1B51D4B3625}"/>
            </a:ext>
          </a:extLst>
        </xdr:cNvPr>
        <xdr:cNvSpPr/>
      </xdr:nvSpPr>
      <xdr:spPr>
        <a:xfrm>
          <a:off x="1079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82</xdr:row>
      <xdr:rowOff>41366</xdr:rowOff>
    </xdr:to>
    <xdr:cxnSp macro="">
      <xdr:nvCxnSpPr>
        <xdr:cNvPr id="215" name="直線コネクタ 214">
          <a:extLst>
            <a:ext uri="{FF2B5EF4-FFF2-40B4-BE49-F238E27FC236}">
              <a16:creationId xmlns:a16="http://schemas.microsoft.com/office/drawing/2014/main" id="{1FE69AC7-AC3E-4F38-ACE1-4039CE87DE65}"/>
            </a:ext>
          </a:extLst>
        </xdr:cNvPr>
        <xdr:cNvCxnSpPr/>
      </xdr:nvCxnSpPr>
      <xdr:spPr>
        <a:xfrm>
          <a:off x="1130300" y="140349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75128</xdr:rowOff>
    </xdr:from>
    <xdr:ext cx="405111" cy="259045"/>
    <xdr:sp macro="" textlink="">
      <xdr:nvSpPr>
        <xdr:cNvPr id="216" name="n_1aveValue【公営住宅】&#10;有形固定資産減価償却率">
          <a:extLst>
            <a:ext uri="{FF2B5EF4-FFF2-40B4-BE49-F238E27FC236}">
              <a16:creationId xmlns:a16="http://schemas.microsoft.com/office/drawing/2014/main" id="{8AE417A9-939A-4093-872E-2A4EBA94F46F}"/>
            </a:ext>
          </a:extLst>
        </xdr:cNvPr>
        <xdr:cNvSpPr txBox="1"/>
      </xdr:nvSpPr>
      <xdr:spPr>
        <a:xfrm>
          <a:off x="3582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217" name="n_2aveValue【公営住宅】&#10;有形固定資産減価償却率">
          <a:extLst>
            <a:ext uri="{FF2B5EF4-FFF2-40B4-BE49-F238E27FC236}">
              <a16:creationId xmlns:a16="http://schemas.microsoft.com/office/drawing/2014/main" id="{25F27FEC-BEC9-4D69-AD29-F5FA4497799D}"/>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218" name="n_3aveValue【公営住宅】&#10;有形固定資産減価償却率">
          <a:extLst>
            <a:ext uri="{FF2B5EF4-FFF2-40B4-BE49-F238E27FC236}">
              <a16:creationId xmlns:a16="http://schemas.microsoft.com/office/drawing/2014/main" id="{0F14EC80-AB8F-4F89-A79F-6A1EAB98625D}"/>
            </a:ext>
          </a:extLst>
        </xdr:cNvPr>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219" name="n_4aveValue【公営住宅】&#10;有形固定資産減価償却率">
          <a:extLst>
            <a:ext uri="{FF2B5EF4-FFF2-40B4-BE49-F238E27FC236}">
              <a16:creationId xmlns:a16="http://schemas.microsoft.com/office/drawing/2014/main" id="{58118C0F-1BE4-41D7-B9C8-DE3F20C6D397}"/>
            </a:ext>
          </a:extLst>
        </xdr:cNvPr>
        <xdr:cNvSpPr txBox="1"/>
      </xdr:nvSpPr>
      <xdr:spPr>
        <a:xfrm>
          <a:off x="927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59707</xdr:rowOff>
    </xdr:from>
    <xdr:ext cx="405111" cy="259045"/>
    <xdr:sp macro="" textlink="">
      <xdr:nvSpPr>
        <xdr:cNvPr id="220" name="n_1mainValue【公営住宅】&#10;有形固定資産減価償却率">
          <a:extLst>
            <a:ext uri="{FF2B5EF4-FFF2-40B4-BE49-F238E27FC236}">
              <a16:creationId xmlns:a16="http://schemas.microsoft.com/office/drawing/2014/main" id="{8E4262C2-F72F-4B44-94BA-A3A859149FDA}"/>
            </a:ext>
          </a:extLst>
        </xdr:cNvPr>
        <xdr:cNvSpPr txBox="1"/>
      </xdr:nvSpPr>
      <xdr:spPr>
        <a:xfrm>
          <a:off x="35820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167476</xdr:rowOff>
    </xdr:from>
    <xdr:ext cx="405111" cy="259045"/>
    <xdr:sp macro="" textlink="">
      <xdr:nvSpPr>
        <xdr:cNvPr id="221" name="n_2mainValue【公営住宅】&#10;有形固定資産減価償却率">
          <a:extLst>
            <a:ext uri="{FF2B5EF4-FFF2-40B4-BE49-F238E27FC236}">
              <a16:creationId xmlns:a16="http://schemas.microsoft.com/office/drawing/2014/main" id="{F7B30824-5699-4F5E-ADB0-A2B6A9679F8B}"/>
            </a:ext>
          </a:extLst>
        </xdr:cNvPr>
        <xdr:cNvSpPr txBox="1"/>
      </xdr:nvSpPr>
      <xdr:spPr>
        <a:xfrm>
          <a:off x="2705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108693</xdr:rowOff>
    </xdr:from>
    <xdr:ext cx="405111" cy="259045"/>
    <xdr:sp macro="" textlink="">
      <xdr:nvSpPr>
        <xdr:cNvPr id="222" name="n_3mainValue【公営住宅】&#10;有形固定資産減価償却率">
          <a:extLst>
            <a:ext uri="{FF2B5EF4-FFF2-40B4-BE49-F238E27FC236}">
              <a16:creationId xmlns:a16="http://schemas.microsoft.com/office/drawing/2014/main" id="{8D21D762-D32E-46C3-A32A-B1DBFFBB2689}"/>
            </a:ext>
          </a:extLst>
        </xdr:cNvPr>
        <xdr:cNvSpPr txBox="1"/>
      </xdr:nvSpPr>
      <xdr:spPr>
        <a:xfrm>
          <a:off x="1816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43378</xdr:rowOff>
    </xdr:from>
    <xdr:ext cx="405111" cy="259045"/>
    <xdr:sp macro="" textlink="">
      <xdr:nvSpPr>
        <xdr:cNvPr id="223" name="n_4mainValue【公営住宅】&#10;有形固定資産減価償却率">
          <a:extLst>
            <a:ext uri="{FF2B5EF4-FFF2-40B4-BE49-F238E27FC236}">
              <a16:creationId xmlns:a16="http://schemas.microsoft.com/office/drawing/2014/main" id="{AEC4AB1F-E83D-4028-80AC-69C6C4EE91AB}"/>
            </a:ext>
          </a:extLst>
        </xdr:cNvPr>
        <xdr:cNvSpPr txBox="1"/>
      </xdr:nvSpPr>
      <xdr:spPr>
        <a:xfrm>
          <a:off x="927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A29F2A5D-2E06-4037-9909-78222032F5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C5F9186D-EC3D-4D99-B48C-8A8F46FDF1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323EB54D-8B22-41E7-9804-5A87BC68B0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555EDB84-518E-4FCA-81BA-D2C673D0AA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B503078-2247-4AFE-A098-B91306973F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D24BB54B-6B39-41DD-950D-B794739CD4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247CD4B5-4488-4A13-AFBB-B5E55C7632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B8655C78-C5CA-4479-8DEE-5A97E7B329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AF918D10-9819-464D-885A-18CD1C37D9B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5262A599-E782-4D3E-83AE-272986DF54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4" name="直線コネクタ 233">
          <a:extLst>
            <a:ext uri="{FF2B5EF4-FFF2-40B4-BE49-F238E27FC236}">
              <a16:creationId xmlns:a16="http://schemas.microsoft.com/office/drawing/2014/main" id="{96C3B40A-DD60-48A0-940C-DCBC4CB82BE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5" name="テキスト ボックス 234">
          <a:extLst>
            <a:ext uri="{FF2B5EF4-FFF2-40B4-BE49-F238E27FC236}">
              <a16:creationId xmlns:a16="http://schemas.microsoft.com/office/drawing/2014/main" id="{9E3F2B58-C6E1-4F4E-997E-6B7A62F7A72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6" name="直線コネクタ 235">
          <a:extLst>
            <a:ext uri="{FF2B5EF4-FFF2-40B4-BE49-F238E27FC236}">
              <a16:creationId xmlns:a16="http://schemas.microsoft.com/office/drawing/2014/main" id="{8874FC66-E40A-4332-9012-4B5E3E46AB7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7" name="テキスト ボックス 236">
          <a:extLst>
            <a:ext uri="{FF2B5EF4-FFF2-40B4-BE49-F238E27FC236}">
              <a16:creationId xmlns:a16="http://schemas.microsoft.com/office/drawing/2014/main" id="{5D833790-2593-4964-8CFC-F68B7B09026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8" name="直線コネクタ 237">
          <a:extLst>
            <a:ext uri="{FF2B5EF4-FFF2-40B4-BE49-F238E27FC236}">
              <a16:creationId xmlns:a16="http://schemas.microsoft.com/office/drawing/2014/main" id="{0E66973F-8F42-4BFF-9E39-600F7758FA9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9" name="テキスト ボックス 238">
          <a:extLst>
            <a:ext uri="{FF2B5EF4-FFF2-40B4-BE49-F238E27FC236}">
              <a16:creationId xmlns:a16="http://schemas.microsoft.com/office/drawing/2014/main" id="{F9CFC135-48DD-4039-837A-ACBEFBCFB07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0" name="直線コネクタ 239">
          <a:extLst>
            <a:ext uri="{FF2B5EF4-FFF2-40B4-BE49-F238E27FC236}">
              <a16:creationId xmlns:a16="http://schemas.microsoft.com/office/drawing/2014/main" id="{4E42A740-E81A-44E5-AD43-70753C5226A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1" name="テキスト ボックス 240">
          <a:extLst>
            <a:ext uri="{FF2B5EF4-FFF2-40B4-BE49-F238E27FC236}">
              <a16:creationId xmlns:a16="http://schemas.microsoft.com/office/drawing/2014/main" id="{C1E03389-76C9-4967-B39B-FD506C13F4A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2" name="直線コネクタ 241">
          <a:extLst>
            <a:ext uri="{FF2B5EF4-FFF2-40B4-BE49-F238E27FC236}">
              <a16:creationId xmlns:a16="http://schemas.microsoft.com/office/drawing/2014/main" id="{1A470652-3208-4C47-8EF6-46F3A4D810E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43" name="テキスト ボックス 242">
          <a:extLst>
            <a:ext uri="{FF2B5EF4-FFF2-40B4-BE49-F238E27FC236}">
              <a16:creationId xmlns:a16="http://schemas.microsoft.com/office/drawing/2014/main" id="{A757C530-2B4F-4541-BFD8-69098F9B792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4" name="直線コネクタ 243">
          <a:extLst>
            <a:ext uri="{FF2B5EF4-FFF2-40B4-BE49-F238E27FC236}">
              <a16:creationId xmlns:a16="http://schemas.microsoft.com/office/drawing/2014/main" id="{858138A6-03B9-40CB-9BB8-B577B258D22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45" name="テキスト ボックス 244">
          <a:extLst>
            <a:ext uri="{FF2B5EF4-FFF2-40B4-BE49-F238E27FC236}">
              <a16:creationId xmlns:a16="http://schemas.microsoft.com/office/drawing/2014/main" id="{58DBD1A7-C44A-4FC1-B2F3-E6B4DE32048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6" name="直線コネクタ 245">
          <a:extLst>
            <a:ext uri="{FF2B5EF4-FFF2-40B4-BE49-F238E27FC236}">
              <a16:creationId xmlns:a16="http://schemas.microsoft.com/office/drawing/2014/main" id="{0A49BECE-8836-4EB8-A911-72ACF717CB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7" name="テキスト ボックス 246">
          <a:extLst>
            <a:ext uri="{FF2B5EF4-FFF2-40B4-BE49-F238E27FC236}">
              <a16:creationId xmlns:a16="http://schemas.microsoft.com/office/drawing/2014/main" id="{A6EB4954-C863-4D5E-9467-374403791CD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8" name="【公営住宅】&#10;一人当たり面積グラフ枠">
          <a:extLst>
            <a:ext uri="{FF2B5EF4-FFF2-40B4-BE49-F238E27FC236}">
              <a16:creationId xmlns:a16="http://schemas.microsoft.com/office/drawing/2014/main" id="{B5058674-6137-42B2-A849-3DB51B7FF4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249" name="直線コネクタ 248">
          <a:extLst>
            <a:ext uri="{FF2B5EF4-FFF2-40B4-BE49-F238E27FC236}">
              <a16:creationId xmlns:a16="http://schemas.microsoft.com/office/drawing/2014/main" id="{69837B69-33B9-4DCA-9798-0CFB07EB435B}"/>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250" name="【公営住宅】&#10;一人当たり面積最小値テキスト">
          <a:extLst>
            <a:ext uri="{FF2B5EF4-FFF2-40B4-BE49-F238E27FC236}">
              <a16:creationId xmlns:a16="http://schemas.microsoft.com/office/drawing/2014/main" id="{159E2BCF-1094-44A6-B9DD-4284F201B5B9}"/>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251" name="直線コネクタ 250">
          <a:extLst>
            <a:ext uri="{FF2B5EF4-FFF2-40B4-BE49-F238E27FC236}">
              <a16:creationId xmlns:a16="http://schemas.microsoft.com/office/drawing/2014/main" id="{3FFC9E86-BCA8-4C00-A415-5E67623A0651}"/>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252" name="【公営住宅】&#10;一人当たり面積最大値テキスト">
          <a:extLst>
            <a:ext uri="{FF2B5EF4-FFF2-40B4-BE49-F238E27FC236}">
              <a16:creationId xmlns:a16="http://schemas.microsoft.com/office/drawing/2014/main" id="{A1FB3162-593E-4ECB-9D0B-88BD951D989C}"/>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253" name="直線コネクタ 252">
          <a:extLst>
            <a:ext uri="{FF2B5EF4-FFF2-40B4-BE49-F238E27FC236}">
              <a16:creationId xmlns:a16="http://schemas.microsoft.com/office/drawing/2014/main" id="{53BBF385-4A1C-4CA0-A0DD-0F340C9A5A13}"/>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254" name="【公営住宅】&#10;一人当たり面積平均値テキスト">
          <a:extLst>
            <a:ext uri="{FF2B5EF4-FFF2-40B4-BE49-F238E27FC236}">
              <a16:creationId xmlns:a16="http://schemas.microsoft.com/office/drawing/2014/main" id="{07787799-2E47-4572-B8DF-6832F9A990F9}"/>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255" name="フローチャート: 判断 254">
          <a:extLst>
            <a:ext uri="{FF2B5EF4-FFF2-40B4-BE49-F238E27FC236}">
              <a16:creationId xmlns:a16="http://schemas.microsoft.com/office/drawing/2014/main" id="{393C8C32-B3C4-4C40-B482-B1D38BA44EB7}"/>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256" name="フローチャート: 判断 255">
          <a:extLst>
            <a:ext uri="{FF2B5EF4-FFF2-40B4-BE49-F238E27FC236}">
              <a16:creationId xmlns:a16="http://schemas.microsoft.com/office/drawing/2014/main" id="{F9EB086C-F73A-47A1-AE69-1F4A78DC22F2}"/>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257" name="フローチャート: 判断 256">
          <a:extLst>
            <a:ext uri="{FF2B5EF4-FFF2-40B4-BE49-F238E27FC236}">
              <a16:creationId xmlns:a16="http://schemas.microsoft.com/office/drawing/2014/main" id="{5B7B50F5-7C36-492E-8443-97EEE3674E37}"/>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258" name="フローチャート: 判断 257">
          <a:extLst>
            <a:ext uri="{FF2B5EF4-FFF2-40B4-BE49-F238E27FC236}">
              <a16:creationId xmlns:a16="http://schemas.microsoft.com/office/drawing/2014/main" id="{5C9D9207-FBC4-4C44-9356-D8822BFA8A3B}"/>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259" name="フローチャート: 判断 258">
          <a:extLst>
            <a:ext uri="{FF2B5EF4-FFF2-40B4-BE49-F238E27FC236}">
              <a16:creationId xmlns:a16="http://schemas.microsoft.com/office/drawing/2014/main" id="{723C6FDC-5351-4966-9474-47DCD0CF1D81}"/>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4A3709F-CA1C-4FA3-82BB-154EBB6C98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BA7B1FD1-112C-4213-95BA-01DB81163F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8832DE03-5864-4E29-A0E4-19A49B57C2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1E4EA843-B1E2-4683-947B-4238617262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1F2CE8CC-334B-4934-8AE0-7C700A71F8E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68724</xdr:rowOff>
    </xdr:from>
    <xdr:to>
      <xdr:col>55</xdr:col>
      <xdr:colOff>50800</xdr:colOff>
      <xdr:row>85</xdr:row>
      <xdr:rowOff>170324</xdr:rowOff>
    </xdr:to>
    <xdr:sp macro="" textlink="">
      <xdr:nvSpPr>
        <xdr:cNvPr id="265" name="楕円 264">
          <a:extLst>
            <a:ext uri="{FF2B5EF4-FFF2-40B4-BE49-F238E27FC236}">
              <a16:creationId xmlns:a16="http://schemas.microsoft.com/office/drawing/2014/main" id="{EBA90A4E-FC1C-43A4-9085-CA52F4C2637E}"/>
            </a:ext>
          </a:extLst>
        </xdr:cNvPr>
        <xdr:cNvSpPr/>
      </xdr:nvSpPr>
      <xdr:spPr>
        <a:xfrm>
          <a:off x="10426700" y="146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47151</xdr:rowOff>
    </xdr:from>
    <xdr:ext cx="469744" cy="259045"/>
    <xdr:sp macro="" textlink="">
      <xdr:nvSpPr>
        <xdr:cNvPr id="266" name="【公営住宅】&#10;一人当たり面積該当値テキスト">
          <a:extLst>
            <a:ext uri="{FF2B5EF4-FFF2-40B4-BE49-F238E27FC236}">
              <a16:creationId xmlns:a16="http://schemas.microsoft.com/office/drawing/2014/main" id="{3B8924E9-7B23-4DD1-8937-03AA648B3F3F}"/>
            </a:ext>
          </a:extLst>
        </xdr:cNvPr>
        <xdr:cNvSpPr txBox="1"/>
      </xdr:nvSpPr>
      <xdr:spPr>
        <a:xfrm>
          <a:off x="10515600" y="1462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74822</xdr:rowOff>
    </xdr:from>
    <xdr:to>
      <xdr:col>50</xdr:col>
      <xdr:colOff>165100</xdr:colOff>
      <xdr:row>86</xdr:row>
      <xdr:rowOff>4972</xdr:rowOff>
    </xdr:to>
    <xdr:sp macro="" textlink="">
      <xdr:nvSpPr>
        <xdr:cNvPr id="267" name="楕円 266">
          <a:extLst>
            <a:ext uri="{FF2B5EF4-FFF2-40B4-BE49-F238E27FC236}">
              <a16:creationId xmlns:a16="http://schemas.microsoft.com/office/drawing/2014/main" id="{76D7B6A2-ACBB-433A-A69F-FC23DECC8153}"/>
            </a:ext>
          </a:extLst>
        </xdr:cNvPr>
        <xdr:cNvSpPr/>
      </xdr:nvSpPr>
      <xdr:spPr>
        <a:xfrm>
          <a:off x="9588500" y="1464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119524</xdr:rowOff>
    </xdr:from>
    <xdr:to>
      <xdr:col>55</xdr:col>
      <xdr:colOff>0</xdr:colOff>
      <xdr:row>85</xdr:row>
      <xdr:rowOff>125622</xdr:rowOff>
    </xdr:to>
    <xdr:cxnSp macro="">
      <xdr:nvCxnSpPr>
        <xdr:cNvPr id="268" name="直線コネクタ 267">
          <a:extLst>
            <a:ext uri="{FF2B5EF4-FFF2-40B4-BE49-F238E27FC236}">
              <a16:creationId xmlns:a16="http://schemas.microsoft.com/office/drawing/2014/main" id="{410DC7ED-8201-4C20-AB5B-B50D8251D099}"/>
            </a:ext>
          </a:extLst>
        </xdr:cNvPr>
        <xdr:cNvCxnSpPr/>
      </xdr:nvCxnSpPr>
      <xdr:spPr>
        <a:xfrm flipV="1">
          <a:off x="9639300" y="14692774"/>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79829</xdr:rowOff>
    </xdr:from>
    <xdr:to>
      <xdr:col>46</xdr:col>
      <xdr:colOff>38100</xdr:colOff>
      <xdr:row>86</xdr:row>
      <xdr:rowOff>9979</xdr:rowOff>
    </xdr:to>
    <xdr:sp macro="" textlink="">
      <xdr:nvSpPr>
        <xdr:cNvPr id="269" name="楕円 268">
          <a:extLst>
            <a:ext uri="{FF2B5EF4-FFF2-40B4-BE49-F238E27FC236}">
              <a16:creationId xmlns:a16="http://schemas.microsoft.com/office/drawing/2014/main" id="{D9610D9F-0C7E-4CE5-8D98-B6F359A9AB6D}"/>
            </a:ext>
          </a:extLst>
        </xdr:cNvPr>
        <xdr:cNvSpPr/>
      </xdr:nvSpPr>
      <xdr:spPr>
        <a:xfrm>
          <a:off x="8699500" y="146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125622</xdr:rowOff>
    </xdr:from>
    <xdr:to>
      <xdr:col>50</xdr:col>
      <xdr:colOff>114300</xdr:colOff>
      <xdr:row>85</xdr:row>
      <xdr:rowOff>130629</xdr:rowOff>
    </xdr:to>
    <xdr:cxnSp macro="">
      <xdr:nvCxnSpPr>
        <xdr:cNvPr id="270" name="直線コネクタ 269">
          <a:extLst>
            <a:ext uri="{FF2B5EF4-FFF2-40B4-BE49-F238E27FC236}">
              <a16:creationId xmlns:a16="http://schemas.microsoft.com/office/drawing/2014/main" id="{23813FCE-78E6-4AB7-91EA-F21FFD8FA837}"/>
            </a:ext>
          </a:extLst>
        </xdr:cNvPr>
        <xdr:cNvCxnSpPr/>
      </xdr:nvCxnSpPr>
      <xdr:spPr>
        <a:xfrm flipV="1">
          <a:off x="8750300" y="14698872"/>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80699</xdr:rowOff>
    </xdr:from>
    <xdr:to>
      <xdr:col>41</xdr:col>
      <xdr:colOff>101600</xdr:colOff>
      <xdr:row>86</xdr:row>
      <xdr:rowOff>10849</xdr:rowOff>
    </xdr:to>
    <xdr:sp macro="" textlink="">
      <xdr:nvSpPr>
        <xdr:cNvPr id="271" name="楕円 270">
          <a:extLst>
            <a:ext uri="{FF2B5EF4-FFF2-40B4-BE49-F238E27FC236}">
              <a16:creationId xmlns:a16="http://schemas.microsoft.com/office/drawing/2014/main" id="{993BC7D4-6DD7-468A-9B6F-06969CF69830}"/>
            </a:ext>
          </a:extLst>
        </xdr:cNvPr>
        <xdr:cNvSpPr/>
      </xdr:nvSpPr>
      <xdr:spPr>
        <a:xfrm>
          <a:off x="7810500" y="146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130629</xdr:rowOff>
    </xdr:from>
    <xdr:to>
      <xdr:col>45</xdr:col>
      <xdr:colOff>177800</xdr:colOff>
      <xdr:row>85</xdr:row>
      <xdr:rowOff>131499</xdr:rowOff>
    </xdr:to>
    <xdr:cxnSp macro="">
      <xdr:nvCxnSpPr>
        <xdr:cNvPr id="272" name="直線コネクタ 271">
          <a:extLst>
            <a:ext uri="{FF2B5EF4-FFF2-40B4-BE49-F238E27FC236}">
              <a16:creationId xmlns:a16="http://schemas.microsoft.com/office/drawing/2014/main" id="{852049A1-F41D-475F-93DD-7C68665D4DC7}"/>
            </a:ext>
          </a:extLst>
        </xdr:cNvPr>
        <xdr:cNvCxnSpPr/>
      </xdr:nvCxnSpPr>
      <xdr:spPr>
        <a:xfrm flipV="1">
          <a:off x="7861300" y="14703879"/>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82659</xdr:rowOff>
    </xdr:from>
    <xdr:to>
      <xdr:col>36</xdr:col>
      <xdr:colOff>165100</xdr:colOff>
      <xdr:row>86</xdr:row>
      <xdr:rowOff>12809</xdr:rowOff>
    </xdr:to>
    <xdr:sp macro="" textlink="">
      <xdr:nvSpPr>
        <xdr:cNvPr id="273" name="楕円 272">
          <a:extLst>
            <a:ext uri="{FF2B5EF4-FFF2-40B4-BE49-F238E27FC236}">
              <a16:creationId xmlns:a16="http://schemas.microsoft.com/office/drawing/2014/main" id="{70B549E2-B64E-438F-8FF3-219C89E55C22}"/>
            </a:ext>
          </a:extLst>
        </xdr:cNvPr>
        <xdr:cNvSpPr/>
      </xdr:nvSpPr>
      <xdr:spPr>
        <a:xfrm>
          <a:off x="6921500" y="146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131499</xdr:rowOff>
    </xdr:from>
    <xdr:to>
      <xdr:col>41</xdr:col>
      <xdr:colOff>50800</xdr:colOff>
      <xdr:row>85</xdr:row>
      <xdr:rowOff>133459</xdr:rowOff>
    </xdr:to>
    <xdr:cxnSp macro="">
      <xdr:nvCxnSpPr>
        <xdr:cNvPr id="274" name="直線コネクタ 273">
          <a:extLst>
            <a:ext uri="{FF2B5EF4-FFF2-40B4-BE49-F238E27FC236}">
              <a16:creationId xmlns:a16="http://schemas.microsoft.com/office/drawing/2014/main" id="{F8018A59-9616-4141-AD7B-5CAF41A95D03}"/>
            </a:ext>
          </a:extLst>
        </xdr:cNvPr>
        <xdr:cNvCxnSpPr/>
      </xdr:nvCxnSpPr>
      <xdr:spPr>
        <a:xfrm flipV="1">
          <a:off x="6972300" y="1470474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275" name="n_1aveValue【公営住宅】&#10;一人当たり面積">
          <a:extLst>
            <a:ext uri="{FF2B5EF4-FFF2-40B4-BE49-F238E27FC236}">
              <a16:creationId xmlns:a16="http://schemas.microsoft.com/office/drawing/2014/main" id="{72BFE0DF-0208-40B1-9CC1-281CF31A1149}"/>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276" name="n_2aveValue【公営住宅】&#10;一人当たり面積">
          <a:extLst>
            <a:ext uri="{FF2B5EF4-FFF2-40B4-BE49-F238E27FC236}">
              <a16:creationId xmlns:a16="http://schemas.microsoft.com/office/drawing/2014/main" id="{7619FCCB-974F-4DAE-8D20-54ABBF8E2791}"/>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277" name="n_3aveValue【公営住宅】&#10;一人当たり面積">
          <a:extLst>
            <a:ext uri="{FF2B5EF4-FFF2-40B4-BE49-F238E27FC236}">
              <a16:creationId xmlns:a16="http://schemas.microsoft.com/office/drawing/2014/main" id="{BE5E75E9-2D92-40DD-9466-F8AA7B98C3C1}"/>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278" name="n_4aveValue【公営住宅】&#10;一人当たり面積">
          <a:extLst>
            <a:ext uri="{FF2B5EF4-FFF2-40B4-BE49-F238E27FC236}">
              <a16:creationId xmlns:a16="http://schemas.microsoft.com/office/drawing/2014/main" id="{A4F8E81B-7114-4F80-977A-2EF650006D84}"/>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167549</xdr:rowOff>
    </xdr:from>
    <xdr:ext cx="469744" cy="259045"/>
    <xdr:sp macro="" textlink="">
      <xdr:nvSpPr>
        <xdr:cNvPr id="279" name="n_1mainValue【公営住宅】&#10;一人当たり面積">
          <a:extLst>
            <a:ext uri="{FF2B5EF4-FFF2-40B4-BE49-F238E27FC236}">
              <a16:creationId xmlns:a16="http://schemas.microsoft.com/office/drawing/2014/main" id="{F97330BB-D8A6-42EF-8099-14D342ABD60E}"/>
            </a:ext>
          </a:extLst>
        </xdr:cNvPr>
        <xdr:cNvSpPr txBox="1"/>
      </xdr:nvSpPr>
      <xdr:spPr>
        <a:xfrm>
          <a:off x="9391727" y="147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1106</xdr:rowOff>
    </xdr:from>
    <xdr:ext cx="469744" cy="259045"/>
    <xdr:sp macro="" textlink="">
      <xdr:nvSpPr>
        <xdr:cNvPr id="280" name="n_2mainValue【公営住宅】&#10;一人当たり面積">
          <a:extLst>
            <a:ext uri="{FF2B5EF4-FFF2-40B4-BE49-F238E27FC236}">
              <a16:creationId xmlns:a16="http://schemas.microsoft.com/office/drawing/2014/main" id="{86D9F95A-4997-46F1-A047-5A69D297455E}"/>
            </a:ext>
          </a:extLst>
        </xdr:cNvPr>
        <xdr:cNvSpPr txBox="1"/>
      </xdr:nvSpPr>
      <xdr:spPr>
        <a:xfrm>
          <a:off x="8515427" y="147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1976</xdr:rowOff>
    </xdr:from>
    <xdr:ext cx="469744" cy="259045"/>
    <xdr:sp macro="" textlink="">
      <xdr:nvSpPr>
        <xdr:cNvPr id="281" name="n_3mainValue【公営住宅】&#10;一人当たり面積">
          <a:extLst>
            <a:ext uri="{FF2B5EF4-FFF2-40B4-BE49-F238E27FC236}">
              <a16:creationId xmlns:a16="http://schemas.microsoft.com/office/drawing/2014/main" id="{C32B1C8E-F1EC-4850-99C0-DAE2AEDC3A2A}"/>
            </a:ext>
          </a:extLst>
        </xdr:cNvPr>
        <xdr:cNvSpPr txBox="1"/>
      </xdr:nvSpPr>
      <xdr:spPr>
        <a:xfrm>
          <a:off x="7626427" y="1474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3936</xdr:rowOff>
    </xdr:from>
    <xdr:ext cx="469744" cy="259045"/>
    <xdr:sp macro="" textlink="">
      <xdr:nvSpPr>
        <xdr:cNvPr id="282" name="n_4mainValue【公営住宅】&#10;一人当たり面積">
          <a:extLst>
            <a:ext uri="{FF2B5EF4-FFF2-40B4-BE49-F238E27FC236}">
              <a16:creationId xmlns:a16="http://schemas.microsoft.com/office/drawing/2014/main" id="{16395F0A-E249-4B79-B71E-894C1E5369E6}"/>
            </a:ext>
          </a:extLst>
        </xdr:cNvPr>
        <xdr:cNvSpPr txBox="1"/>
      </xdr:nvSpPr>
      <xdr:spPr>
        <a:xfrm>
          <a:off x="6737427" y="147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6040F531-2608-478A-BBF2-1BA386B0DE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5397B53E-7AD5-4F5A-BCB2-625FEEC525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C00D918E-C765-40BF-B354-1749351693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C28FE2D9-9FFE-451C-80DB-5CD493573EC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B6B82A17-65E7-4DDA-A303-766A2D76D3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F23399C0-56DC-4A80-934B-A202B3FB70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C9820206-15B0-4DB3-93D1-2CD71B0B02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9C22163D-A489-4179-849E-8FA75644574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02AD334B-7720-4240-81D4-7B127C5017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EC58464A-DE8B-4E04-88E1-86637D50983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D86370BA-15BC-4C7A-95FC-CA6366CDDE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ABE43C44-F2EF-4E67-BDE6-7A97252325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D2B13994-C0C1-4AD8-B0DD-ED4D6A10914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E44200BB-F7D2-4676-8279-27AB6FA34CB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1352F5A8-AF91-4DDC-B700-4117A2CC20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8DE0649A-E51B-474A-BE74-B9B9A3C35E3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4E4C99FA-8D7A-4163-BCD1-7273F70EA1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2A13E673-590B-447E-A8E7-CA5B0C1257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7CDE025F-6C5A-47A2-AC3B-8DD9A7ABA3C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B335783E-09DA-4E2B-99EC-8EB59B4181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63AB6785-2A2D-474D-8705-DD25532838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BFC32D59-8B0D-42F2-B8CE-2A665E1D7B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6145F372-650E-4334-94B7-F93A70B07B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50CD3A9A-85F4-4296-ABEE-D0CC4E0FCE7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DCDB5C94-D041-40F4-B963-654BB1DF372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9D52D918-24A4-4EBB-AAE6-42BB862015B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A87F0A87-23FA-47BD-AB9E-41630337F07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F72614B2-9D6F-4241-BFDF-A8288F1B71F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1" name="テキスト ボックス 310">
          <a:extLst>
            <a:ext uri="{FF2B5EF4-FFF2-40B4-BE49-F238E27FC236}">
              <a16:creationId xmlns:a16="http://schemas.microsoft.com/office/drawing/2014/main" id="{E6EA62E7-A0CA-446E-BFC0-82A1B9361FA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B6496F4E-E715-4012-A2EA-29A001E6947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0A97B2F7-BE91-4915-B701-659EE6802B8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217FD9A8-4F9E-4DEB-BE83-7969EFEBACA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3D1F01B8-701E-4531-A1F1-150462392A4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37979091-7C16-4A37-90CA-37E4EA3E723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979AEC14-5A4C-4899-BAD9-E7B7362FBB0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4D866529-7BB0-401E-91C2-CABEADCBD28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6ECB9D40-6AB5-4FA5-A959-CA25E260B94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F3EF6234-CB56-4A8A-AB53-F6112E6D02F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1" name="テキスト ボックス 320">
          <a:extLst>
            <a:ext uri="{FF2B5EF4-FFF2-40B4-BE49-F238E27FC236}">
              <a16:creationId xmlns:a16="http://schemas.microsoft.com/office/drawing/2014/main" id="{EB8C2D29-15BF-455F-B37E-E1EA902A459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0AB1A9A3-5C00-42C8-81CE-FECEB41E4DF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a:extLst>
            <a:ext uri="{FF2B5EF4-FFF2-40B4-BE49-F238E27FC236}">
              <a16:creationId xmlns:a16="http://schemas.microsoft.com/office/drawing/2014/main" id="{3CB29806-B288-4711-9A9A-DF3F1A34AFF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324" name="直線コネクタ 323">
          <a:extLst>
            <a:ext uri="{FF2B5EF4-FFF2-40B4-BE49-F238E27FC236}">
              <a16:creationId xmlns:a16="http://schemas.microsoft.com/office/drawing/2014/main" id="{11D63E26-91F8-4305-9134-8A19FB9FB163}"/>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5" name="【認定こども園・幼稚園・保育所】&#10;有形固定資産減価償却率最小値テキスト">
          <a:extLst>
            <a:ext uri="{FF2B5EF4-FFF2-40B4-BE49-F238E27FC236}">
              <a16:creationId xmlns:a16="http://schemas.microsoft.com/office/drawing/2014/main" id="{A3FCF812-28E2-4BA0-ABF6-B8585C9A0FF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6" name="直線コネクタ 325">
          <a:extLst>
            <a:ext uri="{FF2B5EF4-FFF2-40B4-BE49-F238E27FC236}">
              <a16:creationId xmlns:a16="http://schemas.microsoft.com/office/drawing/2014/main" id="{162A5C73-7286-44C0-AFBC-0AF7CF98331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327" name="【認定こども園・幼稚園・保育所】&#10;有形固定資産減価償却率最大値テキスト">
          <a:extLst>
            <a:ext uri="{FF2B5EF4-FFF2-40B4-BE49-F238E27FC236}">
              <a16:creationId xmlns:a16="http://schemas.microsoft.com/office/drawing/2014/main" id="{7EC59574-894B-41A0-8ED6-0F3510C5033D}"/>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328" name="直線コネクタ 327">
          <a:extLst>
            <a:ext uri="{FF2B5EF4-FFF2-40B4-BE49-F238E27FC236}">
              <a16:creationId xmlns:a16="http://schemas.microsoft.com/office/drawing/2014/main" id="{569C238E-0895-4D52-98C7-C03DF4F8EA7A}"/>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329" name="【認定こども園・幼稚園・保育所】&#10;有形固定資産減価償却率平均値テキスト">
          <a:extLst>
            <a:ext uri="{FF2B5EF4-FFF2-40B4-BE49-F238E27FC236}">
              <a16:creationId xmlns:a16="http://schemas.microsoft.com/office/drawing/2014/main" id="{B80E4C2A-2C5B-4E46-BC7F-168D56932ABE}"/>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30" name="フローチャート: 判断 329">
          <a:extLst>
            <a:ext uri="{FF2B5EF4-FFF2-40B4-BE49-F238E27FC236}">
              <a16:creationId xmlns:a16="http://schemas.microsoft.com/office/drawing/2014/main" id="{4B303EAB-5E4C-4703-8C50-A1CDE1CCE1A1}"/>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331" name="フローチャート: 判断 330">
          <a:extLst>
            <a:ext uri="{FF2B5EF4-FFF2-40B4-BE49-F238E27FC236}">
              <a16:creationId xmlns:a16="http://schemas.microsoft.com/office/drawing/2014/main" id="{6D44D740-6E3C-448C-B129-A32C703CBBA0}"/>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332" name="フローチャート: 判断 331">
          <a:extLst>
            <a:ext uri="{FF2B5EF4-FFF2-40B4-BE49-F238E27FC236}">
              <a16:creationId xmlns:a16="http://schemas.microsoft.com/office/drawing/2014/main" id="{FDF4EAE8-F938-4BD7-BD1D-054A7AE99A8D}"/>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333" name="フローチャート: 判断 332">
          <a:extLst>
            <a:ext uri="{FF2B5EF4-FFF2-40B4-BE49-F238E27FC236}">
              <a16:creationId xmlns:a16="http://schemas.microsoft.com/office/drawing/2014/main" id="{24A1F733-1245-49A1-B27D-7EE59A8E68D4}"/>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334" name="フローチャート: 判断 333">
          <a:extLst>
            <a:ext uri="{FF2B5EF4-FFF2-40B4-BE49-F238E27FC236}">
              <a16:creationId xmlns:a16="http://schemas.microsoft.com/office/drawing/2014/main" id="{C222F1DF-8B2E-405F-816B-5AED01CC16E5}"/>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7E5635AD-ED7C-4453-BD06-DEAFC05A10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3B81BA79-7C94-4939-BBC4-3D0908A387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AD3B947-88FE-434A-98F1-B73830E608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2CFB312A-FA1A-4E05-9944-A45E9FC6C2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4968C368-236C-4352-999F-82AEEB121B3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340" name="楕円 339">
          <a:extLst>
            <a:ext uri="{FF2B5EF4-FFF2-40B4-BE49-F238E27FC236}">
              <a16:creationId xmlns:a16="http://schemas.microsoft.com/office/drawing/2014/main" id="{8757051B-9C6A-4101-BC03-77233E99EFD2}"/>
            </a:ext>
          </a:extLst>
        </xdr:cNvPr>
        <xdr:cNvSpPr/>
      </xdr:nvSpPr>
      <xdr:spPr>
        <a:xfrm>
          <a:off x="16268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147518</xdr:rowOff>
    </xdr:from>
    <xdr:ext cx="405111" cy="259045"/>
    <xdr:sp macro="" textlink="">
      <xdr:nvSpPr>
        <xdr:cNvPr id="341" name="【認定こども園・幼稚園・保育所】&#10;有形固定資産減価償却率該当値テキスト">
          <a:extLst>
            <a:ext uri="{FF2B5EF4-FFF2-40B4-BE49-F238E27FC236}">
              <a16:creationId xmlns:a16="http://schemas.microsoft.com/office/drawing/2014/main" id="{25B9165D-BB1B-4AB5-8CD5-24236F52EE9E}"/>
            </a:ext>
          </a:extLst>
        </xdr:cNvPr>
        <xdr:cNvSpPr txBox="1"/>
      </xdr:nvSpPr>
      <xdr:spPr>
        <a:xfrm>
          <a:off x="16357600"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134801</xdr:rowOff>
    </xdr:from>
    <xdr:to>
      <xdr:col>81</xdr:col>
      <xdr:colOff>101600</xdr:colOff>
      <xdr:row>38</xdr:row>
      <xdr:rowOff>64951</xdr:rowOff>
    </xdr:to>
    <xdr:sp macro="" textlink="">
      <xdr:nvSpPr>
        <xdr:cNvPr id="342" name="楕円 341">
          <a:extLst>
            <a:ext uri="{FF2B5EF4-FFF2-40B4-BE49-F238E27FC236}">
              <a16:creationId xmlns:a16="http://schemas.microsoft.com/office/drawing/2014/main" id="{36F58E3E-277A-468E-873F-65FA66C0F529}"/>
            </a:ext>
          </a:extLst>
        </xdr:cNvPr>
        <xdr:cNvSpPr/>
      </xdr:nvSpPr>
      <xdr:spPr>
        <a:xfrm>
          <a:off x="15430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xdr:rowOff>
    </xdr:from>
    <xdr:to>
      <xdr:col>85</xdr:col>
      <xdr:colOff>127000</xdr:colOff>
      <xdr:row>38</xdr:row>
      <xdr:rowOff>48441</xdr:rowOff>
    </xdr:to>
    <xdr:cxnSp macro="">
      <xdr:nvCxnSpPr>
        <xdr:cNvPr id="343" name="直線コネクタ 342">
          <a:extLst>
            <a:ext uri="{FF2B5EF4-FFF2-40B4-BE49-F238E27FC236}">
              <a16:creationId xmlns:a16="http://schemas.microsoft.com/office/drawing/2014/main" id="{EFF42418-E165-451E-B96B-0FF66A9412F2}"/>
            </a:ext>
          </a:extLst>
        </xdr:cNvPr>
        <xdr:cNvCxnSpPr/>
      </xdr:nvCxnSpPr>
      <xdr:spPr>
        <a:xfrm>
          <a:off x="15481300" y="652925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90714</xdr:rowOff>
    </xdr:from>
    <xdr:to>
      <xdr:col>76</xdr:col>
      <xdr:colOff>165100</xdr:colOff>
      <xdr:row>38</xdr:row>
      <xdr:rowOff>20864</xdr:rowOff>
    </xdr:to>
    <xdr:sp macro="" textlink="">
      <xdr:nvSpPr>
        <xdr:cNvPr id="344" name="楕円 343">
          <a:extLst>
            <a:ext uri="{FF2B5EF4-FFF2-40B4-BE49-F238E27FC236}">
              <a16:creationId xmlns:a16="http://schemas.microsoft.com/office/drawing/2014/main" id="{F0B9C420-3740-4B22-BF09-DDFFDAE18B5F}"/>
            </a:ext>
          </a:extLst>
        </xdr:cNvPr>
        <xdr:cNvSpPr/>
      </xdr:nvSpPr>
      <xdr:spPr>
        <a:xfrm>
          <a:off x="14541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141514</xdr:rowOff>
    </xdr:from>
    <xdr:to>
      <xdr:col>81</xdr:col>
      <xdr:colOff>50800</xdr:colOff>
      <xdr:row>38</xdr:row>
      <xdr:rowOff>14151</xdr:rowOff>
    </xdr:to>
    <xdr:cxnSp macro="">
      <xdr:nvCxnSpPr>
        <xdr:cNvPr id="345" name="直線コネクタ 344">
          <a:extLst>
            <a:ext uri="{FF2B5EF4-FFF2-40B4-BE49-F238E27FC236}">
              <a16:creationId xmlns:a16="http://schemas.microsoft.com/office/drawing/2014/main" id="{A923331A-36D4-4B63-AEEB-7B756289E254}"/>
            </a:ext>
          </a:extLst>
        </xdr:cNvPr>
        <xdr:cNvCxnSpPr/>
      </xdr:nvCxnSpPr>
      <xdr:spPr>
        <a:xfrm>
          <a:off x="14592300" y="64851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346" name="楕円 345">
          <a:extLst>
            <a:ext uri="{FF2B5EF4-FFF2-40B4-BE49-F238E27FC236}">
              <a16:creationId xmlns:a16="http://schemas.microsoft.com/office/drawing/2014/main" id="{F89F0259-6871-4D69-A395-E76745BD3012}"/>
            </a:ext>
          </a:extLst>
        </xdr:cNvPr>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37</xdr:row>
      <xdr:rowOff>141514</xdr:rowOff>
    </xdr:to>
    <xdr:cxnSp macro="">
      <xdr:nvCxnSpPr>
        <xdr:cNvPr id="347" name="直線コネクタ 346">
          <a:extLst>
            <a:ext uri="{FF2B5EF4-FFF2-40B4-BE49-F238E27FC236}">
              <a16:creationId xmlns:a16="http://schemas.microsoft.com/office/drawing/2014/main" id="{542BAF5B-8C9D-451A-A2DA-BD470C83012A}"/>
            </a:ext>
          </a:extLst>
        </xdr:cNvPr>
        <xdr:cNvCxnSpPr/>
      </xdr:nvCxnSpPr>
      <xdr:spPr>
        <a:xfrm>
          <a:off x="13703300" y="64492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15603</xdr:rowOff>
    </xdr:from>
    <xdr:to>
      <xdr:col>67</xdr:col>
      <xdr:colOff>101600</xdr:colOff>
      <xdr:row>37</xdr:row>
      <xdr:rowOff>117203</xdr:rowOff>
    </xdr:to>
    <xdr:sp macro="" textlink="">
      <xdr:nvSpPr>
        <xdr:cNvPr id="348" name="楕円 347">
          <a:extLst>
            <a:ext uri="{FF2B5EF4-FFF2-40B4-BE49-F238E27FC236}">
              <a16:creationId xmlns:a16="http://schemas.microsoft.com/office/drawing/2014/main" id="{D824D671-42E9-4AB7-BCE0-3109C22706ED}"/>
            </a:ext>
          </a:extLst>
        </xdr:cNvPr>
        <xdr:cNvSpPr/>
      </xdr:nvSpPr>
      <xdr:spPr>
        <a:xfrm>
          <a:off x="12763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66403</xdr:rowOff>
    </xdr:from>
    <xdr:to>
      <xdr:col>71</xdr:col>
      <xdr:colOff>177800</xdr:colOff>
      <xdr:row>37</xdr:row>
      <xdr:rowOff>105592</xdr:rowOff>
    </xdr:to>
    <xdr:cxnSp macro="">
      <xdr:nvCxnSpPr>
        <xdr:cNvPr id="349" name="直線コネクタ 348">
          <a:extLst>
            <a:ext uri="{FF2B5EF4-FFF2-40B4-BE49-F238E27FC236}">
              <a16:creationId xmlns:a16="http://schemas.microsoft.com/office/drawing/2014/main" id="{1AEC4C9A-9430-41E9-A044-27037B39775B}"/>
            </a:ext>
          </a:extLst>
        </xdr:cNvPr>
        <xdr:cNvCxnSpPr/>
      </xdr:nvCxnSpPr>
      <xdr:spPr>
        <a:xfrm>
          <a:off x="12814300" y="641005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7C12EE0F-3AAE-4C3B-9378-548740D1609A}"/>
            </a:ext>
          </a:extLst>
        </xdr:cNvPr>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id="{66B4F8A5-FBFE-456E-8F65-D6F16E3A4A92}"/>
            </a:ext>
          </a:extLst>
        </xdr:cNvPr>
        <xdr:cNvSpPr txBox="1"/>
      </xdr:nvSpPr>
      <xdr:spPr>
        <a:xfrm>
          <a:off x="14389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352" name="n_3aveValue【認定こども園・幼稚園・保育所】&#10;有形固定資産減価償却率">
          <a:extLst>
            <a:ext uri="{FF2B5EF4-FFF2-40B4-BE49-F238E27FC236}">
              <a16:creationId xmlns:a16="http://schemas.microsoft.com/office/drawing/2014/main" id="{349F4199-F199-44A5-B230-48AF957BA43E}"/>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353" name="n_4aveValue【認定こども園・幼稚園・保育所】&#10;有形固定資産減価償却率">
          <a:extLst>
            <a:ext uri="{FF2B5EF4-FFF2-40B4-BE49-F238E27FC236}">
              <a16:creationId xmlns:a16="http://schemas.microsoft.com/office/drawing/2014/main" id="{BCD0C2EC-0F2D-42EF-B907-3398DDC14335}"/>
            </a:ext>
          </a:extLst>
        </xdr:cNvPr>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56078</xdr:rowOff>
    </xdr:from>
    <xdr:ext cx="405111" cy="259045"/>
    <xdr:sp macro="" textlink="">
      <xdr:nvSpPr>
        <xdr:cNvPr id="354" name="n_1mainValue【認定こども園・幼稚園・保育所】&#10;有形固定資産減価償却率">
          <a:extLst>
            <a:ext uri="{FF2B5EF4-FFF2-40B4-BE49-F238E27FC236}">
              <a16:creationId xmlns:a16="http://schemas.microsoft.com/office/drawing/2014/main" id="{A82C069E-7DF3-4B09-817F-3F43C295E1B0}"/>
            </a:ext>
          </a:extLst>
        </xdr:cNvPr>
        <xdr:cNvSpPr txBox="1"/>
      </xdr:nvSpPr>
      <xdr:spPr>
        <a:xfrm>
          <a:off x="152660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37391</xdr:rowOff>
    </xdr:from>
    <xdr:ext cx="405111" cy="259045"/>
    <xdr:sp macro="" textlink="">
      <xdr:nvSpPr>
        <xdr:cNvPr id="355" name="n_2mainValue【認定こども園・幼稚園・保育所】&#10;有形固定資産減価償却率">
          <a:extLst>
            <a:ext uri="{FF2B5EF4-FFF2-40B4-BE49-F238E27FC236}">
              <a16:creationId xmlns:a16="http://schemas.microsoft.com/office/drawing/2014/main" id="{8967534A-C399-42F0-A0AF-895E2D8884D5}"/>
            </a:ext>
          </a:extLst>
        </xdr:cNvPr>
        <xdr:cNvSpPr txBox="1"/>
      </xdr:nvSpPr>
      <xdr:spPr>
        <a:xfrm>
          <a:off x="14389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1469</xdr:rowOff>
    </xdr:from>
    <xdr:ext cx="405111" cy="259045"/>
    <xdr:sp macro="" textlink="">
      <xdr:nvSpPr>
        <xdr:cNvPr id="356" name="n_3mainValue【認定こども園・幼稚園・保育所】&#10;有形固定資産減価償却率">
          <a:extLst>
            <a:ext uri="{FF2B5EF4-FFF2-40B4-BE49-F238E27FC236}">
              <a16:creationId xmlns:a16="http://schemas.microsoft.com/office/drawing/2014/main" id="{0D77068D-874E-4276-A7CC-C4A5084DB220}"/>
            </a:ext>
          </a:extLst>
        </xdr:cNvPr>
        <xdr:cNvSpPr txBox="1"/>
      </xdr:nvSpPr>
      <xdr:spPr>
        <a:xfrm>
          <a:off x="13500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133730</xdr:rowOff>
    </xdr:from>
    <xdr:ext cx="405111" cy="259045"/>
    <xdr:sp macro="" textlink="">
      <xdr:nvSpPr>
        <xdr:cNvPr id="357" name="n_4mainValue【認定こども園・幼稚園・保育所】&#10;有形固定資産減価償却率">
          <a:extLst>
            <a:ext uri="{FF2B5EF4-FFF2-40B4-BE49-F238E27FC236}">
              <a16:creationId xmlns:a16="http://schemas.microsoft.com/office/drawing/2014/main" id="{8C66402A-2140-44EE-8D7A-D0D95C64D6DC}"/>
            </a:ext>
          </a:extLst>
        </xdr:cNvPr>
        <xdr:cNvSpPr txBox="1"/>
      </xdr:nvSpPr>
      <xdr:spPr>
        <a:xfrm>
          <a:off x="12611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2EA92AFF-CE3B-432C-AF5E-E28CE0BD1B4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3F4C388B-5353-4048-B97A-D7FB8CBAF2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6EC7EF7C-D299-4250-9396-A738FAE4E3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81A7BA25-8D90-4CC7-917B-51D83D68B89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29849CB9-5FAB-470D-B318-209ADF8FDD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C9045BB0-15B3-4F98-8FC6-E680095933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C18E7FA4-6C75-449F-9FD1-F26FB94E8FB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C071BB28-D0E2-4594-B01D-991AE973AD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56FF515C-BD71-44D8-845A-CEF3254259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D9FD3EAF-A2E0-4A35-B055-95527F5ECA5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8" name="直線コネクタ 367">
          <a:extLst>
            <a:ext uri="{FF2B5EF4-FFF2-40B4-BE49-F238E27FC236}">
              <a16:creationId xmlns:a16="http://schemas.microsoft.com/office/drawing/2014/main" id="{596A6227-2088-4292-B3B5-8E7FCDFFD82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9" name="テキスト ボックス 368">
          <a:extLst>
            <a:ext uri="{FF2B5EF4-FFF2-40B4-BE49-F238E27FC236}">
              <a16:creationId xmlns:a16="http://schemas.microsoft.com/office/drawing/2014/main" id="{3619F783-9B2B-484A-88C8-CEB8F3078D6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0" name="直線コネクタ 369">
          <a:extLst>
            <a:ext uri="{FF2B5EF4-FFF2-40B4-BE49-F238E27FC236}">
              <a16:creationId xmlns:a16="http://schemas.microsoft.com/office/drawing/2014/main" id="{2AD472E3-8317-40B8-ABC4-EB5D5286281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1" name="テキスト ボックス 370">
          <a:extLst>
            <a:ext uri="{FF2B5EF4-FFF2-40B4-BE49-F238E27FC236}">
              <a16:creationId xmlns:a16="http://schemas.microsoft.com/office/drawing/2014/main" id="{E4983449-543E-40F0-BDAF-0EAC64508B8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2" name="直線コネクタ 371">
          <a:extLst>
            <a:ext uri="{FF2B5EF4-FFF2-40B4-BE49-F238E27FC236}">
              <a16:creationId xmlns:a16="http://schemas.microsoft.com/office/drawing/2014/main" id="{21EB4401-3A16-470C-B763-3DCCE3EDD63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3" name="テキスト ボックス 372">
          <a:extLst>
            <a:ext uri="{FF2B5EF4-FFF2-40B4-BE49-F238E27FC236}">
              <a16:creationId xmlns:a16="http://schemas.microsoft.com/office/drawing/2014/main" id="{B0D03990-75DC-4AE2-8E39-280BFEF0C11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4" name="直線コネクタ 373">
          <a:extLst>
            <a:ext uri="{FF2B5EF4-FFF2-40B4-BE49-F238E27FC236}">
              <a16:creationId xmlns:a16="http://schemas.microsoft.com/office/drawing/2014/main" id="{4E80816D-0F52-4CB5-A0CC-32A298783D9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5" name="テキスト ボックス 374">
          <a:extLst>
            <a:ext uri="{FF2B5EF4-FFF2-40B4-BE49-F238E27FC236}">
              <a16:creationId xmlns:a16="http://schemas.microsoft.com/office/drawing/2014/main" id="{A088D855-948D-4D26-8DAE-1F81AA40468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F4E6C271-2AA5-49B2-B5F3-11FC0A4351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5806038F-97E3-4BAB-8564-8BC1285A283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a:extLst>
            <a:ext uri="{FF2B5EF4-FFF2-40B4-BE49-F238E27FC236}">
              <a16:creationId xmlns:a16="http://schemas.microsoft.com/office/drawing/2014/main" id="{EE0A73B7-E53A-48A2-9F65-C4FAD561394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379" name="直線コネクタ 378">
          <a:extLst>
            <a:ext uri="{FF2B5EF4-FFF2-40B4-BE49-F238E27FC236}">
              <a16:creationId xmlns:a16="http://schemas.microsoft.com/office/drawing/2014/main" id="{FE923A2C-9119-4BB0-90E4-743CB8E45D6C}"/>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380" name="【認定こども園・幼稚園・保育所】&#10;一人当たり面積最小値テキスト">
          <a:extLst>
            <a:ext uri="{FF2B5EF4-FFF2-40B4-BE49-F238E27FC236}">
              <a16:creationId xmlns:a16="http://schemas.microsoft.com/office/drawing/2014/main" id="{6B125960-2279-4989-B354-08018FF421E1}"/>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381" name="直線コネクタ 380">
          <a:extLst>
            <a:ext uri="{FF2B5EF4-FFF2-40B4-BE49-F238E27FC236}">
              <a16:creationId xmlns:a16="http://schemas.microsoft.com/office/drawing/2014/main" id="{989B2E8C-F82B-4A13-A9C8-ABFA993CFAA3}"/>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382" name="【認定こども園・幼稚園・保育所】&#10;一人当たり面積最大値テキスト">
          <a:extLst>
            <a:ext uri="{FF2B5EF4-FFF2-40B4-BE49-F238E27FC236}">
              <a16:creationId xmlns:a16="http://schemas.microsoft.com/office/drawing/2014/main" id="{CC70B81B-3D05-43AD-B0D0-9858233A2F60}"/>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383" name="直線コネクタ 382">
          <a:extLst>
            <a:ext uri="{FF2B5EF4-FFF2-40B4-BE49-F238E27FC236}">
              <a16:creationId xmlns:a16="http://schemas.microsoft.com/office/drawing/2014/main" id="{A97E1232-811B-4829-8F7F-5C06DD8386E8}"/>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384" name="【認定こども園・幼稚園・保育所】&#10;一人当たり面積平均値テキスト">
          <a:extLst>
            <a:ext uri="{FF2B5EF4-FFF2-40B4-BE49-F238E27FC236}">
              <a16:creationId xmlns:a16="http://schemas.microsoft.com/office/drawing/2014/main" id="{663678EC-33D0-48B3-BA7C-5EF56CE46896}"/>
            </a:ext>
          </a:extLst>
        </xdr:cNvPr>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385" name="フローチャート: 判断 384">
          <a:extLst>
            <a:ext uri="{FF2B5EF4-FFF2-40B4-BE49-F238E27FC236}">
              <a16:creationId xmlns:a16="http://schemas.microsoft.com/office/drawing/2014/main" id="{114B0C08-4DAB-4704-A254-E9CB8975EA83}"/>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386" name="フローチャート: 判断 385">
          <a:extLst>
            <a:ext uri="{FF2B5EF4-FFF2-40B4-BE49-F238E27FC236}">
              <a16:creationId xmlns:a16="http://schemas.microsoft.com/office/drawing/2014/main" id="{F2E95FFF-DCA8-471F-8C62-9FF7E2DA9A3B}"/>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387" name="フローチャート: 判断 386">
          <a:extLst>
            <a:ext uri="{FF2B5EF4-FFF2-40B4-BE49-F238E27FC236}">
              <a16:creationId xmlns:a16="http://schemas.microsoft.com/office/drawing/2014/main" id="{EFE48225-BEBB-4189-8B17-BD87EAF88D12}"/>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388" name="フローチャート: 判断 387">
          <a:extLst>
            <a:ext uri="{FF2B5EF4-FFF2-40B4-BE49-F238E27FC236}">
              <a16:creationId xmlns:a16="http://schemas.microsoft.com/office/drawing/2014/main" id="{F75C8095-C2D8-45B6-8D50-9D07395A2B4A}"/>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389" name="フローチャート: 判断 388">
          <a:extLst>
            <a:ext uri="{FF2B5EF4-FFF2-40B4-BE49-F238E27FC236}">
              <a16:creationId xmlns:a16="http://schemas.microsoft.com/office/drawing/2014/main" id="{8AC5900D-B178-44F4-AD6F-E54F5CE2AA0C}"/>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4BB791D-EA6E-452B-B665-B39E6581421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A6090FF-B86A-4C90-A9F4-CCCD37B79B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BFE46E2-E775-4CB6-BECD-80871C68F6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EB2D9F4A-F070-4EAB-A844-6607383EE6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864E75C8-4A79-4562-A306-F2F7222C4C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152959</xdr:rowOff>
    </xdr:from>
    <xdr:to>
      <xdr:col>116</xdr:col>
      <xdr:colOff>114300</xdr:colOff>
      <xdr:row>38</xdr:row>
      <xdr:rowOff>83109</xdr:rowOff>
    </xdr:to>
    <xdr:sp macro="" textlink="">
      <xdr:nvSpPr>
        <xdr:cNvPr id="395" name="楕円 394">
          <a:extLst>
            <a:ext uri="{FF2B5EF4-FFF2-40B4-BE49-F238E27FC236}">
              <a16:creationId xmlns:a16="http://schemas.microsoft.com/office/drawing/2014/main" id="{00BD084C-E477-4667-84BD-B3DBFDC7FFDE}"/>
            </a:ext>
          </a:extLst>
        </xdr:cNvPr>
        <xdr:cNvSpPr/>
      </xdr:nvSpPr>
      <xdr:spPr>
        <a:xfrm>
          <a:off x="22110700" y="64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4386</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BCB750E4-C130-43E0-8342-7027E3576388}"/>
            </a:ext>
          </a:extLst>
        </xdr:cNvPr>
        <xdr:cNvSpPr txBox="1"/>
      </xdr:nvSpPr>
      <xdr:spPr>
        <a:xfrm>
          <a:off x="22199600" y="634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170332</xdr:rowOff>
    </xdr:from>
    <xdr:to>
      <xdr:col>112</xdr:col>
      <xdr:colOff>38100</xdr:colOff>
      <xdr:row>38</xdr:row>
      <xdr:rowOff>100482</xdr:rowOff>
    </xdr:to>
    <xdr:sp macro="" textlink="">
      <xdr:nvSpPr>
        <xdr:cNvPr id="397" name="楕円 396">
          <a:extLst>
            <a:ext uri="{FF2B5EF4-FFF2-40B4-BE49-F238E27FC236}">
              <a16:creationId xmlns:a16="http://schemas.microsoft.com/office/drawing/2014/main" id="{57857BEA-02E2-4548-911A-71C543606A72}"/>
            </a:ext>
          </a:extLst>
        </xdr:cNvPr>
        <xdr:cNvSpPr/>
      </xdr:nvSpPr>
      <xdr:spPr>
        <a:xfrm>
          <a:off x="21272500" y="65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32309</xdr:rowOff>
    </xdr:from>
    <xdr:to>
      <xdr:col>116</xdr:col>
      <xdr:colOff>63500</xdr:colOff>
      <xdr:row>38</xdr:row>
      <xdr:rowOff>49682</xdr:rowOff>
    </xdr:to>
    <xdr:cxnSp macro="">
      <xdr:nvCxnSpPr>
        <xdr:cNvPr id="398" name="直線コネクタ 397">
          <a:extLst>
            <a:ext uri="{FF2B5EF4-FFF2-40B4-BE49-F238E27FC236}">
              <a16:creationId xmlns:a16="http://schemas.microsoft.com/office/drawing/2014/main" id="{8C43CE47-FE7F-48DF-8EE9-831D758850B0}"/>
            </a:ext>
          </a:extLst>
        </xdr:cNvPr>
        <xdr:cNvCxnSpPr/>
      </xdr:nvCxnSpPr>
      <xdr:spPr>
        <a:xfrm flipV="1">
          <a:off x="21323300" y="6547409"/>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18085</xdr:rowOff>
    </xdr:from>
    <xdr:to>
      <xdr:col>107</xdr:col>
      <xdr:colOff>101600</xdr:colOff>
      <xdr:row>38</xdr:row>
      <xdr:rowOff>119685</xdr:rowOff>
    </xdr:to>
    <xdr:sp macro="" textlink="">
      <xdr:nvSpPr>
        <xdr:cNvPr id="399" name="楕円 398">
          <a:extLst>
            <a:ext uri="{FF2B5EF4-FFF2-40B4-BE49-F238E27FC236}">
              <a16:creationId xmlns:a16="http://schemas.microsoft.com/office/drawing/2014/main" id="{0B7BFCCD-6640-4765-B880-99E7E7B508CA}"/>
            </a:ext>
          </a:extLst>
        </xdr:cNvPr>
        <xdr:cNvSpPr/>
      </xdr:nvSpPr>
      <xdr:spPr>
        <a:xfrm>
          <a:off x="20383500" y="65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49682</xdr:rowOff>
    </xdr:from>
    <xdr:to>
      <xdr:col>111</xdr:col>
      <xdr:colOff>177800</xdr:colOff>
      <xdr:row>38</xdr:row>
      <xdr:rowOff>68885</xdr:rowOff>
    </xdr:to>
    <xdr:cxnSp macro="">
      <xdr:nvCxnSpPr>
        <xdr:cNvPr id="400" name="直線コネクタ 399">
          <a:extLst>
            <a:ext uri="{FF2B5EF4-FFF2-40B4-BE49-F238E27FC236}">
              <a16:creationId xmlns:a16="http://schemas.microsoft.com/office/drawing/2014/main" id="{B83D2763-F452-4A7D-8B51-FB0A634A791E}"/>
            </a:ext>
          </a:extLst>
        </xdr:cNvPr>
        <xdr:cNvCxnSpPr/>
      </xdr:nvCxnSpPr>
      <xdr:spPr>
        <a:xfrm flipV="1">
          <a:off x="20434300" y="6564782"/>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31801</xdr:rowOff>
    </xdr:from>
    <xdr:to>
      <xdr:col>102</xdr:col>
      <xdr:colOff>165100</xdr:colOff>
      <xdr:row>38</xdr:row>
      <xdr:rowOff>133401</xdr:rowOff>
    </xdr:to>
    <xdr:sp macro="" textlink="">
      <xdr:nvSpPr>
        <xdr:cNvPr id="401" name="楕円 400">
          <a:extLst>
            <a:ext uri="{FF2B5EF4-FFF2-40B4-BE49-F238E27FC236}">
              <a16:creationId xmlns:a16="http://schemas.microsoft.com/office/drawing/2014/main" id="{ECEE86E2-9C3B-4DFD-9294-2FF64BD9DA35}"/>
            </a:ext>
          </a:extLst>
        </xdr:cNvPr>
        <xdr:cNvSpPr/>
      </xdr:nvSpPr>
      <xdr:spPr>
        <a:xfrm>
          <a:off x="19494500" y="65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68885</xdr:rowOff>
    </xdr:from>
    <xdr:to>
      <xdr:col>107</xdr:col>
      <xdr:colOff>50800</xdr:colOff>
      <xdr:row>38</xdr:row>
      <xdr:rowOff>82601</xdr:rowOff>
    </xdr:to>
    <xdr:cxnSp macro="">
      <xdr:nvCxnSpPr>
        <xdr:cNvPr id="402" name="直線コネクタ 401">
          <a:extLst>
            <a:ext uri="{FF2B5EF4-FFF2-40B4-BE49-F238E27FC236}">
              <a16:creationId xmlns:a16="http://schemas.microsoft.com/office/drawing/2014/main" id="{FEA02A42-36C5-4C2F-8425-0FAE0ED86BB7}"/>
            </a:ext>
          </a:extLst>
        </xdr:cNvPr>
        <xdr:cNvCxnSpPr/>
      </xdr:nvCxnSpPr>
      <xdr:spPr>
        <a:xfrm flipV="1">
          <a:off x="19545300" y="658398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46431</xdr:rowOff>
    </xdr:from>
    <xdr:to>
      <xdr:col>98</xdr:col>
      <xdr:colOff>38100</xdr:colOff>
      <xdr:row>38</xdr:row>
      <xdr:rowOff>148031</xdr:rowOff>
    </xdr:to>
    <xdr:sp macro="" textlink="">
      <xdr:nvSpPr>
        <xdr:cNvPr id="403" name="楕円 402">
          <a:extLst>
            <a:ext uri="{FF2B5EF4-FFF2-40B4-BE49-F238E27FC236}">
              <a16:creationId xmlns:a16="http://schemas.microsoft.com/office/drawing/2014/main" id="{12CC4424-6327-4458-AEEF-65EA2CD6BC45}"/>
            </a:ext>
          </a:extLst>
        </xdr:cNvPr>
        <xdr:cNvSpPr/>
      </xdr:nvSpPr>
      <xdr:spPr>
        <a:xfrm>
          <a:off x="18605500" y="65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82601</xdr:rowOff>
    </xdr:from>
    <xdr:to>
      <xdr:col>102</xdr:col>
      <xdr:colOff>114300</xdr:colOff>
      <xdr:row>38</xdr:row>
      <xdr:rowOff>97231</xdr:rowOff>
    </xdr:to>
    <xdr:cxnSp macro="">
      <xdr:nvCxnSpPr>
        <xdr:cNvPr id="404" name="直線コネクタ 403">
          <a:extLst>
            <a:ext uri="{FF2B5EF4-FFF2-40B4-BE49-F238E27FC236}">
              <a16:creationId xmlns:a16="http://schemas.microsoft.com/office/drawing/2014/main" id="{F605F2D4-6B50-4281-A025-E09C66FB7C3E}"/>
            </a:ext>
          </a:extLst>
        </xdr:cNvPr>
        <xdr:cNvCxnSpPr/>
      </xdr:nvCxnSpPr>
      <xdr:spPr>
        <a:xfrm flipV="1">
          <a:off x="18656300" y="659770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405" name="n_1aveValue【認定こども園・幼稚園・保育所】&#10;一人当たり面積">
          <a:extLst>
            <a:ext uri="{FF2B5EF4-FFF2-40B4-BE49-F238E27FC236}">
              <a16:creationId xmlns:a16="http://schemas.microsoft.com/office/drawing/2014/main" id="{5CD10A18-0BC2-4F20-AA63-B24A7C133CA3}"/>
            </a:ext>
          </a:extLst>
        </xdr:cNvPr>
        <xdr:cNvSpPr txBox="1"/>
      </xdr:nvSpPr>
      <xdr:spPr>
        <a:xfrm>
          <a:off x="210757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406" name="n_2aveValue【認定こども園・幼稚園・保育所】&#10;一人当たり面積">
          <a:extLst>
            <a:ext uri="{FF2B5EF4-FFF2-40B4-BE49-F238E27FC236}">
              <a16:creationId xmlns:a16="http://schemas.microsoft.com/office/drawing/2014/main" id="{C54FEA21-DE33-4859-9050-AFACA679D332}"/>
            </a:ext>
          </a:extLst>
        </xdr:cNvPr>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407" name="n_3aveValue【認定こども園・幼稚園・保育所】&#10;一人当たり面積">
          <a:extLst>
            <a:ext uri="{FF2B5EF4-FFF2-40B4-BE49-F238E27FC236}">
              <a16:creationId xmlns:a16="http://schemas.microsoft.com/office/drawing/2014/main" id="{023C48EF-9222-465A-8D9F-E4EE7A4C1B5B}"/>
            </a:ext>
          </a:extLst>
        </xdr:cNvPr>
        <xdr:cNvSpPr txBox="1"/>
      </xdr:nvSpPr>
      <xdr:spPr>
        <a:xfrm>
          <a:off x="19310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408" name="n_4aveValue【認定こども園・幼稚園・保育所】&#10;一人当たり面積">
          <a:extLst>
            <a:ext uri="{FF2B5EF4-FFF2-40B4-BE49-F238E27FC236}">
              <a16:creationId xmlns:a16="http://schemas.microsoft.com/office/drawing/2014/main" id="{5B493282-EA3A-4A9D-A011-8D40C3CB4AED}"/>
            </a:ext>
          </a:extLst>
        </xdr:cNvPr>
        <xdr:cNvSpPr txBox="1"/>
      </xdr:nvSpPr>
      <xdr:spPr>
        <a:xfrm>
          <a:off x="18421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117009</xdr:rowOff>
    </xdr:from>
    <xdr:ext cx="469744" cy="259045"/>
    <xdr:sp macro="" textlink="">
      <xdr:nvSpPr>
        <xdr:cNvPr id="409" name="n_1mainValue【認定こども園・幼稚園・保育所】&#10;一人当たり面積">
          <a:extLst>
            <a:ext uri="{FF2B5EF4-FFF2-40B4-BE49-F238E27FC236}">
              <a16:creationId xmlns:a16="http://schemas.microsoft.com/office/drawing/2014/main" id="{53F45894-A9F0-4955-B4A7-0C02862F9DF7}"/>
            </a:ext>
          </a:extLst>
        </xdr:cNvPr>
        <xdr:cNvSpPr txBox="1"/>
      </xdr:nvSpPr>
      <xdr:spPr>
        <a:xfrm>
          <a:off x="21075727" y="628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136212</xdr:rowOff>
    </xdr:from>
    <xdr:ext cx="469744" cy="259045"/>
    <xdr:sp macro="" textlink="">
      <xdr:nvSpPr>
        <xdr:cNvPr id="410" name="n_2mainValue【認定こども園・幼稚園・保育所】&#10;一人当たり面積">
          <a:extLst>
            <a:ext uri="{FF2B5EF4-FFF2-40B4-BE49-F238E27FC236}">
              <a16:creationId xmlns:a16="http://schemas.microsoft.com/office/drawing/2014/main" id="{AD2567C7-2273-4D92-8A30-E2D372D6782B}"/>
            </a:ext>
          </a:extLst>
        </xdr:cNvPr>
        <xdr:cNvSpPr txBox="1"/>
      </xdr:nvSpPr>
      <xdr:spPr>
        <a:xfrm>
          <a:off x="20199427" y="63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149928</xdr:rowOff>
    </xdr:from>
    <xdr:ext cx="469744" cy="259045"/>
    <xdr:sp macro="" textlink="">
      <xdr:nvSpPr>
        <xdr:cNvPr id="411" name="n_3mainValue【認定こども園・幼稚園・保育所】&#10;一人当たり面積">
          <a:extLst>
            <a:ext uri="{FF2B5EF4-FFF2-40B4-BE49-F238E27FC236}">
              <a16:creationId xmlns:a16="http://schemas.microsoft.com/office/drawing/2014/main" id="{74036599-7EAD-4547-9B59-B82F296CDE98}"/>
            </a:ext>
          </a:extLst>
        </xdr:cNvPr>
        <xdr:cNvSpPr txBox="1"/>
      </xdr:nvSpPr>
      <xdr:spPr>
        <a:xfrm>
          <a:off x="19310427" y="63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164558</xdr:rowOff>
    </xdr:from>
    <xdr:ext cx="469744" cy="259045"/>
    <xdr:sp macro="" textlink="">
      <xdr:nvSpPr>
        <xdr:cNvPr id="412" name="n_4mainValue【認定こども園・幼稚園・保育所】&#10;一人当たり面積">
          <a:extLst>
            <a:ext uri="{FF2B5EF4-FFF2-40B4-BE49-F238E27FC236}">
              <a16:creationId xmlns:a16="http://schemas.microsoft.com/office/drawing/2014/main" id="{07A64140-8182-4664-BE84-AA60D6CCF7D9}"/>
            </a:ext>
          </a:extLst>
        </xdr:cNvPr>
        <xdr:cNvSpPr txBox="1"/>
      </xdr:nvSpPr>
      <xdr:spPr>
        <a:xfrm>
          <a:off x="18421427" y="633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C88F468E-F140-4C3E-BA1F-A8580DB687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AB781397-7503-45B9-BE28-73E26684F2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BAB25F15-965A-4511-A6C2-60766543AE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C32C009E-5A69-4A62-8D08-7C618F6272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D23D330E-7886-40B8-A1E2-98FEF44544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58BA091E-11C7-4893-AC34-5180B22EC3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8899AD38-FBD8-48C3-B50E-CE6604536D9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DE12E71E-3C43-4BC1-9CDF-FC789718BC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9C155B24-3EE5-46FE-95B9-6018F8D9D60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CBEE1344-99CC-4817-99E3-9D18932D3C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A2F51746-C3A8-4869-B01B-B31D4A8D9E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CF026929-AB40-4F84-AD2F-B41C1CB010F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7069DE0B-D3B0-4232-AE25-6A5FC3248EE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405AA2C0-5626-44A9-AEE4-13B370A3201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BEA7FFA3-7D2B-4584-BDAD-44AC4644E0E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1D8D9D10-073D-4CFC-9EE7-5E70829F48C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B17F1EC1-3C72-4D3F-82B2-A6BCC35320A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D1E7D141-0511-4025-A409-1D5D4110960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649C2486-E603-410F-9F4B-F1A5F9C282C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E32B2D68-8A8A-4D7A-9AB9-8E45F0CE545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94A746ED-0B40-436C-9616-F8D80CE53B6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287709E1-551F-47EC-9202-8E1A20C70E4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4C08015C-ABB3-44B3-90D6-77FEF2A8D1C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1AE6A9F3-6DAC-4481-AF0F-4D98C0CA016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437" name="直線コネクタ 436">
          <a:extLst>
            <a:ext uri="{FF2B5EF4-FFF2-40B4-BE49-F238E27FC236}">
              <a16:creationId xmlns:a16="http://schemas.microsoft.com/office/drawing/2014/main" id="{C63F94FF-EA76-425A-9005-BDB50706C960}"/>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5C1A52A9-5656-45BD-A056-19C31E7B9E3D}"/>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39" name="直線コネクタ 438">
          <a:extLst>
            <a:ext uri="{FF2B5EF4-FFF2-40B4-BE49-F238E27FC236}">
              <a16:creationId xmlns:a16="http://schemas.microsoft.com/office/drawing/2014/main" id="{1946A0D0-5356-4CF3-BBF0-F3DF27845ED8}"/>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A1678036-DA55-4783-88BC-CE05A606DC0C}"/>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41" name="直線コネクタ 440">
          <a:extLst>
            <a:ext uri="{FF2B5EF4-FFF2-40B4-BE49-F238E27FC236}">
              <a16:creationId xmlns:a16="http://schemas.microsoft.com/office/drawing/2014/main" id="{CA573D4D-BBE9-4FA6-93AE-3A71762FE054}"/>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32C8630C-9B20-45D5-A479-310BCF2E53D0}"/>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43" name="フローチャート: 判断 442">
          <a:extLst>
            <a:ext uri="{FF2B5EF4-FFF2-40B4-BE49-F238E27FC236}">
              <a16:creationId xmlns:a16="http://schemas.microsoft.com/office/drawing/2014/main" id="{135D72E3-8789-49E8-83D9-01B87E396BF2}"/>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44" name="フローチャート: 判断 443">
          <a:extLst>
            <a:ext uri="{FF2B5EF4-FFF2-40B4-BE49-F238E27FC236}">
              <a16:creationId xmlns:a16="http://schemas.microsoft.com/office/drawing/2014/main" id="{E25CB1C3-E5C9-46EA-A24E-E2FB8FEB1851}"/>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45" name="フローチャート: 判断 444">
          <a:extLst>
            <a:ext uri="{FF2B5EF4-FFF2-40B4-BE49-F238E27FC236}">
              <a16:creationId xmlns:a16="http://schemas.microsoft.com/office/drawing/2014/main" id="{030FBB24-8C24-407E-B78D-E98B96207488}"/>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46" name="フローチャート: 判断 445">
          <a:extLst>
            <a:ext uri="{FF2B5EF4-FFF2-40B4-BE49-F238E27FC236}">
              <a16:creationId xmlns:a16="http://schemas.microsoft.com/office/drawing/2014/main" id="{732F80CD-4AC6-4013-8395-A856989233E2}"/>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47" name="フローチャート: 判断 446">
          <a:extLst>
            <a:ext uri="{FF2B5EF4-FFF2-40B4-BE49-F238E27FC236}">
              <a16:creationId xmlns:a16="http://schemas.microsoft.com/office/drawing/2014/main" id="{E11C073D-7DB1-459A-A76B-49A5FD9CAE08}"/>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612131EE-A658-46EB-991C-D9C0FDA5D6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4A850D2-3703-4150-AFFE-E3DD9C8CF8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6E1FD99-F691-4AE9-8B80-321CD921F5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998402E8-BC9F-463B-BA79-3661FB2F06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3C89FBD-942B-41D9-99E4-53A6E634105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453" name="楕円 452">
          <a:extLst>
            <a:ext uri="{FF2B5EF4-FFF2-40B4-BE49-F238E27FC236}">
              <a16:creationId xmlns:a16="http://schemas.microsoft.com/office/drawing/2014/main" id="{FDC46F07-7B53-4700-9320-694B15685F47}"/>
            </a:ext>
          </a:extLst>
        </xdr:cNvPr>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27322</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6457B329-8AE8-4C19-BCAD-0C4F82B3CD55}"/>
            </a:ext>
          </a:extLst>
        </xdr:cNvPr>
        <xdr:cNvSpPr txBox="1"/>
      </xdr:nvSpPr>
      <xdr:spPr>
        <a:xfrm>
          <a:off x="16357600"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455" name="楕円 454">
          <a:extLst>
            <a:ext uri="{FF2B5EF4-FFF2-40B4-BE49-F238E27FC236}">
              <a16:creationId xmlns:a16="http://schemas.microsoft.com/office/drawing/2014/main" id="{1FAAA78B-4163-4025-8A5B-892ACBFD0B48}"/>
            </a:ext>
          </a:extLst>
        </xdr:cNvPr>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55245</xdr:rowOff>
    </xdr:to>
    <xdr:cxnSp macro="">
      <xdr:nvCxnSpPr>
        <xdr:cNvPr id="456" name="直線コネクタ 455">
          <a:extLst>
            <a:ext uri="{FF2B5EF4-FFF2-40B4-BE49-F238E27FC236}">
              <a16:creationId xmlns:a16="http://schemas.microsoft.com/office/drawing/2014/main" id="{90B39A95-530E-44EC-BE41-D6B33314C232}"/>
            </a:ext>
          </a:extLst>
        </xdr:cNvPr>
        <xdr:cNvCxnSpPr/>
      </xdr:nvCxnSpPr>
      <xdr:spPr>
        <a:xfrm>
          <a:off x="15481300" y="1027557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65405</xdr:rowOff>
    </xdr:from>
    <xdr:to>
      <xdr:col>76</xdr:col>
      <xdr:colOff>165100</xdr:colOff>
      <xdr:row>59</xdr:row>
      <xdr:rowOff>167005</xdr:rowOff>
    </xdr:to>
    <xdr:sp macro="" textlink="">
      <xdr:nvSpPr>
        <xdr:cNvPr id="457" name="楕円 456">
          <a:extLst>
            <a:ext uri="{FF2B5EF4-FFF2-40B4-BE49-F238E27FC236}">
              <a16:creationId xmlns:a16="http://schemas.microsoft.com/office/drawing/2014/main" id="{76371E72-8504-4BD6-AA1A-013754572DB3}"/>
            </a:ext>
          </a:extLst>
        </xdr:cNvPr>
        <xdr:cNvSpPr/>
      </xdr:nvSpPr>
      <xdr:spPr>
        <a:xfrm>
          <a:off x="14541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116205</xdr:rowOff>
    </xdr:from>
    <xdr:to>
      <xdr:col>81</xdr:col>
      <xdr:colOff>50800</xdr:colOff>
      <xdr:row>59</xdr:row>
      <xdr:rowOff>160020</xdr:rowOff>
    </xdr:to>
    <xdr:cxnSp macro="">
      <xdr:nvCxnSpPr>
        <xdr:cNvPr id="458" name="直線コネクタ 457">
          <a:extLst>
            <a:ext uri="{FF2B5EF4-FFF2-40B4-BE49-F238E27FC236}">
              <a16:creationId xmlns:a16="http://schemas.microsoft.com/office/drawing/2014/main" id="{B8E52C60-D1B1-4E00-BA6C-E670943FAE51}"/>
            </a:ext>
          </a:extLst>
        </xdr:cNvPr>
        <xdr:cNvCxnSpPr/>
      </xdr:nvCxnSpPr>
      <xdr:spPr>
        <a:xfrm>
          <a:off x="14592300" y="102317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38735</xdr:rowOff>
    </xdr:from>
    <xdr:to>
      <xdr:col>72</xdr:col>
      <xdr:colOff>38100</xdr:colOff>
      <xdr:row>59</xdr:row>
      <xdr:rowOff>140335</xdr:rowOff>
    </xdr:to>
    <xdr:sp macro="" textlink="">
      <xdr:nvSpPr>
        <xdr:cNvPr id="459" name="楕円 458">
          <a:extLst>
            <a:ext uri="{FF2B5EF4-FFF2-40B4-BE49-F238E27FC236}">
              <a16:creationId xmlns:a16="http://schemas.microsoft.com/office/drawing/2014/main" id="{449EFD4E-C0E4-4EE7-B709-1E3C349EE381}"/>
            </a:ext>
          </a:extLst>
        </xdr:cNvPr>
        <xdr:cNvSpPr/>
      </xdr:nvSpPr>
      <xdr:spPr>
        <a:xfrm>
          <a:off x="13652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89535</xdr:rowOff>
    </xdr:from>
    <xdr:to>
      <xdr:col>76</xdr:col>
      <xdr:colOff>114300</xdr:colOff>
      <xdr:row>59</xdr:row>
      <xdr:rowOff>116205</xdr:rowOff>
    </xdr:to>
    <xdr:cxnSp macro="">
      <xdr:nvCxnSpPr>
        <xdr:cNvPr id="460" name="直線コネクタ 459">
          <a:extLst>
            <a:ext uri="{FF2B5EF4-FFF2-40B4-BE49-F238E27FC236}">
              <a16:creationId xmlns:a16="http://schemas.microsoft.com/office/drawing/2014/main" id="{1AEB997B-3368-4ECC-90C3-13ADF6AF3916}"/>
            </a:ext>
          </a:extLst>
        </xdr:cNvPr>
        <xdr:cNvCxnSpPr/>
      </xdr:nvCxnSpPr>
      <xdr:spPr>
        <a:xfrm>
          <a:off x="13703300" y="102050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170180</xdr:rowOff>
    </xdr:from>
    <xdr:to>
      <xdr:col>67</xdr:col>
      <xdr:colOff>101600</xdr:colOff>
      <xdr:row>59</xdr:row>
      <xdr:rowOff>100330</xdr:rowOff>
    </xdr:to>
    <xdr:sp macro="" textlink="">
      <xdr:nvSpPr>
        <xdr:cNvPr id="461" name="楕円 460">
          <a:extLst>
            <a:ext uri="{FF2B5EF4-FFF2-40B4-BE49-F238E27FC236}">
              <a16:creationId xmlns:a16="http://schemas.microsoft.com/office/drawing/2014/main" id="{1E17F206-C5B0-4F8E-86EC-52ACFCF144F1}"/>
            </a:ext>
          </a:extLst>
        </xdr:cNvPr>
        <xdr:cNvSpPr/>
      </xdr:nvSpPr>
      <xdr:spPr>
        <a:xfrm>
          <a:off x="12763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49530</xdr:rowOff>
    </xdr:from>
    <xdr:to>
      <xdr:col>71</xdr:col>
      <xdr:colOff>177800</xdr:colOff>
      <xdr:row>59</xdr:row>
      <xdr:rowOff>89535</xdr:rowOff>
    </xdr:to>
    <xdr:cxnSp macro="">
      <xdr:nvCxnSpPr>
        <xdr:cNvPr id="462" name="直線コネクタ 461">
          <a:extLst>
            <a:ext uri="{FF2B5EF4-FFF2-40B4-BE49-F238E27FC236}">
              <a16:creationId xmlns:a16="http://schemas.microsoft.com/office/drawing/2014/main" id="{B9EFC291-48CF-4050-BB6B-967801CFEB06}"/>
            </a:ext>
          </a:extLst>
        </xdr:cNvPr>
        <xdr:cNvCxnSpPr/>
      </xdr:nvCxnSpPr>
      <xdr:spPr>
        <a:xfrm>
          <a:off x="12814300" y="101650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63" name="n_1aveValue【学校施設】&#10;有形固定資産減価償却率">
          <a:extLst>
            <a:ext uri="{FF2B5EF4-FFF2-40B4-BE49-F238E27FC236}">
              <a16:creationId xmlns:a16="http://schemas.microsoft.com/office/drawing/2014/main" id="{6EA4D05B-F886-408D-A9E5-609564FD18A7}"/>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464" name="n_2aveValue【学校施設】&#10;有形固定資産減価償却率">
          <a:extLst>
            <a:ext uri="{FF2B5EF4-FFF2-40B4-BE49-F238E27FC236}">
              <a16:creationId xmlns:a16="http://schemas.microsoft.com/office/drawing/2014/main" id="{81F54FF0-394D-4D4B-863C-7527653B9B8A}"/>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465" name="n_3aveValue【学校施設】&#10;有形固定資産減価償却率">
          <a:extLst>
            <a:ext uri="{FF2B5EF4-FFF2-40B4-BE49-F238E27FC236}">
              <a16:creationId xmlns:a16="http://schemas.microsoft.com/office/drawing/2014/main" id="{4E59B03E-1F6B-4197-B181-608778913224}"/>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466" name="n_4aveValue【学校施設】&#10;有形固定資産減価償却率">
          <a:extLst>
            <a:ext uri="{FF2B5EF4-FFF2-40B4-BE49-F238E27FC236}">
              <a16:creationId xmlns:a16="http://schemas.microsoft.com/office/drawing/2014/main" id="{B30B0C6A-AB98-4081-BD39-9BE7704278B0}"/>
            </a:ext>
          </a:extLst>
        </xdr:cNvPr>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55897</xdr:rowOff>
    </xdr:from>
    <xdr:ext cx="405111" cy="259045"/>
    <xdr:sp macro="" textlink="">
      <xdr:nvSpPr>
        <xdr:cNvPr id="467" name="n_1mainValue【学校施設】&#10;有形固定資産減価償却率">
          <a:extLst>
            <a:ext uri="{FF2B5EF4-FFF2-40B4-BE49-F238E27FC236}">
              <a16:creationId xmlns:a16="http://schemas.microsoft.com/office/drawing/2014/main" id="{AFD48E76-69BC-41C5-A92A-A89B577BBD7F}"/>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12082</xdr:rowOff>
    </xdr:from>
    <xdr:ext cx="405111" cy="259045"/>
    <xdr:sp macro="" textlink="">
      <xdr:nvSpPr>
        <xdr:cNvPr id="468" name="n_2mainValue【学校施設】&#10;有形固定資産減価償却率">
          <a:extLst>
            <a:ext uri="{FF2B5EF4-FFF2-40B4-BE49-F238E27FC236}">
              <a16:creationId xmlns:a16="http://schemas.microsoft.com/office/drawing/2014/main" id="{FA3CCC65-3988-4565-A97F-197C9F212D91}"/>
            </a:ext>
          </a:extLst>
        </xdr:cNvPr>
        <xdr:cNvSpPr txBox="1"/>
      </xdr:nvSpPr>
      <xdr:spPr>
        <a:xfrm>
          <a:off x="14389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156862</xdr:rowOff>
    </xdr:from>
    <xdr:ext cx="405111" cy="259045"/>
    <xdr:sp macro="" textlink="">
      <xdr:nvSpPr>
        <xdr:cNvPr id="469" name="n_3mainValue【学校施設】&#10;有形固定資産減価償却率">
          <a:extLst>
            <a:ext uri="{FF2B5EF4-FFF2-40B4-BE49-F238E27FC236}">
              <a16:creationId xmlns:a16="http://schemas.microsoft.com/office/drawing/2014/main" id="{2976745B-7231-409C-A029-173B6335B466}"/>
            </a:ext>
          </a:extLst>
        </xdr:cNvPr>
        <xdr:cNvSpPr txBox="1"/>
      </xdr:nvSpPr>
      <xdr:spPr>
        <a:xfrm>
          <a:off x="13500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116857</xdr:rowOff>
    </xdr:from>
    <xdr:ext cx="405111" cy="259045"/>
    <xdr:sp macro="" textlink="">
      <xdr:nvSpPr>
        <xdr:cNvPr id="470" name="n_4mainValue【学校施設】&#10;有形固定資産減価償却率">
          <a:extLst>
            <a:ext uri="{FF2B5EF4-FFF2-40B4-BE49-F238E27FC236}">
              <a16:creationId xmlns:a16="http://schemas.microsoft.com/office/drawing/2014/main" id="{09E3B867-E240-40A4-92A1-4078DD4D1D89}"/>
            </a:ext>
          </a:extLst>
        </xdr:cNvPr>
        <xdr:cNvSpPr txBox="1"/>
      </xdr:nvSpPr>
      <xdr:spPr>
        <a:xfrm>
          <a:off x="12611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A16A6184-8014-4054-9BC2-EC5D6B0E01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55CD48F1-8880-4021-9288-1D9589605A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D2D7F575-D381-41C3-9B15-BF19BEE91E9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C202B9D1-4514-4AA2-94C5-3371168D12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C18BD09A-3492-472F-A1BD-1F0CCB2720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8C6892AC-8603-43DE-86AF-3E2B4BDA95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E5489DCE-9D4A-40A3-809A-A28F6C083C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1F4A2D2A-97DA-4F82-BD21-A2D6FF2A6B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A28F405-C2C6-4828-8C7D-7D715A432F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DF3C15B0-3175-4D3F-B462-5597F68EA3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a:extLst>
            <a:ext uri="{FF2B5EF4-FFF2-40B4-BE49-F238E27FC236}">
              <a16:creationId xmlns:a16="http://schemas.microsoft.com/office/drawing/2014/main" id="{567C77AB-8731-44FE-8821-8C571DABBA0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a:extLst>
            <a:ext uri="{FF2B5EF4-FFF2-40B4-BE49-F238E27FC236}">
              <a16:creationId xmlns:a16="http://schemas.microsoft.com/office/drawing/2014/main" id="{DCF0A4A2-15E6-442F-A163-A983D3A42B7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a:extLst>
            <a:ext uri="{FF2B5EF4-FFF2-40B4-BE49-F238E27FC236}">
              <a16:creationId xmlns:a16="http://schemas.microsoft.com/office/drawing/2014/main" id="{7166BABA-5F8C-4883-A831-B833B528166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4" name="テキスト ボックス 483">
          <a:extLst>
            <a:ext uri="{FF2B5EF4-FFF2-40B4-BE49-F238E27FC236}">
              <a16:creationId xmlns:a16="http://schemas.microsoft.com/office/drawing/2014/main" id="{3FD675A5-7865-4C89-AB80-A18173987491}"/>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a:extLst>
            <a:ext uri="{FF2B5EF4-FFF2-40B4-BE49-F238E27FC236}">
              <a16:creationId xmlns:a16="http://schemas.microsoft.com/office/drawing/2014/main" id="{9CE14F16-43F3-407F-B8BB-24493683E5B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6" name="テキスト ボックス 485">
          <a:extLst>
            <a:ext uri="{FF2B5EF4-FFF2-40B4-BE49-F238E27FC236}">
              <a16:creationId xmlns:a16="http://schemas.microsoft.com/office/drawing/2014/main" id="{6BB5DEF1-39C9-41F1-9CAF-8B66DBD18E52}"/>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a:extLst>
            <a:ext uri="{FF2B5EF4-FFF2-40B4-BE49-F238E27FC236}">
              <a16:creationId xmlns:a16="http://schemas.microsoft.com/office/drawing/2014/main" id="{A9DE2BBC-4E04-412A-9B3F-F8E7DF7AB8C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8" name="テキスト ボックス 487">
          <a:extLst>
            <a:ext uri="{FF2B5EF4-FFF2-40B4-BE49-F238E27FC236}">
              <a16:creationId xmlns:a16="http://schemas.microsoft.com/office/drawing/2014/main" id="{FF8AF398-7C1B-471E-996A-C3E9AAB27797}"/>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3D8C693F-9005-431A-B811-F855F54DE9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A8DC8329-7C29-420E-86F8-9F80679C57F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3DEAE2A1-FE99-4E3D-AA71-E2D876D3075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492" name="直線コネクタ 491">
          <a:extLst>
            <a:ext uri="{FF2B5EF4-FFF2-40B4-BE49-F238E27FC236}">
              <a16:creationId xmlns:a16="http://schemas.microsoft.com/office/drawing/2014/main" id="{7A3CDDCD-B532-4DF2-AB16-CEA4B0040A9D}"/>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493" name="【学校施設】&#10;一人当たり面積最小値テキスト">
          <a:extLst>
            <a:ext uri="{FF2B5EF4-FFF2-40B4-BE49-F238E27FC236}">
              <a16:creationId xmlns:a16="http://schemas.microsoft.com/office/drawing/2014/main" id="{24AA01EE-100E-4B3C-8687-C516FF45FDA3}"/>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494" name="直線コネクタ 493">
          <a:extLst>
            <a:ext uri="{FF2B5EF4-FFF2-40B4-BE49-F238E27FC236}">
              <a16:creationId xmlns:a16="http://schemas.microsoft.com/office/drawing/2014/main" id="{2AFD649E-648D-41AD-AF14-673510BD789B}"/>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495" name="【学校施設】&#10;一人当たり面積最大値テキスト">
          <a:extLst>
            <a:ext uri="{FF2B5EF4-FFF2-40B4-BE49-F238E27FC236}">
              <a16:creationId xmlns:a16="http://schemas.microsoft.com/office/drawing/2014/main" id="{CBB884D3-DE19-4BC8-9974-0B62783C234B}"/>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496" name="直線コネクタ 495">
          <a:extLst>
            <a:ext uri="{FF2B5EF4-FFF2-40B4-BE49-F238E27FC236}">
              <a16:creationId xmlns:a16="http://schemas.microsoft.com/office/drawing/2014/main" id="{38D703BF-75F9-41B9-8326-3832A9AA3E34}"/>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497" name="【学校施設】&#10;一人当たり面積平均値テキスト">
          <a:extLst>
            <a:ext uri="{FF2B5EF4-FFF2-40B4-BE49-F238E27FC236}">
              <a16:creationId xmlns:a16="http://schemas.microsoft.com/office/drawing/2014/main" id="{9E829BCE-F9EF-4CE0-A9DF-B3142DC4BF03}"/>
            </a:ext>
          </a:extLst>
        </xdr:cNvPr>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498" name="フローチャート: 判断 497">
          <a:extLst>
            <a:ext uri="{FF2B5EF4-FFF2-40B4-BE49-F238E27FC236}">
              <a16:creationId xmlns:a16="http://schemas.microsoft.com/office/drawing/2014/main" id="{C0824D1D-6CA9-4B15-979E-F2C78C1248EF}"/>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499" name="フローチャート: 判断 498">
          <a:extLst>
            <a:ext uri="{FF2B5EF4-FFF2-40B4-BE49-F238E27FC236}">
              <a16:creationId xmlns:a16="http://schemas.microsoft.com/office/drawing/2014/main" id="{DB6DC7FA-5949-4632-9912-36728BAD3E46}"/>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00" name="フローチャート: 判断 499">
          <a:extLst>
            <a:ext uri="{FF2B5EF4-FFF2-40B4-BE49-F238E27FC236}">
              <a16:creationId xmlns:a16="http://schemas.microsoft.com/office/drawing/2014/main" id="{C9528D0A-D039-4682-8736-FABD5CBC218D}"/>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01" name="フローチャート: 判断 500">
          <a:extLst>
            <a:ext uri="{FF2B5EF4-FFF2-40B4-BE49-F238E27FC236}">
              <a16:creationId xmlns:a16="http://schemas.microsoft.com/office/drawing/2014/main" id="{A526ADE7-922D-434F-89D6-BF896582F740}"/>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502" name="フローチャート: 判断 501">
          <a:extLst>
            <a:ext uri="{FF2B5EF4-FFF2-40B4-BE49-F238E27FC236}">
              <a16:creationId xmlns:a16="http://schemas.microsoft.com/office/drawing/2014/main" id="{0F5E11EC-AF95-4268-873A-C0B39504E61D}"/>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242580CB-3630-4D65-B2F3-622C8488D16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DCB5B36-C4DF-471F-9A3B-2B8F381A49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7808987-740E-4990-8058-4807E232F3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E056C62-C205-4144-9556-4A2B70D8BE0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71D2D1D-72EA-42C7-9160-1A4AA67BBBA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170165</xdr:rowOff>
    </xdr:from>
    <xdr:to>
      <xdr:col>116</xdr:col>
      <xdr:colOff>114300</xdr:colOff>
      <xdr:row>63</xdr:row>
      <xdr:rowOff>100315</xdr:rowOff>
    </xdr:to>
    <xdr:sp macro="" textlink="">
      <xdr:nvSpPr>
        <xdr:cNvPr id="508" name="楕円 507">
          <a:extLst>
            <a:ext uri="{FF2B5EF4-FFF2-40B4-BE49-F238E27FC236}">
              <a16:creationId xmlns:a16="http://schemas.microsoft.com/office/drawing/2014/main" id="{26656672-FE50-4B15-B8F7-E59CABEDD89D}"/>
            </a:ext>
          </a:extLst>
        </xdr:cNvPr>
        <xdr:cNvSpPr/>
      </xdr:nvSpPr>
      <xdr:spPr>
        <a:xfrm>
          <a:off x="22110700" y="108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85092</xdr:rowOff>
    </xdr:from>
    <xdr:ext cx="469744" cy="259045"/>
    <xdr:sp macro="" textlink="">
      <xdr:nvSpPr>
        <xdr:cNvPr id="509" name="【学校施設】&#10;一人当たり面積該当値テキスト">
          <a:extLst>
            <a:ext uri="{FF2B5EF4-FFF2-40B4-BE49-F238E27FC236}">
              <a16:creationId xmlns:a16="http://schemas.microsoft.com/office/drawing/2014/main" id="{90D24152-493B-49DE-B2C3-B613E1D17422}"/>
            </a:ext>
          </a:extLst>
        </xdr:cNvPr>
        <xdr:cNvSpPr txBox="1"/>
      </xdr:nvSpPr>
      <xdr:spPr>
        <a:xfrm>
          <a:off x="22199600" y="1071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2144</xdr:rowOff>
    </xdr:from>
    <xdr:to>
      <xdr:col>112</xdr:col>
      <xdr:colOff>38100</xdr:colOff>
      <xdr:row>63</xdr:row>
      <xdr:rowOff>103744</xdr:rowOff>
    </xdr:to>
    <xdr:sp macro="" textlink="">
      <xdr:nvSpPr>
        <xdr:cNvPr id="510" name="楕円 509">
          <a:extLst>
            <a:ext uri="{FF2B5EF4-FFF2-40B4-BE49-F238E27FC236}">
              <a16:creationId xmlns:a16="http://schemas.microsoft.com/office/drawing/2014/main" id="{AB25013F-83F8-4823-937D-4BC518FFB218}"/>
            </a:ext>
          </a:extLst>
        </xdr:cNvPr>
        <xdr:cNvSpPr/>
      </xdr:nvSpPr>
      <xdr:spPr>
        <a:xfrm>
          <a:off x="21272500" y="108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49515</xdr:rowOff>
    </xdr:from>
    <xdr:to>
      <xdr:col>116</xdr:col>
      <xdr:colOff>63500</xdr:colOff>
      <xdr:row>63</xdr:row>
      <xdr:rowOff>52944</xdr:rowOff>
    </xdr:to>
    <xdr:cxnSp macro="">
      <xdr:nvCxnSpPr>
        <xdr:cNvPr id="511" name="直線コネクタ 510">
          <a:extLst>
            <a:ext uri="{FF2B5EF4-FFF2-40B4-BE49-F238E27FC236}">
              <a16:creationId xmlns:a16="http://schemas.microsoft.com/office/drawing/2014/main" id="{578B896C-EB39-4C13-8BBC-C98E0B130323}"/>
            </a:ext>
          </a:extLst>
        </xdr:cNvPr>
        <xdr:cNvCxnSpPr/>
      </xdr:nvCxnSpPr>
      <xdr:spPr>
        <a:xfrm flipV="1">
          <a:off x="21323300" y="1085086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5938</xdr:rowOff>
    </xdr:from>
    <xdr:to>
      <xdr:col>107</xdr:col>
      <xdr:colOff>101600</xdr:colOff>
      <xdr:row>63</xdr:row>
      <xdr:rowOff>107538</xdr:rowOff>
    </xdr:to>
    <xdr:sp macro="" textlink="">
      <xdr:nvSpPr>
        <xdr:cNvPr id="512" name="楕円 511">
          <a:extLst>
            <a:ext uri="{FF2B5EF4-FFF2-40B4-BE49-F238E27FC236}">
              <a16:creationId xmlns:a16="http://schemas.microsoft.com/office/drawing/2014/main" id="{74C5BD14-C0CA-4169-B6CF-549B1F153838}"/>
            </a:ext>
          </a:extLst>
        </xdr:cNvPr>
        <xdr:cNvSpPr/>
      </xdr:nvSpPr>
      <xdr:spPr>
        <a:xfrm>
          <a:off x="20383500" y="108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52944</xdr:rowOff>
    </xdr:from>
    <xdr:to>
      <xdr:col>111</xdr:col>
      <xdr:colOff>177800</xdr:colOff>
      <xdr:row>63</xdr:row>
      <xdr:rowOff>56738</xdr:rowOff>
    </xdr:to>
    <xdr:cxnSp macro="">
      <xdr:nvCxnSpPr>
        <xdr:cNvPr id="513" name="直線コネクタ 512">
          <a:extLst>
            <a:ext uri="{FF2B5EF4-FFF2-40B4-BE49-F238E27FC236}">
              <a16:creationId xmlns:a16="http://schemas.microsoft.com/office/drawing/2014/main" id="{4DAAE5B4-2569-41FF-BF02-8B74E1C39723}"/>
            </a:ext>
          </a:extLst>
        </xdr:cNvPr>
        <xdr:cNvCxnSpPr/>
      </xdr:nvCxnSpPr>
      <xdr:spPr>
        <a:xfrm flipV="1">
          <a:off x="20434300" y="10854294"/>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163535</xdr:rowOff>
    </xdr:from>
    <xdr:to>
      <xdr:col>102</xdr:col>
      <xdr:colOff>165100</xdr:colOff>
      <xdr:row>63</xdr:row>
      <xdr:rowOff>93685</xdr:rowOff>
    </xdr:to>
    <xdr:sp macro="" textlink="">
      <xdr:nvSpPr>
        <xdr:cNvPr id="514" name="楕円 513">
          <a:extLst>
            <a:ext uri="{FF2B5EF4-FFF2-40B4-BE49-F238E27FC236}">
              <a16:creationId xmlns:a16="http://schemas.microsoft.com/office/drawing/2014/main" id="{6529BFCD-DA16-4F23-BA1B-01B63A76296D}"/>
            </a:ext>
          </a:extLst>
        </xdr:cNvPr>
        <xdr:cNvSpPr/>
      </xdr:nvSpPr>
      <xdr:spPr>
        <a:xfrm>
          <a:off x="19494500" y="107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42885</xdr:rowOff>
    </xdr:from>
    <xdr:to>
      <xdr:col>107</xdr:col>
      <xdr:colOff>50800</xdr:colOff>
      <xdr:row>63</xdr:row>
      <xdr:rowOff>56738</xdr:rowOff>
    </xdr:to>
    <xdr:cxnSp macro="">
      <xdr:nvCxnSpPr>
        <xdr:cNvPr id="515" name="直線コネクタ 514">
          <a:extLst>
            <a:ext uri="{FF2B5EF4-FFF2-40B4-BE49-F238E27FC236}">
              <a16:creationId xmlns:a16="http://schemas.microsoft.com/office/drawing/2014/main" id="{9ED5D78F-ED63-4E18-B143-C79A3F56B309}"/>
            </a:ext>
          </a:extLst>
        </xdr:cNvPr>
        <xdr:cNvCxnSpPr/>
      </xdr:nvCxnSpPr>
      <xdr:spPr>
        <a:xfrm>
          <a:off x="19545300" y="10844235"/>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167056</xdr:rowOff>
    </xdr:from>
    <xdr:to>
      <xdr:col>98</xdr:col>
      <xdr:colOff>38100</xdr:colOff>
      <xdr:row>63</xdr:row>
      <xdr:rowOff>97206</xdr:rowOff>
    </xdr:to>
    <xdr:sp macro="" textlink="">
      <xdr:nvSpPr>
        <xdr:cNvPr id="516" name="楕円 515">
          <a:extLst>
            <a:ext uri="{FF2B5EF4-FFF2-40B4-BE49-F238E27FC236}">
              <a16:creationId xmlns:a16="http://schemas.microsoft.com/office/drawing/2014/main" id="{9EBC5919-F7CE-4477-B391-6F6E47DB757E}"/>
            </a:ext>
          </a:extLst>
        </xdr:cNvPr>
        <xdr:cNvSpPr/>
      </xdr:nvSpPr>
      <xdr:spPr>
        <a:xfrm>
          <a:off x="18605500" y="107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42885</xdr:rowOff>
    </xdr:from>
    <xdr:to>
      <xdr:col>102</xdr:col>
      <xdr:colOff>114300</xdr:colOff>
      <xdr:row>63</xdr:row>
      <xdr:rowOff>46406</xdr:rowOff>
    </xdr:to>
    <xdr:cxnSp macro="">
      <xdr:nvCxnSpPr>
        <xdr:cNvPr id="517" name="直線コネクタ 516">
          <a:extLst>
            <a:ext uri="{FF2B5EF4-FFF2-40B4-BE49-F238E27FC236}">
              <a16:creationId xmlns:a16="http://schemas.microsoft.com/office/drawing/2014/main" id="{374E1365-01AF-42C8-849E-422B23C8ED40}"/>
            </a:ext>
          </a:extLst>
        </xdr:cNvPr>
        <xdr:cNvCxnSpPr/>
      </xdr:nvCxnSpPr>
      <xdr:spPr>
        <a:xfrm flipV="1">
          <a:off x="18656300" y="10844235"/>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518" name="n_1aveValue【学校施設】&#10;一人当たり面積">
          <a:extLst>
            <a:ext uri="{FF2B5EF4-FFF2-40B4-BE49-F238E27FC236}">
              <a16:creationId xmlns:a16="http://schemas.microsoft.com/office/drawing/2014/main" id="{CF0A98FF-0B9C-49F6-933F-02C6334FDB26}"/>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519" name="n_2aveValue【学校施設】&#10;一人当たり面積">
          <a:extLst>
            <a:ext uri="{FF2B5EF4-FFF2-40B4-BE49-F238E27FC236}">
              <a16:creationId xmlns:a16="http://schemas.microsoft.com/office/drawing/2014/main" id="{5FD078C4-F46F-4FC5-8EC9-212BE4DF9AA5}"/>
            </a:ext>
          </a:extLst>
        </xdr:cNvPr>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520" name="n_3aveValue【学校施設】&#10;一人当たり面積">
          <a:extLst>
            <a:ext uri="{FF2B5EF4-FFF2-40B4-BE49-F238E27FC236}">
              <a16:creationId xmlns:a16="http://schemas.microsoft.com/office/drawing/2014/main" id="{ABAD1CA1-5E39-4F86-8FEE-34ED7CCAD0BC}"/>
            </a:ext>
          </a:extLst>
        </xdr:cNvPr>
        <xdr:cNvSpPr txBox="1"/>
      </xdr:nvSpPr>
      <xdr:spPr>
        <a:xfrm>
          <a:off x="19310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521" name="n_4aveValue【学校施設】&#10;一人当たり面積">
          <a:extLst>
            <a:ext uri="{FF2B5EF4-FFF2-40B4-BE49-F238E27FC236}">
              <a16:creationId xmlns:a16="http://schemas.microsoft.com/office/drawing/2014/main" id="{29DC87B6-8926-4A97-B17E-C6F42A21C795}"/>
            </a:ext>
          </a:extLst>
        </xdr:cNvPr>
        <xdr:cNvSpPr txBox="1"/>
      </xdr:nvSpPr>
      <xdr:spPr>
        <a:xfrm>
          <a:off x="18421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94871</xdr:rowOff>
    </xdr:from>
    <xdr:ext cx="469744" cy="259045"/>
    <xdr:sp macro="" textlink="">
      <xdr:nvSpPr>
        <xdr:cNvPr id="522" name="n_1mainValue【学校施設】&#10;一人当たり面積">
          <a:extLst>
            <a:ext uri="{FF2B5EF4-FFF2-40B4-BE49-F238E27FC236}">
              <a16:creationId xmlns:a16="http://schemas.microsoft.com/office/drawing/2014/main" id="{126B2317-F5E8-47B9-852D-252139A5F8B8}"/>
            </a:ext>
          </a:extLst>
        </xdr:cNvPr>
        <xdr:cNvSpPr txBox="1"/>
      </xdr:nvSpPr>
      <xdr:spPr>
        <a:xfrm>
          <a:off x="21075727" y="108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98665</xdr:rowOff>
    </xdr:from>
    <xdr:ext cx="469744" cy="259045"/>
    <xdr:sp macro="" textlink="">
      <xdr:nvSpPr>
        <xdr:cNvPr id="523" name="n_2mainValue【学校施設】&#10;一人当たり面積">
          <a:extLst>
            <a:ext uri="{FF2B5EF4-FFF2-40B4-BE49-F238E27FC236}">
              <a16:creationId xmlns:a16="http://schemas.microsoft.com/office/drawing/2014/main" id="{BA88AF05-2139-4FD7-818C-990BCACAF823}"/>
            </a:ext>
          </a:extLst>
        </xdr:cNvPr>
        <xdr:cNvSpPr txBox="1"/>
      </xdr:nvSpPr>
      <xdr:spPr>
        <a:xfrm>
          <a:off x="20199427" y="1090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84812</xdr:rowOff>
    </xdr:from>
    <xdr:ext cx="469744" cy="259045"/>
    <xdr:sp macro="" textlink="">
      <xdr:nvSpPr>
        <xdr:cNvPr id="524" name="n_3mainValue【学校施設】&#10;一人当たり面積">
          <a:extLst>
            <a:ext uri="{FF2B5EF4-FFF2-40B4-BE49-F238E27FC236}">
              <a16:creationId xmlns:a16="http://schemas.microsoft.com/office/drawing/2014/main" id="{5A08F7F8-B864-41DC-975E-CE47065FA870}"/>
            </a:ext>
          </a:extLst>
        </xdr:cNvPr>
        <xdr:cNvSpPr txBox="1"/>
      </xdr:nvSpPr>
      <xdr:spPr>
        <a:xfrm>
          <a:off x="19310427" y="108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88333</xdr:rowOff>
    </xdr:from>
    <xdr:ext cx="469744" cy="259045"/>
    <xdr:sp macro="" textlink="">
      <xdr:nvSpPr>
        <xdr:cNvPr id="525" name="n_4mainValue【学校施設】&#10;一人当たり面積">
          <a:extLst>
            <a:ext uri="{FF2B5EF4-FFF2-40B4-BE49-F238E27FC236}">
              <a16:creationId xmlns:a16="http://schemas.microsoft.com/office/drawing/2014/main" id="{83AFF945-0E1A-4D5D-9158-F6D9984EB103}"/>
            </a:ext>
          </a:extLst>
        </xdr:cNvPr>
        <xdr:cNvSpPr txBox="1"/>
      </xdr:nvSpPr>
      <xdr:spPr>
        <a:xfrm>
          <a:off x="18421427" y="1088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461E41AE-F239-4BAB-9362-3099097332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7155CE-F5ED-466C-ACC1-D62134B164C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92B1A877-54B0-4325-85C9-2CD054E6B5C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62F1C2C8-224B-4923-9A37-1A431F64ABF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48B881BD-2254-4AE2-976F-4AEFA68D72C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9B9BA249-12D9-4B2B-B088-2B84BBE3958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23C71180-8196-44D9-94E2-C1AD800F93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DB1E3A0B-8427-4A73-997E-06D3160F95A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3073B9DA-02BB-4601-83EB-DB41A42C9E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928F8A9A-7950-4C28-A3EB-5517E47560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05024683-9FB7-482D-BF62-D056CE70CE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837221FD-C3D4-4B91-A674-5B571EB421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61B8C142-962B-4A2F-BC90-761CA0F4BB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F0BC79DB-B274-454B-9145-22944C9570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5672A601-7582-426E-995B-11ACAA638B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514CF9B4-EB16-4C37-961A-C1D74284C36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50F57642-35E0-4388-BD8B-222B9AA5905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A6732767-7568-4A92-8E52-A0992B4405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7246DB52-54A2-494C-A2E8-1E48E58680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67BEC86E-3386-4510-B543-C9195ED985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2E7A6F4B-B4C9-4301-889A-9FB032A2CA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32BE83A5-6E25-4A71-8C34-F7004DD207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E9C4124A-4863-485D-AA40-3BE9B54923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814AFB8F-DB5E-4895-A4F4-02E94330A3D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40BC0794-2FCB-4D97-8865-9F2E0EEDB9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9294E8DE-3573-4550-B421-C0C43338E8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4AFBD495-9586-47AC-80B2-6896EB44AFB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9D634BA1-55A2-4D7E-B391-4A4C9E243A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A115BC4A-D74A-40EF-99BE-487035CD345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175B132F-627B-4421-95C2-471CFB3D014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F518CBB0-3141-473A-A474-370FACEAEEA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E0521514-FFDD-44BD-9F45-BEEE92DEF6E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88D4B3DB-AF8B-441C-B0B1-4EF1F46EAD7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27DA5B0B-35F0-4D0A-83A4-BC3E58ABE99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5B0034D9-1313-4C40-82BF-EAD98ACFD08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DD8DEC13-B17E-441D-9EF2-2E6E68B1B71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0007EBF4-0166-4134-AFC1-658A5C0CF44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1DF1A3FF-EC51-4AFF-ADDE-C700277364D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6F0B2020-B73F-4ED4-932F-1AFBD704BC5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72F5EF03-6597-488C-9DE2-FF6EBFEE73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94650F26-97B1-4E9A-AB87-6B41695509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969B9599-F48A-4A99-AC1F-21F9252EE10E}"/>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C4793214-8A9D-4BF4-86DF-A99D479847D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3DF0953D-DE93-43A3-A6B4-347AC9C3FE5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570" name="【公民館】&#10;有形固定資産減価償却率最大値テキスト">
          <a:extLst>
            <a:ext uri="{FF2B5EF4-FFF2-40B4-BE49-F238E27FC236}">
              <a16:creationId xmlns:a16="http://schemas.microsoft.com/office/drawing/2014/main" id="{FD23DB7E-0CA1-4DCF-9BE5-7A6DB6A72AC3}"/>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571" name="直線コネクタ 570">
          <a:extLst>
            <a:ext uri="{FF2B5EF4-FFF2-40B4-BE49-F238E27FC236}">
              <a16:creationId xmlns:a16="http://schemas.microsoft.com/office/drawing/2014/main" id="{9BA75CCE-D945-40EA-A353-FD48EFFAE0B9}"/>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64243</xdr:rowOff>
    </xdr:from>
    <xdr:ext cx="405111" cy="259045"/>
    <xdr:sp macro="" textlink="">
      <xdr:nvSpPr>
        <xdr:cNvPr id="572" name="【公民館】&#10;有形固定資産減価償却率平均値テキスト">
          <a:extLst>
            <a:ext uri="{FF2B5EF4-FFF2-40B4-BE49-F238E27FC236}">
              <a16:creationId xmlns:a16="http://schemas.microsoft.com/office/drawing/2014/main" id="{E8AB4B46-64FD-4338-A08D-9488A6A80135}"/>
            </a:ext>
          </a:extLst>
        </xdr:cNvPr>
        <xdr:cNvSpPr txBox="1"/>
      </xdr:nvSpPr>
      <xdr:spPr>
        <a:xfrm>
          <a:off x="16357600" y="1806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573" name="フローチャート: 判断 572">
          <a:extLst>
            <a:ext uri="{FF2B5EF4-FFF2-40B4-BE49-F238E27FC236}">
              <a16:creationId xmlns:a16="http://schemas.microsoft.com/office/drawing/2014/main" id="{6BCE226D-16E1-4634-A35F-9531F0E7F177}"/>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574" name="フローチャート: 判断 573">
          <a:extLst>
            <a:ext uri="{FF2B5EF4-FFF2-40B4-BE49-F238E27FC236}">
              <a16:creationId xmlns:a16="http://schemas.microsoft.com/office/drawing/2014/main" id="{C72791D4-259C-4B29-8459-CE4FCC3923BA}"/>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575" name="フローチャート: 判断 574">
          <a:extLst>
            <a:ext uri="{FF2B5EF4-FFF2-40B4-BE49-F238E27FC236}">
              <a16:creationId xmlns:a16="http://schemas.microsoft.com/office/drawing/2014/main" id="{B301DF24-E264-4A86-BC5F-4A42E2B572A5}"/>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576" name="フローチャート: 判断 575">
          <a:extLst>
            <a:ext uri="{FF2B5EF4-FFF2-40B4-BE49-F238E27FC236}">
              <a16:creationId xmlns:a16="http://schemas.microsoft.com/office/drawing/2014/main" id="{D8C8D817-01A9-4C62-87F2-851DE2A5AAD3}"/>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577" name="フローチャート: 判断 576">
          <a:extLst>
            <a:ext uri="{FF2B5EF4-FFF2-40B4-BE49-F238E27FC236}">
              <a16:creationId xmlns:a16="http://schemas.microsoft.com/office/drawing/2014/main" id="{43F9BEA1-6EB4-4A8C-BD84-26C026A0CF08}"/>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EB62E56-313A-43BD-840D-700162AC4B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6F51F5C9-C9A6-4140-9C57-EC890800B4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E305EC5A-7635-46B6-A8E2-B692901C3A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18B3ACA-3407-4203-A6BE-AFEDB57FA63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FD77111-576D-4B3D-BBA1-094A3A29C2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35198</xdr:rowOff>
    </xdr:from>
    <xdr:to>
      <xdr:col>85</xdr:col>
      <xdr:colOff>177800</xdr:colOff>
      <xdr:row>105</xdr:row>
      <xdr:rowOff>136798</xdr:rowOff>
    </xdr:to>
    <xdr:sp macro="" textlink="">
      <xdr:nvSpPr>
        <xdr:cNvPr id="583" name="楕円 582">
          <a:extLst>
            <a:ext uri="{FF2B5EF4-FFF2-40B4-BE49-F238E27FC236}">
              <a16:creationId xmlns:a16="http://schemas.microsoft.com/office/drawing/2014/main" id="{9AB2CD09-67CE-49DE-8812-21EF14F82B17}"/>
            </a:ext>
          </a:extLst>
        </xdr:cNvPr>
        <xdr:cNvSpPr/>
      </xdr:nvSpPr>
      <xdr:spPr>
        <a:xfrm>
          <a:off x="162687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58075</xdr:rowOff>
    </xdr:from>
    <xdr:ext cx="405111" cy="259045"/>
    <xdr:sp macro="" textlink="">
      <xdr:nvSpPr>
        <xdr:cNvPr id="584" name="【公民館】&#10;有形固定資産減価償却率該当値テキスト">
          <a:extLst>
            <a:ext uri="{FF2B5EF4-FFF2-40B4-BE49-F238E27FC236}">
              <a16:creationId xmlns:a16="http://schemas.microsoft.com/office/drawing/2014/main" id="{13FCA85B-8E4A-4E5B-BE8E-433E5C539768}"/>
            </a:ext>
          </a:extLst>
        </xdr:cNvPr>
        <xdr:cNvSpPr txBox="1"/>
      </xdr:nvSpPr>
      <xdr:spPr>
        <a:xfrm>
          <a:off x="16357600" y="17888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585" name="楕円 584">
          <a:extLst>
            <a:ext uri="{FF2B5EF4-FFF2-40B4-BE49-F238E27FC236}">
              <a16:creationId xmlns:a16="http://schemas.microsoft.com/office/drawing/2014/main" id="{5758747B-4B7A-4A2A-B443-F54F28F10434}"/>
            </a:ext>
          </a:extLst>
        </xdr:cNvPr>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85998</xdr:rowOff>
    </xdr:to>
    <xdr:cxnSp macro="">
      <xdr:nvCxnSpPr>
        <xdr:cNvPr id="586" name="直線コネクタ 585">
          <a:extLst>
            <a:ext uri="{FF2B5EF4-FFF2-40B4-BE49-F238E27FC236}">
              <a16:creationId xmlns:a16="http://schemas.microsoft.com/office/drawing/2014/main" id="{B794EE1B-C4AA-4A34-BC3D-746A8E1E7B6C}"/>
            </a:ext>
          </a:extLst>
        </xdr:cNvPr>
        <xdr:cNvCxnSpPr/>
      </xdr:nvCxnSpPr>
      <xdr:spPr>
        <a:xfrm>
          <a:off x="15481300" y="1804416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125005</xdr:rowOff>
    </xdr:from>
    <xdr:to>
      <xdr:col>76</xdr:col>
      <xdr:colOff>165100</xdr:colOff>
      <xdr:row>105</xdr:row>
      <xdr:rowOff>55155</xdr:rowOff>
    </xdr:to>
    <xdr:sp macro="" textlink="">
      <xdr:nvSpPr>
        <xdr:cNvPr id="587" name="楕円 586">
          <a:extLst>
            <a:ext uri="{FF2B5EF4-FFF2-40B4-BE49-F238E27FC236}">
              <a16:creationId xmlns:a16="http://schemas.microsoft.com/office/drawing/2014/main" id="{B06D8224-8D26-4D51-B6CC-CEF67D64BF80}"/>
            </a:ext>
          </a:extLst>
        </xdr:cNvPr>
        <xdr:cNvSpPr/>
      </xdr:nvSpPr>
      <xdr:spPr>
        <a:xfrm>
          <a:off x="14541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4355</xdr:rowOff>
    </xdr:from>
    <xdr:to>
      <xdr:col>81</xdr:col>
      <xdr:colOff>50800</xdr:colOff>
      <xdr:row>105</xdr:row>
      <xdr:rowOff>41911</xdr:rowOff>
    </xdr:to>
    <xdr:cxnSp macro="">
      <xdr:nvCxnSpPr>
        <xdr:cNvPr id="588" name="直線コネクタ 587">
          <a:extLst>
            <a:ext uri="{FF2B5EF4-FFF2-40B4-BE49-F238E27FC236}">
              <a16:creationId xmlns:a16="http://schemas.microsoft.com/office/drawing/2014/main" id="{7BCC703B-C218-4396-8852-0F84B43F8BF4}"/>
            </a:ext>
          </a:extLst>
        </xdr:cNvPr>
        <xdr:cNvCxnSpPr/>
      </xdr:nvCxnSpPr>
      <xdr:spPr>
        <a:xfrm>
          <a:off x="14592300" y="1800660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89" name="楕円 588">
          <a:extLst>
            <a:ext uri="{FF2B5EF4-FFF2-40B4-BE49-F238E27FC236}">
              <a16:creationId xmlns:a16="http://schemas.microsoft.com/office/drawing/2014/main" id="{CB4C6EE9-4993-4264-9FE4-ACAD2D3D5072}"/>
            </a:ext>
          </a:extLst>
        </xdr:cNvPr>
        <xdr:cNvSpPr/>
      </xdr:nvSpPr>
      <xdr:spPr>
        <a:xfrm>
          <a:off x="13652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146413</xdr:rowOff>
    </xdr:from>
    <xdr:to>
      <xdr:col>76</xdr:col>
      <xdr:colOff>114300</xdr:colOff>
      <xdr:row>105</xdr:row>
      <xdr:rowOff>4355</xdr:rowOff>
    </xdr:to>
    <xdr:cxnSp macro="">
      <xdr:nvCxnSpPr>
        <xdr:cNvPr id="590" name="直線コネクタ 589">
          <a:extLst>
            <a:ext uri="{FF2B5EF4-FFF2-40B4-BE49-F238E27FC236}">
              <a16:creationId xmlns:a16="http://schemas.microsoft.com/office/drawing/2014/main" id="{6115F66A-1D44-4496-BB8F-C6F4A53EE4F0}"/>
            </a:ext>
          </a:extLst>
        </xdr:cNvPr>
        <xdr:cNvCxnSpPr/>
      </xdr:nvCxnSpPr>
      <xdr:spPr>
        <a:xfrm>
          <a:off x="13703300" y="179772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591" name="楕円 590">
          <a:extLst>
            <a:ext uri="{FF2B5EF4-FFF2-40B4-BE49-F238E27FC236}">
              <a16:creationId xmlns:a16="http://schemas.microsoft.com/office/drawing/2014/main" id="{BBE681B1-0681-430E-9956-73C18F67F022}"/>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146413</xdr:rowOff>
    </xdr:to>
    <xdr:cxnSp macro="">
      <xdr:nvCxnSpPr>
        <xdr:cNvPr id="592" name="直線コネクタ 591">
          <a:extLst>
            <a:ext uri="{FF2B5EF4-FFF2-40B4-BE49-F238E27FC236}">
              <a16:creationId xmlns:a16="http://schemas.microsoft.com/office/drawing/2014/main" id="{9912ECD0-0ABA-4CA5-9966-47D92687EA4F}"/>
            </a:ext>
          </a:extLst>
        </xdr:cNvPr>
        <xdr:cNvCxnSpPr/>
      </xdr:nvCxnSpPr>
      <xdr:spPr>
        <a:xfrm>
          <a:off x="12814300" y="179412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157315</xdr:rowOff>
    </xdr:from>
    <xdr:ext cx="405111" cy="259045"/>
    <xdr:sp macro="" textlink="">
      <xdr:nvSpPr>
        <xdr:cNvPr id="593" name="n_1aveValue【公民館】&#10;有形固定資産減価償却率">
          <a:extLst>
            <a:ext uri="{FF2B5EF4-FFF2-40B4-BE49-F238E27FC236}">
              <a16:creationId xmlns:a16="http://schemas.microsoft.com/office/drawing/2014/main" id="{BDED1C9C-9096-4204-89F6-A034A92619F7}"/>
            </a:ext>
          </a:extLst>
        </xdr:cNvPr>
        <xdr:cNvSpPr txBox="1"/>
      </xdr:nvSpPr>
      <xdr:spPr>
        <a:xfrm>
          <a:off x="15266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13625</xdr:rowOff>
    </xdr:from>
    <xdr:ext cx="405111" cy="259045"/>
    <xdr:sp macro="" textlink="">
      <xdr:nvSpPr>
        <xdr:cNvPr id="594" name="n_2aveValue【公民館】&#10;有形固定資産減価償却率">
          <a:extLst>
            <a:ext uri="{FF2B5EF4-FFF2-40B4-BE49-F238E27FC236}">
              <a16:creationId xmlns:a16="http://schemas.microsoft.com/office/drawing/2014/main" id="{AA132EBD-461E-426A-9929-1AB6019FF543}"/>
            </a:ext>
          </a:extLst>
        </xdr:cNvPr>
        <xdr:cNvSpPr txBox="1"/>
      </xdr:nvSpPr>
      <xdr:spPr>
        <a:xfrm>
          <a:off x="14389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595" name="n_3aveValue【公民館】&#10;有形固定資産減価償却率">
          <a:extLst>
            <a:ext uri="{FF2B5EF4-FFF2-40B4-BE49-F238E27FC236}">
              <a16:creationId xmlns:a16="http://schemas.microsoft.com/office/drawing/2014/main" id="{F9FA69F4-9D30-46C0-B485-D5077B81B978}"/>
            </a:ext>
          </a:extLst>
        </xdr:cNvPr>
        <xdr:cNvSpPr txBox="1"/>
      </xdr:nvSpPr>
      <xdr:spPr>
        <a:xfrm>
          <a:off x="13500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150784</xdr:rowOff>
    </xdr:from>
    <xdr:ext cx="405111" cy="259045"/>
    <xdr:sp macro="" textlink="">
      <xdr:nvSpPr>
        <xdr:cNvPr id="596" name="n_4aveValue【公民館】&#10;有形固定資産減価償却率">
          <a:extLst>
            <a:ext uri="{FF2B5EF4-FFF2-40B4-BE49-F238E27FC236}">
              <a16:creationId xmlns:a16="http://schemas.microsoft.com/office/drawing/2014/main" id="{9778087F-E979-48CF-9A5D-46137AAD5ED0}"/>
            </a:ext>
          </a:extLst>
        </xdr:cNvPr>
        <xdr:cNvSpPr txBox="1"/>
      </xdr:nvSpPr>
      <xdr:spPr>
        <a:xfrm>
          <a:off x="12611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109238</xdr:rowOff>
    </xdr:from>
    <xdr:ext cx="405111" cy="259045"/>
    <xdr:sp macro="" textlink="">
      <xdr:nvSpPr>
        <xdr:cNvPr id="597" name="n_1mainValue【公民館】&#10;有形固定資産減価償却率">
          <a:extLst>
            <a:ext uri="{FF2B5EF4-FFF2-40B4-BE49-F238E27FC236}">
              <a16:creationId xmlns:a16="http://schemas.microsoft.com/office/drawing/2014/main" id="{A1DB2CF7-4800-4858-A12E-9B6D9322759A}"/>
            </a:ext>
          </a:extLst>
        </xdr:cNvPr>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71682</xdr:rowOff>
    </xdr:from>
    <xdr:ext cx="405111" cy="259045"/>
    <xdr:sp macro="" textlink="">
      <xdr:nvSpPr>
        <xdr:cNvPr id="598" name="n_2mainValue【公民館】&#10;有形固定資産減価償却率">
          <a:extLst>
            <a:ext uri="{FF2B5EF4-FFF2-40B4-BE49-F238E27FC236}">
              <a16:creationId xmlns:a16="http://schemas.microsoft.com/office/drawing/2014/main" id="{56D2548A-FEA4-4988-ACCF-0F1084A3DA99}"/>
            </a:ext>
          </a:extLst>
        </xdr:cNvPr>
        <xdr:cNvSpPr txBox="1"/>
      </xdr:nvSpPr>
      <xdr:spPr>
        <a:xfrm>
          <a:off x="14389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599" name="n_3mainValue【公民館】&#10;有形固定資産減価償却率">
          <a:extLst>
            <a:ext uri="{FF2B5EF4-FFF2-40B4-BE49-F238E27FC236}">
              <a16:creationId xmlns:a16="http://schemas.microsoft.com/office/drawing/2014/main" id="{E2D08EAB-D4CF-4135-8085-E6FA7314F58D}"/>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600" name="n_4mainValue【公民館】&#10;有形固定資産減価償却率">
          <a:extLst>
            <a:ext uri="{FF2B5EF4-FFF2-40B4-BE49-F238E27FC236}">
              <a16:creationId xmlns:a16="http://schemas.microsoft.com/office/drawing/2014/main" id="{FD2A7FA6-E9A1-4C49-90A7-70BAD9967D54}"/>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CB707870-3857-48ED-94B6-67FAACE842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5C5A303A-5F56-4CFF-8123-B42FB2520EF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F0B39DAE-A8A0-4125-90CF-C960FA83CED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2BDDF249-B9BA-4AA0-81F2-DCE7024BA2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941E7631-F378-4DB2-B486-485E3E99D5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ED1DFA27-9C8B-4384-9B41-01E18B07B8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65F00B0C-0E59-49F7-A0FE-842F4636B2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EE35A4BA-98CF-466E-B275-29A2EDFE053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5B26302-C1F2-4415-8AF1-B17FA89CCB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45E64F3C-218E-473A-99A3-E2F2778B81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326942B5-7135-47B6-BC55-7D9FB8A0E66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9DCD9B2E-64CD-454F-881A-045EEAF32BE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7408FBB0-C6FC-4F31-AC7F-5F2503D910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5A5DF7A5-38C1-4C19-A05D-D46F2E09D7A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8FFC7296-C1A3-4808-9B0F-11769723868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6" name="テキスト ボックス 615">
          <a:extLst>
            <a:ext uri="{FF2B5EF4-FFF2-40B4-BE49-F238E27FC236}">
              <a16:creationId xmlns:a16="http://schemas.microsoft.com/office/drawing/2014/main" id="{BA156026-B86D-4018-BDE5-D999A3589ABD}"/>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0826A769-E37A-425C-B461-2A6468FD6CC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18" name="テキスト ボックス 617">
          <a:extLst>
            <a:ext uri="{FF2B5EF4-FFF2-40B4-BE49-F238E27FC236}">
              <a16:creationId xmlns:a16="http://schemas.microsoft.com/office/drawing/2014/main" id="{CBD90DE8-D167-406A-A993-BD40A496A3C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39CA8BAA-95FB-41E5-A2C1-9784FEC3C66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C614F9B5-8427-4730-A113-D30BA2E2116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D6D704DD-1B06-44E9-8745-9199F367FB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C4743DC8-30C9-48F8-B44D-C21D84D1AC3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3C918C12-FAF5-485E-A277-CECD2195A3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624" name="直線コネクタ 623">
          <a:extLst>
            <a:ext uri="{FF2B5EF4-FFF2-40B4-BE49-F238E27FC236}">
              <a16:creationId xmlns:a16="http://schemas.microsoft.com/office/drawing/2014/main" id="{FE717C3B-962F-4110-8E06-A58E52B95926}"/>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25" name="【公民館】&#10;一人当たり面積最小値テキスト">
          <a:extLst>
            <a:ext uri="{FF2B5EF4-FFF2-40B4-BE49-F238E27FC236}">
              <a16:creationId xmlns:a16="http://schemas.microsoft.com/office/drawing/2014/main" id="{8891545A-D5F3-4E96-839E-78E66A898AE0}"/>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26" name="直線コネクタ 625">
          <a:extLst>
            <a:ext uri="{FF2B5EF4-FFF2-40B4-BE49-F238E27FC236}">
              <a16:creationId xmlns:a16="http://schemas.microsoft.com/office/drawing/2014/main" id="{7C319A7C-7BF0-4CEC-9CAA-98C6AADC772A}"/>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627" name="【公民館】&#10;一人当たり面積最大値テキスト">
          <a:extLst>
            <a:ext uri="{FF2B5EF4-FFF2-40B4-BE49-F238E27FC236}">
              <a16:creationId xmlns:a16="http://schemas.microsoft.com/office/drawing/2014/main" id="{FF5631F8-C2E8-4AF9-ABDC-D13869F32965}"/>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628" name="直線コネクタ 627">
          <a:extLst>
            <a:ext uri="{FF2B5EF4-FFF2-40B4-BE49-F238E27FC236}">
              <a16:creationId xmlns:a16="http://schemas.microsoft.com/office/drawing/2014/main" id="{A3A004FF-CF08-4E5A-A44C-BAF992F41B52}"/>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629" name="【公民館】&#10;一人当たり面積平均値テキスト">
          <a:extLst>
            <a:ext uri="{FF2B5EF4-FFF2-40B4-BE49-F238E27FC236}">
              <a16:creationId xmlns:a16="http://schemas.microsoft.com/office/drawing/2014/main" id="{B3711E0A-EDFD-4F77-9FCA-E91A59EB0633}"/>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30" name="フローチャート: 判断 629">
          <a:extLst>
            <a:ext uri="{FF2B5EF4-FFF2-40B4-BE49-F238E27FC236}">
              <a16:creationId xmlns:a16="http://schemas.microsoft.com/office/drawing/2014/main" id="{506D7AA9-5A2D-4C34-969B-05FF369ED855}"/>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631" name="フローチャート: 判断 630">
          <a:extLst>
            <a:ext uri="{FF2B5EF4-FFF2-40B4-BE49-F238E27FC236}">
              <a16:creationId xmlns:a16="http://schemas.microsoft.com/office/drawing/2014/main" id="{2B11D73D-9097-4F81-A5F9-108A86D427C8}"/>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632" name="フローチャート: 判断 631">
          <a:extLst>
            <a:ext uri="{FF2B5EF4-FFF2-40B4-BE49-F238E27FC236}">
              <a16:creationId xmlns:a16="http://schemas.microsoft.com/office/drawing/2014/main" id="{B44084E8-9DE7-495C-9320-7631F15E70D8}"/>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633" name="フローチャート: 判断 632">
          <a:extLst>
            <a:ext uri="{FF2B5EF4-FFF2-40B4-BE49-F238E27FC236}">
              <a16:creationId xmlns:a16="http://schemas.microsoft.com/office/drawing/2014/main" id="{62B3CB8B-160E-4239-82A6-36AA36A11347}"/>
            </a:ext>
          </a:extLst>
        </xdr:cNvPr>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634" name="フローチャート: 判断 633">
          <a:extLst>
            <a:ext uri="{FF2B5EF4-FFF2-40B4-BE49-F238E27FC236}">
              <a16:creationId xmlns:a16="http://schemas.microsoft.com/office/drawing/2014/main" id="{1BEF1D94-C6DB-4D9A-8096-6585BB2E6553}"/>
            </a:ext>
          </a:extLst>
        </xdr:cNvPr>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57E1F8D-A9CB-4B76-AE45-E476487B49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55AE22D0-64F3-47EB-BC1D-CE130FCF03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0436BF6-4C1E-46F6-9BB7-0B9B488E3EF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CC81759B-51AC-426D-B0D8-F886F315A15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4520A71D-A875-48CC-ACC3-7CB92C744B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66167</xdr:rowOff>
    </xdr:from>
    <xdr:to>
      <xdr:col>116</xdr:col>
      <xdr:colOff>114300</xdr:colOff>
      <xdr:row>108</xdr:row>
      <xdr:rowOff>167767</xdr:rowOff>
    </xdr:to>
    <xdr:sp macro="" textlink="">
      <xdr:nvSpPr>
        <xdr:cNvPr id="640" name="楕円 639">
          <a:extLst>
            <a:ext uri="{FF2B5EF4-FFF2-40B4-BE49-F238E27FC236}">
              <a16:creationId xmlns:a16="http://schemas.microsoft.com/office/drawing/2014/main" id="{7A193764-9FFF-46DC-BD89-8BDBDD3E0A8E}"/>
            </a:ext>
          </a:extLst>
        </xdr:cNvPr>
        <xdr:cNvSpPr/>
      </xdr:nvSpPr>
      <xdr:spPr>
        <a:xfrm>
          <a:off x="22110700" y="185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641" name="【公民館】&#10;一人当たり面積該当値テキスト">
          <a:extLst>
            <a:ext uri="{FF2B5EF4-FFF2-40B4-BE49-F238E27FC236}">
              <a16:creationId xmlns:a16="http://schemas.microsoft.com/office/drawing/2014/main" id="{D179520D-1A75-4681-AFB4-6A4EF6968B19}"/>
            </a:ext>
          </a:extLst>
        </xdr:cNvPr>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67157</xdr:rowOff>
    </xdr:from>
    <xdr:to>
      <xdr:col>112</xdr:col>
      <xdr:colOff>38100</xdr:colOff>
      <xdr:row>108</xdr:row>
      <xdr:rowOff>168757</xdr:rowOff>
    </xdr:to>
    <xdr:sp macro="" textlink="">
      <xdr:nvSpPr>
        <xdr:cNvPr id="642" name="楕円 641">
          <a:extLst>
            <a:ext uri="{FF2B5EF4-FFF2-40B4-BE49-F238E27FC236}">
              <a16:creationId xmlns:a16="http://schemas.microsoft.com/office/drawing/2014/main" id="{61D426FB-B9C2-4319-BE57-AB98CD2EA6E4}"/>
            </a:ext>
          </a:extLst>
        </xdr:cNvPr>
        <xdr:cNvSpPr/>
      </xdr:nvSpPr>
      <xdr:spPr>
        <a:xfrm>
          <a:off x="21272500" y="185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116967</xdr:rowOff>
    </xdr:from>
    <xdr:to>
      <xdr:col>116</xdr:col>
      <xdr:colOff>63500</xdr:colOff>
      <xdr:row>108</xdr:row>
      <xdr:rowOff>117957</xdr:rowOff>
    </xdr:to>
    <xdr:cxnSp macro="">
      <xdr:nvCxnSpPr>
        <xdr:cNvPr id="643" name="直線コネクタ 642">
          <a:extLst>
            <a:ext uri="{FF2B5EF4-FFF2-40B4-BE49-F238E27FC236}">
              <a16:creationId xmlns:a16="http://schemas.microsoft.com/office/drawing/2014/main" id="{7553B8ED-8A58-4E36-8F2B-1AC0EE5F2ED9}"/>
            </a:ext>
          </a:extLst>
        </xdr:cNvPr>
        <xdr:cNvCxnSpPr/>
      </xdr:nvCxnSpPr>
      <xdr:spPr>
        <a:xfrm flipV="1">
          <a:off x="21323300" y="18633567"/>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68301</xdr:rowOff>
    </xdr:from>
    <xdr:to>
      <xdr:col>107</xdr:col>
      <xdr:colOff>101600</xdr:colOff>
      <xdr:row>108</xdr:row>
      <xdr:rowOff>169901</xdr:rowOff>
    </xdr:to>
    <xdr:sp macro="" textlink="">
      <xdr:nvSpPr>
        <xdr:cNvPr id="644" name="楕円 643">
          <a:extLst>
            <a:ext uri="{FF2B5EF4-FFF2-40B4-BE49-F238E27FC236}">
              <a16:creationId xmlns:a16="http://schemas.microsoft.com/office/drawing/2014/main" id="{3224255E-4AB2-4065-80BB-916C4D9EFBA2}"/>
            </a:ext>
          </a:extLst>
        </xdr:cNvPr>
        <xdr:cNvSpPr/>
      </xdr:nvSpPr>
      <xdr:spPr>
        <a:xfrm>
          <a:off x="20383500" y="185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117957</xdr:rowOff>
    </xdr:from>
    <xdr:to>
      <xdr:col>111</xdr:col>
      <xdr:colOff>177800</xdr:colOff>
      <xdr:row>108</xdr:row>
      <xdr:rowOff>119101</xdr:rowOff>
    </xdr:to>
    <xdr:cxnSp macro="">
      <xdr:nvCxnSpPr>
        <xdr:cNvPr id="645" name="直線コネクタ 644">
          <a:extLst>
            <a:ext uri="{FF2B5EF4-FFF2-40B4-BE49-F238E27FC236}">
              <a16:creationId xmlns:a16="http://schemas.microsoft.com/office/drawing/2014/main" id="{C42C7EC4-1BBE-49D9-9077-95D5C5D319AF}"/>
            </a:ext>
          </a:extLst>
        </xdr:cNvPr>
        <xdr:cNvCxnSpPr/>
      </xdr:nvCxnSpPr>
      <xdr:spPr>
        <a:xfrm flipV="1">
          <a:off x="20434300" y="1863455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69062</xdr:rowOff>
    </xdr:from>
    <xdr:to>
      <xdr:col>102</xdr:col>
      <xdr:colOff>165100</xdr:colOff>
      <xdr:row>108</xdr:row>
      <xdr:rowOff>170662</xdr:rowOff>
    </xdr:to>
    <xdr:sp macro="" textlink="">
      <xdr:nvSpPr>
        <xdr:cNvPr id="646" name="楕円 645">
          <a:extLst>
            <a:ext uri="{FF2B5EF4-FFF2-40B4-BE49-F238E27FC236}">
              <a16:creationId xmlns:a16="http://schemas.microsoft.com/office/drawing/2014/main" id="{BDBBF6C8-14C9-46FE-A6BB-1023526AB0CA}"/>
            </a:ext>
          </a:extLst>
        </xdr:cNvPr>
        <xdr:cNvSpPr/>
      </xdr:nvSpPr>
      <xdr:spPr>
        <a:xfrm>
          <a:off x="19494500" y="185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119101</xdr:rowOff>
    </xdr:from>
    <xdr:to>
      <xdr:col>107</xdr:col>
      <xdr:colOff>50800</xdr:colOff>
      <xdr:row>108</xdr:row>
      <xdr:rowOff>119862</xdr:rowOff>
    </xdr:to>
    <xdr:cxnSp macro="">
      <xdr:nvCxnSpPr>
        <xdr:cNvPr id="647" name="直線コネクタ 646">
          <a:extLst>
            <a:ext uri="{FF2B5EF4-FFF2-40B4-BE49-F238E27FC236}">
              <a16:creationId xmlns:a16="http://schemas.microsoft.com/office/drawing/2014/main" id="{CAC36772-68F8-4CC6-B649-E0B9D1EC016D}"/>
            </a:ext>
          </a:extLst>
        </xdr:cNvPr>
        <xdr:cNvCxnSpPr/>
      </xdr:nvCxnSpPr>
      <xdr:spPr>
        <a:xfrm flipV="1">
          <a:off x="19545300" y="1863570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69901</xdr:rowOff>
    </xdr:from>
    <xdr:to>
      <xdr:col>98</xdr:col>
      <xdr:colOff>38100</xdr:colOff>
      <xdr:row>109</xdr:row>
      <xdr:rowOff>51</xdr:rowOff>
    </xdr:to>
    <xdr:sp macro="" textlink="">
      <xdr:nvSpPr>
        <xdr:cNvPr id="648" name="楕円 647">
          <a:extLst>
            <a:ext uri="{FF2B5EF4-FFF2-40B4-BE49-F238E27FC236}">
              <a16:creationId xmlns:a16="http://schemas.microsoft.com/office/drawing/2014/main" id="{C828DA70-6EA3-4D59-B672-CDF853B9F5B5}"/>
            </a:ext>
          </a:extLst>
        </xdr:cNvPr>
        <xdr:cNvSpPr/>
      </xdr:nvSpPr>
      <xdr:spPr>
        <a:xfrm>
          <a:off x="18605500" y="1858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119862</xdr:rowOff>
    </xdr:from>
    <xdr:to>
      <xdr:col>102</xdr:col>
      <xdr:colOff>114300</xdr:colOff>
      <xdr:row>108</xdr:row>
      <xdr:rowOff>120701</xdr:rowOff>
    </xdr:to>
    <xdr:cxnSp macro="">
      <xdr:nvCxnSpPr>
        <xdr:cNvPr id="649" name="直線コネクタ 648">
          <a:extLst>
            <a:ext uri="{FF2B5EF4-FFF2-40B4-BE49-F238E27FC236}">
              <a16:creationId xmlns:a16="http://schemas.microsoft.com/office/drawing/2014/main" id="{6B0F6979-D330-4C19-8D86-17E68B6D69A5}"/>
            </a:ext>
          </a:extLst>
        </xdr:cNvPr>
        <xdr:cNvCxnSpPr/>
      </xdr:nvCxnSpPr>
      <xdr:spPr>
        <a:xfrm flipV="1">
          <a:off x="18656300" y="18636462"/>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650" name="n_1aveValue【公民館】&#10;一人当たり面積">
          <a:extLst>
            <a:ext uri="{FF2B5EF4-FFF2-40B4-BE49-F238E27FC236}">
              <a16:creationId xmlns:a16="http://schemas.microsoft.com/office/drawing/2014/main" id="{CDB4B974-9B09-4D16-97C7-7725A9757E41}"/>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651" name="n_2aveValue【公民館】&#10;一人当たり面積">
          <a:extLst>
            <a:ext uri="{FF2B5EF4-FFF2-40B4-BE49-F238E27FC236}">
              <a16:creationId xmlns:a16="http://schemas.microsoft.com/office/drawing/2014/main" id="{88C5C13C-DB08-4226-BAEC-E4E126CAEC53}"/>
            </a:ext>
          </a:extLst>
        </xdr:cNvPr>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652" name="n_3aveValue【公民館】&#10;一人当たり面積">
          <a:extLst>
            <a:ext uri="{FF2B5EF4-FFF2-40B4-BE49-F238E27FC236}">
              <a16:creationId xmlns:a16="http://schemas.microsoft.com/office/drawing/2014/main" id="{040A555E-E280-4367-95CC-8655D45E30B5}"/>
            </a:ext>
          </a:extLst>
        </xdr:cNvPr>
        <xdr:cNvSpPr txBox="1"/>
      </xdr:nvSpPr>
      <xdr:spPr>
        <a:xfrm>
          <a:off x="19310427" y="183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653" name="n_4aveValue【公民館】&#10;一人当たり面積">
          <a:extLst>
            <a:ext uri="{FF2B5EF4-FFF2-40B4-BE49-F238E27FC236}">
              <a16:creationId xmlns:a16="http://schemas.microsoft.com/office/drawing/2014/main" id="{15E31348-A5CC-47E7-B2DF-6FEF69C5213C}"/>
            </a:ext>
          </a:extLst>
        </xdr:cNvPr>
        <xdr:cNvSpPr txBox="1"/>
      </xdr:nvSpPr>
      <xdr:spPr>
        <a:xfrm>
          <a:off x="18421427" y="1831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159884</xdr:rowOff>
    </xdr:from>
    <xdr:ext cx="469744" cy="259045"/>
    <xdr:sp macro="" textlink="">
      <xdr:nvSpPr>
        <xdr:cNvPr id="654" name="n_1mainValue【公民館】&#10;一人当たり面積">
          <a:extLst>
            <a:ext uri="{FF2B5EF4-FFF2-40B4-BE49-F238E27FC236}">
              <a16:creationId xmlns:a16="http://schemas.microsoft.com/office/drawing/2014/main" id="{0BA5CB93-E649-4896-A494-47A71F4B0698}"/>
            </a:ext>
          </a:extLst>
        </xdr:cNvPr>
        <xdr:cNvSpPr txBox="1"/>
      </xdr:nvSpPr>
      <xdr:spPr>
        <a:xfrm>
          <a:off x="21075727" y="1867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161028</xdr:rowOff>
    </xdr:from>
    <xdr:ext cx="469744" cy="259045"/>
    <xdr:sp macro="" textlink="">
      <xdr:nvSpPr>
        <xdr:cNvPr id="655" name="n_2mainValue【公民館】&#10;一人当たり面積">
          <a:extLst>
            <a:ext uri="{FF2B5EF4-FFF2-40B4-BE49-F238E27FC236}">
              <a16:creationId xmlns:a16="http://schemas.microsoft.com/office/drawing/2014/main" id="{1236BB21-CFDA-43FF-A3D2-2F424551EF48}"/>
            </a:ext>
          </a:extLst>
        </xdr:cNvPr>
        <xdr:cNvSpPr txBox="1"/>
      </xdr:nvSpPr>
      <xdr:spPr>
        <a:xfrm>
          <a:off x="20199427" y="1867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161789</xdr:rowOff>
    </xdr:from>
    <xdr:ext cx="469744" cy="259045"/>
    <xdr:sp macro="" textlink="">
      <xdr:nvSpPr>
        <xdr:cNvPr id="656" name="n_3mainValue【公民館】&#10;一人当たり面積">
          <a:extLst>
            <a:ext uri="{FF2B5EF4-FFF2-40B4-BE49-F238E27FC236}">
              <a16:creationId xmlns:a16="http://schemas.microsoft.com/office/drawing/2014/main" id="{6FCB3A80-4B14-40D0-8A7C-9E30C6225904}"/>
            </a:ext>
          </a:extLst>
        </xdr:cNvPr>
        <xdr:cNvSpPr txBox="1"/>
      </xdr:nvSpPr>
      <xdr:spPr>
        <a:xfrm>
          <a:off x="19310427" y="186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162628</xdr:rowOff>
    </xdr:from>
    <xdr:ext cx="469744" cy="259045"/>
    <xdr:sp macro="" textlink="">
      <xdr:nvSpPr>
        <xdr:cNvPr id="657" name="n_4mainValue【公民館】&#10;一人当たり面積">
          <a:extLst>
            <a:ext uri="{FF2B5EF4-FFF2-40B4-BE49-F238E27FC236}">
              <a16:creationId xmlns:a16="http://schemas.microsoft.com/office/drawing/2014/main" id="{A858F80E-8B22-4AF8-A339-1E925CDDE52E}"/>
            </a:ext>
          </a:extLst>
        </xdr:cNvPr>
        <xdr:cNvSpPr txBox="1"/>
      </xdr:nvSpPr>
      <xdr:spPr>
        <a:xfrm>
          <a:off x="18421427" y="1867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5B0CB186-3874-4CE7-B0A3-3B9494B97C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08AA25FF-8B0C-46B4-8108-4B0A575C21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29B624B7-96A3-4CC8-ACFA-02460058EF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ほとんどの類型において、有形固定資産減価償却率は類似団体を下回っているものの、公営住宅については、類似団体平均を上回っている。　これは、平成５年から平成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年にかけて多くの公営住宅が建設されており、全公営住宅の４割が耐用年数である</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年を経過しているためである。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また、認定こども園を除き、有形固定資産減価償却率が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％を超えていることから、今後の人口減少や少子化の動向をもとに施設の集約化・複合化を推進し、公共施設の適正管理に努める。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F83E75-163C-4EAD-8497-D9ED0A88D1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FC66E6-D1E8-4408-9ED5-28110411C3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18AB9F-6897-471C-8009-A141748EE2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49D6C4-966F-44E4-9DF7-9E8CE42741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5535E8-E274-4823-8685-E689F671C0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0047CE-D6E5-402B-BAA7-DEB58B158C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263997-254E-4C2E-A5D5-0A3D771C3D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7107C2-55FE-4086-B7E2-EA3F37813D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BE7562-4B1D-4D08-BB3A-FB6FEB9DA80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6C92A9-15EF-4F51-8441-26B7854075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
3,009
131.34
3,724,361
3,444,821
263,737
2,158,796
2,128,440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F7D466-BD61-40F3-BB0D-C29CA295DE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0BCB71-7C14-46B5-813C-6A4AABE827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31B5D5-7A5A-4B38-89E7-020EB067074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13F732-CC41-49DB-A23D-4DBCA61B8A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79DFC0-1F70-47B1-B266-0DFEB28077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6AA1DC5-9716-4F18-9000-202E70F421E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3D7675-769D-46EC-8DCE-B75F8ABE539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F9B941-07F6-4765-AF20-B90BBEA9A6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1165A5-2C0C-4837-84FE-8AADF99DA5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58ACF0-F40F-4416-9182-2429C44C0A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D03954-D116-4751-9E89-5C0825E453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50DABD-21BD-4EEE-B77D-E0E687B9D59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43EFEE-8A24-46CE-AC20-29A460ABC5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2C2689-9623-4CB2-AE35-0B089C0F07D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EFE202-5644-40AF-B015-EAAED62BB5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B85766-BC85-43B3-BD5C-149C87BAC7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9764CF-F272-421D-B85B-5747D33812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6A5FFF-9DA7-451D-B7C5-1BAF3DCD8D2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695FFB-97ED-47AD-BAA3-3BB60CDC0C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DAFF9F-EDCF-452F-B1B7-87DAEB51DB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1B8CB7-CF5D-4462-9BE3-A257183DE6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85ED44-AB96-4B2C-984D-23F7DABF3E5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317190-DFEF-48C8-829A-BAAA2E5BA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F108BC-774F-47AB-9F1A-AA9703EEF96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054A79-80F0-4F00-9CB7-93F7EA229C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A5D481-0597-4123-8794-ABE4C23879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AC1BCD-2488-43B0-9CD6-46416F1CE0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E71F87-4909-4DED-BA17-0797ACF79A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CEABC1-BCF9-4028-840C-4DDCA7FB86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787EA7-B2AD-4AB4-BB2E-E45F1118967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56A98C5-63E6-41FD-9C0D-8F667CF95C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03E7F7-ED4F-42E0-94CE-03D7115977E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863D5C9-C559-4FDD-A12F-AEE8C4DD4CA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9FF141D-C3DD-4A03-9501-C130D709530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081E20C-0B4A-450D-880C-C1F8716D65E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CE12AC-DC86-41EE-8D9D-0927322518B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F227C9D-83E0-452D-BEE5-44A4C84FF32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24236CC-3387-4C12-970C-ACD525628D0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C7EC90C-C848-4F7C-AE90-196FC97955C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FC00CC8-790E-44C8-9378-56831DD035C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062B94C-A377-4000-9204-0BCFE90B86F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AA8965F-0ACB-4552-9D79-809CFA01D287}"/>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69C476F-3CE7-4B7E-83AF-E56DEA48E0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9E4BF67-F22C-4513-947D-8B815EF5D97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E9C7769-6091-4BF3-BEE9-58D6F7FBCAED}"/>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418D1AF-2CC6-408C-8318-B0094009A0D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7DF3388-C6D9-44B0-94C7-761AB1DD09D9}"/>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B71C48F-A415-49B3-BA2B-6D642FAFF6EB}"/>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716293D-CEFD-4C71-A146-E2ECE93AB0B7}"/>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13987</xdr:rowOff>
    </xdr:from>
    <xdr:ext cx="405111" cy="259045"/>
    <xdr:sp macro="" textlink="">
      <xdr:nvSpPr>
        <xdr:cNvPr id="61" name="【図書館】&#10;有形固定資産減価償却率平均値テキスト">
          <a:extLst>
            <a:ext uri="{FF2B5EF4-FFF2-40B4-BE49-F238E27FC236}">
              <a16:creationId xmlns:a16="http://schemas.microsoft.com/office/drawing/2014/main" id="{36CE9240-92BB-45FD-B1D4-1C4906D4F4DD}"/>
            </a:ext>
          </a:extLst>
        </xdr:cNvPr>
        <xdr:cNvSpPr txBox="1"/>
      </xdr:nvSpPr>
      <xdr:spPr>
        <a:xfrm>
          <a:off x="4673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a:extLst>
            <a:ext uri="{FF2B5EF4-FFF2-40B4-BE49-F238E27FC236}">
              <a16:creationId xmlns:a16="http://schemas.microsoft.com/office/drawing/2014/main" id="{70D33494-9EDF-42ED-92D2-AE585122E7B7}"/>
            </a:ext>
          </a:extLst>
        </xdr:cNvPr>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a:extLst>
            <a:ext uri="{FF2B5EF4-FFF2-40B4-BE49-F238E27FC236}">
              <a16:creationId xmlns:a16="http://schemas.microsoft.com/office/drawing/2014/main" id="{CFA68697-7B2B-430E-94D4-76CEF9F3D349}"/>
            </a:ext>
          </a:extLst>
        </xdr:cNvPr>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a:extLst>
            <a:ext uri="{FF2B5EF4-FFF2-40B4-BE49-F238E27FC236}">
              <a16:creationId xmlns:a16="http://schemas.microsoft.com/office/drawing/2014/main" id="{EC9790D7-0492-4A11-859E-1245353EFAC6}"/>
            </a:ext>
          </a:extLst>
        </xdr:cNvPr>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a:extLst>
            <a:ext uri="{FF2B5EF4-FFF2-40B4-BE49-F238E27FC236}">
              <a16:creationId xmlns:a16="http://schemas.microsoft.com/office/drawing/2014/main" id="{E01B5AC7-C92F-4604-B791-92874DC49F09}"/>
            </a:ext>
          </a:extLst>
        </xdr:cNvPr>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26670</xdr:rowOff>
    </xdr:from>
    <xdr:to>
      <xdr:col>6</xdr:col>
      <xdr:colOff>38100</xdr:colOff>
      <xdr:row>36</xdr:row>
      <xdr:rowOff>128270</xdr:rowOff>
    </xdr:to>
    <xdr:sp macro="" textlink="">
      <xdr:nvSpPr>
        <xdr:cNvPr id="66" name="フローチャート: 判断 65">
          <a:extLst>
            <a:ext uri="{FF2B5EF4-FFF2-40B4-BE49-F238E27FC236}">
              <a16:creationId xmlns:a16="http://schemas.microsoft.com/office/drawing/2014/main" id="{7694040C-47CC-469D-A090-849EFA5799AC}"/>
            </a:ext>
          </a:extLst>
        </xdr:cNvPr>
        <xdr:cNvSpPr/>
      </xdr:nvSpPr>
      <xdr:spPr>
        <a:xfrm>
          <a:off x="1079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6CE9504-3493-4BA5-A512-BEC4CDD9EB3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802C98-39AF-449E-8B84-457134B974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FB0F08-C700-4E57-8B48-51B59CE7CD6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F2AD3B-924B-4C4D-A8D5-4FE07EB5B1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D246C9-0699-4669-81D4-5AFA14AC31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25400</xdr:rowOff>
    </xdr:from>
    <xdr:to>
      <xdr:col>24</xdr:col>
      <xdr:colOff>114300</xdr:colOff>
      <xdr:row>35</xdr:row>
      <xdr:rowOff>127000</xdr:rowOff>
    </xdr:to>
    <xdr:sp macro="" textlink="">
      <xdr:nvSpPr>
        <xdr:cNvPr id="72" name="楕円 71">
          <a:extLst>
            <a:ext uri="{FF2B5EF4-FFF2-40B4-BE49-F238E27FC236}">
              <a16:creationId xmlns:a16="http://schemas.microsoft.com/office/drawing/2014/main" id="{0281C297-D45E-4A9E-8DBE-15C10CAB6E54}"/>
            </a:ext>
          </a:extLst>
        </xdr:cNvPr>
        <xdr:cNvSpPr/>
      </xdr:nvSpPr>
      <xdr:spPr>
        <a:xfrm>
          <a:off x="4584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48277</xdr:rowOff>
    </xdr:from>
    <xdr:ext cx="405111" cy="259045"/>
    <xdr:sp macro="" textlink="">
      <xdr:nvSpPr>
        <xdr:cNvPr id="73" name="【図書館】&#10;有形固定資産減価償却率該当値テキスト">
          <a:extLst>
            <a:ext uri="{FF2B5EF4-FFF2-40B4-BE49-F238E27FC236}">
              <a16:creationId xmlns:a16="http://schemas.microsoft.com/office/drawing/2014/main" id="{84EBAEDC-A97D-4442-B8EC-DAE20F4151F6}"/>
            </a:ext>
          </a:extLst>
        </xdr:cNvPr>
        <xdr:cNvSpPr txBox="1"/>
      </xdr:nvSpPr>
      <xdr:spPr>
        <a:xfrm>
          <a:off x="4673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168910</xdr:rowOff>
    </xdr:from>
    <xdr:to>
      <xdr:col>20</xdr:col>
      <xdr:colOff>38100</xdr:colOff>
      <xdr:row>35</xdr:row>
      <xdr:rowOff>99060</xdr:rowOff>
    </xdr:to>
    <xdr:sp macro="" textlink="">
      <xdr:nvSpPr>
        <xdr:cNvPr id="74" name="楕円 73">
          <a:extLst>
            <a:ext uri="{FF2B5EF4-FFF2-40B4-BE49-F238E27FC236}">
              <a16:creationId xmlns:a16="http://schemas.microsoft.com/office/drawing/2014/main" id="{A428AA44-31CD-444E-907A-2F5DAF99F3E8}"/>
            </a:ext>
          </a:extLst>
        </xdr:cNvPr>
        <xdr:cNvSpPr/>
      </xdr:nvSpPr>
      <xdr:spPr>
        <a:xfrm>
          <a:off x="3746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48260</xdr:rowOff>
    </xdr:from>
    <xdr:to>
      <xdr:col>24</xdr:col>
      <xdr:colOff>63500</xdr:colOff>
      <xdr:row>35</xdr:row>
      <xdr:rowOff>76200</xdr:rowOff>
    </xdr:to>
    <xdr:cxnSp macro="">
      <xdr:nvCxnSpPr>
        <xdr:cNvPr id="75" name="直線コネクタ 74">
          <a:extLst>
            <a:ext uri="{FF2B5EF4-FFF2-40B4-BE49-F238E27FC236}">
              <a16:creationId xmlns:a16="http://schemas.microsoft.com/office/drawing/2014/main" id="{5C0AC116-1727-46CC-9AE9-D38BA02BE2E0}"/>
            </a:ext>
          </a:extLst>
        </xdr:cNvPr>
        <xdr:cNvCxnSpPr/>
      </xdr:nvCxnSpPr>
      <xdr:spPr>
        <a:xfrm>
          <a:off x="3797300" y="604901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138430</xdr:rowOff>
    </xdr:from>
    <xdr:to>
      <xdr:col>15</xdr:col>
      <xdr:colOff>101600</xdr:colOff>
      <xdr:row>35</xdr:row>
      <xdr:rowOff>68580</xdr:rowOff>
    </xdr:to>
    <xdr:sp macro="" textlink="">
      <xdr:nvSpPr>
        <xdr:cNvPr id="76" name="楕円 75">
          <a:extLst>
            <a:ext uri="{FF2B5EF4-FFF2-40B4-BE49-F238E27FC236}">
              <a16:creationId xmlns:a16="http://schemas.microsoft.com/office/drawing/2014/main" id="{EF6D0C58-BFE1-4608-8E86-694210D40A18}"/>
            </a:ext>
          </a:extLst>
        </xdr:cNvPr>
        <xdr:cNvSpPr/>
      </xdr:nvSpPr>
      <xdr:spPr>
        <a:xfrm>
          <a:off x="2857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17780</xdr:rowOff>
    </xdr:from>
    <xdr:to>
      <xdr:col>19</xdr:col>
      <xdr:colOff>177800</xdr:colOff>
      <xdr:row>35</xdr:row>
      <xdr:rowOff>48260</xdr:rowOff>
    </xdr:to>
    <xdr:cxnSp macro="">
      <xdr:nvCxnSpPr>
        <xdr:cNvPr id="77" name="直線コネクタ 76">
          <a:extLst>
            <a:ext uri="{FF2B5EF4-FFF2-40B4-BE49-F238E27FC236}">
              <a16:creationId xmlns:a16="http://schemas.microsoft.com/office/drawing/2014/main" id="{E489C169-44CC-4F93-8E45-FE6B73A76BCB}"/>
            </a:ext>
          </a:extLst>
        </xdr:cNvPr>
        <xdr:cNvCxnSpPr/>
      </xdr:nvCxnSpPr>
      <xdr:spPr>
        <a:xfrm>
          <a:off x="2908300" y="60185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115570</xdr:rowOff>
    </xdr:from>
    <xdr:to>
      <xdr:col>10</xdr:col>
      <xdr:colOff>165100</xdr:colOff>
      <xdr:row>35</xdr:row>
      <xdr:rowOff>45720</xdr:rowOff>
    </xdr:to>
    <xdr:sp macro="" textlink="">
      <xdr:nvSpPr>
        <xdr:cNvPr id="78" name="楕円 77">
          <a:extLst>
            <a:ext uri="{FF2B5EF4-FFF2-40B4-BE49-F238E27FC236}">
              <a16:creationId xmlns:a16="http://schemas.microsoft.com/office/drawing/2014/main" id="{E479C03C-93C0-4109-9D3E-4468CC15F550}"/>
            </a:ext>
          </a:extLst>
        </xdr:cNvPr>
        <xdr:cNvSpPr/>
      </xdr:nvSpPr>
      <xdr:spPr>
        <a:xfrm>
          <a:off x="1968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166370</xdr:rowOff>
    </xdr:from>
    <xdr:to>
      <xdr:col>15</xdr:col>
      <xdr:colOff>50800</xdr:colOff>
      <xdr:row>35</xdr:row>
      <xdr:rowOff>17780</xdr:rowOff>
    </xdr:to>
    <xdr:cxnSp macro="">
      <xdr:nvCxnSpPr>
        <xdr:cNvPr id="79" name="直線コネクタ 78">
          <a:extLst>
            <a:ext uri="{FF2B5EF4-FFF2-40B4-BE49-F238E27FC236}">
              <a16:creationId xmlns:a16="http://schemas.microsoft.com/office/drawing/2014/main" id="{00E8D5D8-D784-4EBF-AC69-C79960FED895}"/>
            </a:ext>
          </a:extLst>
        </xdr:cNvPr>
        <xdr:cNvCxnSpPr/>
      </xdr:nvCxnSpPr>
      <xdr:spPr>
        <a:xfrm>
          <a:off x="2019300" y="59956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88900</xdr:rowOff>
    </xdr:from>
    <xdr:to>
      <xdr:col>6</xdr:col>
      <xdr:colOff>38100</xdr:colOff>
      <xdr:row>35</xdr:row>
      <xdr:rowOff>19050</xdr:rowOff>
    </xdr:to>
    <xdr:sp macro="" textlink="">
      <xdr:nvSpPr>
        <xdr:cNvPr id="80" name="楕円 79">
          <a:extLst>
            <a:ext uri="{FF2B5EF4-FFF2-40B4-BE49-F238E27FC236}">
              <a16:creationId xmlns:a16="http://schemas.microsoft.com/office/drawing/2014/main" id="{171D8BEE-5BBD-4C0B-A7CF-E63B3CF097DC}"/>
            </a:ext>
          </a:extLst>
        </xdr:cNvPr>
        <xdr:cNvSpPr/>
      </xdr:nvSpPr>
      <xdr:spPr>
        <a:xfrm>
          <a:off x="1079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139700</xdr:rowOff>
    </xdr:from>
    <xdr:to>
      <xdr:col>10</xdr:col>
      <xdr:colOff>114300</xdr:colOff>
      <xdr:row>34</xdr:row>
      <xdr:rowOff>166370</xdr:rowOff>
    </xdr:to>
    <xdr:cxnSp macro="">
      <xdr:nvCxnSpPr>
        <xdr:cNvPr id="81" name="直線コネクタ 80">
          <a:extLst>
            <a:ext uri="{FF2B5EF4-FFF2-40B4-BE49-F238E27FC236}">
              <a16:creationId xmlns:a16="http://schemas.microsoft.com/office/drawing/2014/main" id="{F26C3DF1-5175-4771-8ADF-B4386B1C9BCA}"/>
            </a:ext>
          </a:extLst>
        </xdr:cNvPr>
        <xdr:cNvCxnSpPr/>
      </xdr:nvCxnSpPr>
      <xdr:spPr>
        <a:xfrm>
          <a:off x="1130300" y="5969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96537</xdr:rowOff>
    </xdr:from>
    <xdr:ext cx="405111" cy="259045"/>
    <xdr:sp macro="" textlink="">
      <xdr:nvSpPr>
        <xdr:cNvPr id="82" name="n_1aveValue【図書館】&#10;有形固定資産減価償却率">
          <a:extLst>
            <a:ext uri="{FF2B5EF4-FFF2-40B4-BE49-F238E27FC236}">
              <a16:creationId xmlns:a16="http://schemas.microsoft.com/office/drawing/2014/main" id="{903A9EBA-5AFA-4667-A461-21E7A2CDD3D6}"/>
            </a:ext>
          </a:extLst>
        </xdr:cNvPr>
        <xdr:cNvSpPr txBox="1"/>
      </xdr:nvSpPr>
      <xdr:spPr>
        <a:xfrm>
          <a:off x="35820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11447</xdr:rowOff>
    </xdr:from>
    <xdr:ext cx="405111" cy="259045"/>
    <xdr:sp macro="" textlink="">
      <xdr:nvSpPr>
        <xdr:cNvPr id="83" name="n_2aveValue【図書館】&#10;有形固定資産減価償却率">
          <a:extLst>
            <a:ext uri="{FF2B5EF4-FFF2-40B4-BE49-F238E27FC236}">
              <a16:creationId xmlns:a16="http://schemas.microsoft.com/office/drawing/2014/main" id="{83084FC7-2630-41C7-B351-C3742DB72507}"/>
            </a:ext>
          </a:extLst>
        </xdr:cNvPr>
        <xdr:cNvSpPr txBox="1"/>
      </xdr:nvSpPr>
      <xdr:spPr>
        <a:xfrm>
          <a:off x="2705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167657</xdr:rowOff>
    </xdr:from>
    <xdr:ext cx="405111" cy="259045"/>
    <xdr:sp macro="" textlink="">
      <xdr:nvSpPr>
        <xdr:cNvPr id="84" name="n_3aveValue【図書館】&#10;有形固定資産減価償却率">
          <a:extLst>
            <a:ext uri="{FF2B5EF4-FFF2-40B4-BE49-F238E27FC236}">
              <a16:creationId xmlns:a16="http://schemas.microsoft.com/office/drawing/2014/main" id="{8495116A-9E41-42C4-BAE0-61B5F3AE2B14}"/>
            </a:ext>
          </a:extLst>
        </xdr:cNvPr>
        <xdr:cNvSpPr txBox="1"/>
      </xdr:nvSpPr>
      <xdr:spPr>
        <a:xfrm>
          <a:off x="1816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119397</xdr:rowOff>
    </xdr:from>
    <xdr:ext cx="405111" cy="259045"/>
    <xdr:sp macro="" textlink="">
      <xdr:nvSpPr>
        <xdr:cNvPr id="85" name="n_4aveValue【図書館】&#10;有形固定資産減価償却率">
          <a:extLst>
            <a:ext uri="{FF2B5EF4-FFF2-40B4-BE49-F238E27FC236}">
              <a16:creationId xmlns:a16="http://schemas.microsoft.com/office/drawing/2014/main" id="{8422794B-02C1-4761-8482-201BCCC5E43C}"/>
            </a:ext>
          </a:extLst>
        </xdr:cNvPr>
        <xdr:cNvSpPr txBox="1"/>
      </xdr:nvSpPr>
      <xdr:spPr>
        <a:xfrm>
          <a:off x="9277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115587</xdr:rowOff>
    </xdr:from>
    <xdr:ext cx="405111" cy="259045"/>
    <xdr:sp macro="" textlink="">
      <xdr:nvSpPr>
        <xdr:cNvPr id="86" name="n_1mainValue【図書館】&#10;有形固定資産減価償却率">
          <a:extLst>
            <a:ext uri="{FF2B5EF4-FFF2-40B4-BE49-F238E27FC236}">
              <a16:creationId xmlns:a16="http://schemas.microsoft.com/office/drawing/2014/main" id="{B0DC91C2-1C0F-4E28-9848-B8B73D396B1A}"/>
            </a:ext>
          </a:extLst>
        </xdr:cNvPr>
        <xdr:cNvSpPr txBox="1"/>
      </xdr:nvSpPr>
      <xdr:spPr>
        <a:xfrm>
          <a:off x="3582044" y="577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85107</xdr:rowOff>
    </xdr:from>
    <xdr:ext cx="405111" cy="259045"/>
    <xdr:sp macro="" textlink="">
      <xdr:nvSpPr>
        <xdr:cNvPr id="87" name="n_2mainValue【図書館】&#10;有形固定資産減価償却率">
          <a:extLst>
            <a:ext uri="{FF2B5EF4-FFF2-40B4-BE49-F238E27FC236}">
              <a16:creationId xmlns:a16="http://schemas.microsoft.com/office/drawing/2014/main" id="{BCA105F0-83DE-40BA-B61D-26AAFB8FFF06}"/>
            </a:ext>
          </a:extLst>
        </xdr:cNvPr>
        <xdr:cNvSpPr txBox="1"/>
      </xdr:nvSpPr>
      <xdr:spPr>
        <a:xfrm>
          <a:off x="2705744" y="57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62247</xdr:rowOff>
    </xdr:from>
    <xdr:ext cx="405111" cy="259045"/>
    <xdr:sp macro="" textlink="">
      <xdr:nvSpPr>
        <xdr:cNvPr id="88" name="n_3mainValue【図書館】&#10;有形固定資産減価償却率">
          <a:extLst>
            <a:ext uri="{FF2B5EF4-FFF2-40B4-BE49-F238E27FC236}">
              <a16:creationId xmlns:a16="http://schemas.microsoft.com/office/drawing/2014/main" id="{2F294921-FA04-46C2-9B76-C235122833EE}"/>
            </a:ext>
          </a:extLst>
        </xdr:cNvPr>
        <xdr:cNvSpPr txBox="1"/>
      </xdr:nvSpPr>
      <xdr:spPr>
        <a:xfrm>
          <a:off x="1816744"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35577</xdr:rowOff>
    </xdr:from>
    <xdr:ext cx="405111" cy="259045"/>
    <xdr:sp macro="" textlink="">
      <xdr:nvSpPr>
        <xdr:cNvPr id="89" name="n_4mainValue【図書館】&#10;有形固定資産減価償却率">
          <a:extLst>
            <a:ext uri="{FF2B5EF4-FFF2-40B4-BE49-F238E27FC236}">
              <a16:creationId xmlns:a16="http://schemas.microsoft.com/office/drawing/2014/main" id="{7E25592C-DC2A-4E50-A4F2-EAA5B10A63E9}"/>
            </a:ext>
          </a:extLst>
        </xdr:cNvPr>
        <xdr:cNvSpPr txBox="1"/>
      </xdr:nvSpPr>
      <xdr:spPr>
        <a:xfrm>
          <a:off x="927744"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BCB1964C-376C-4FF2-95B3-56D6BC15D4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8AC398F-5EB2-4FC6-81E2-5167E6BBD5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FD201ED-8192-4C91-9331-9E9315A3C4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2444513-E9B1-4312-BA75-4EB0FF1777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0DFD487-3FA9-4AFE-8ECA-4AD3640EA3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2D06F4A-F9CC-4C75-84F7-2CED4B93D76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E951707-FB26-466B-857C-D5C2391AFE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BD30C055-BAA1-4CAE-9D3B-7B077D7541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FA50B4E-60AE-4F89-ACCE-AD2A469FE07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B21C571-2632-4626-8184-03AB788251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2F309C36-38D4-43C9-B3F9-FB9A6461054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2FDB432D-6F7C-4273-A406-96955FA9C52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60BA120B-985E-41CE-BF64-5A99AF50DE9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F7876B4C-975A-4429-B906-9061B9D3C84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50A6F7B8-E903-4D5A-9A57-5240710220C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A06D69E8-401A-44F5-9C4D-8F0E287732B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97A8F03C-B6BF-4BF6-A0D8-69846DD0928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71594D26-F2BA-4393-98DC-1747869AE18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E1144CCF-65FA-4A3F-8709-66C6612752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F8B6001F-657F-4E66-B45D-5DE493E518E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848081FC-BD49-4840-8C0D-0FF12FCA81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80772</xdr:rowOff>
    </xdr:from>
    <xdr:to>
      <xdr:col>54</xdr:col>
      <xdr:colOff>189865</xdr:colOff>
      <xdr:row>41</xdr:row>
      <xdr:rowOff>131064</xdr:rowOff>
    </xdr:to>
    <xdr:cxnSp macro="">
      <xdr:nvCxnSpPr>
        <xdr:cNvPr id="111" name="直線コネクタ 110">
          <a:extLst>
            <a:ext uri="{FF2B5EF4-FFF2-40B4-BE49-F238E27FC236}">
              <a16:creationId xmlns:a16="http://schemas.microsoft.com/office/drawing/2014/main" id="{250099DB-36C1-40BD-98F7-72FFC4215553}"/>
            </a:ext>
          </a:extLst>
        </xdr:cNvPr>
        <xdr:cNvCxnSpPr/>
      </xdr:nvCxnSpPr>
      <xdr:spPr>
        <a:xfrm flipV="1">
          <a:off x="10476865" y="573862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a:extLst>
            <a:ext uri="{FF2B5EF4-FFF2-40B4-BE49-F238E27FC236}">
              <a16:creationId xmlns:a16="http://schemas.microsoft.com/office/drawing/2014/main" id="{740D044F-6E7F-45A9-BA20-F7D3FF63A0B4}"/>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a:extLst>
            <a:ext uri="{FF2B5EF4-FFF2-40B4-BE49-F238E27FC236}">
              <a16:creationId xmlns:a16="http://schemas.microsoft.com/office/drawing/2014/main" id="{8632C28C-F12B-464A-9223-A0C4B917433F}"/>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27449</xdr:rowOff>
    </xdr:from>
    <xdr:ext cx="469744" cy="259045"/>
    <xdr:sp macro="" textlink="">
      <xdr:nvSpPr>
        <xdr:cNvPr id="114" name="【図書館】&#10;一人当たり面積最大値テキスト">
          <a:extLst>
            <a:ext uri="{FF2B5EF4-FFF2-40B4-BE49-F238E27FC236}">
              <a16:creationId xmlns:a16="http://schemas.microsoft.com/office/drawing/2014/main" id="{276C79DF-190B-44C0-9BD0-58DBA662AE2F}"/>
            </a:ext>
          </a:extLst>
        </xdr:cNvPr>
        <xdr:cNvSpPr txBox="1"/>
      </xdr:nvSpPr>
      <xdr:spPr>
        <a:xfrm>
          <a:off x="10515600" y="55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80772</xdr:rowOff>
    </xdr:from>
    <xdr:to>
      <xdr:col>55</xdr:col>
      <xdr:colOff>88900</xdr:colOff>
      <xdr:row>33</xdr:row>
      <xdr:rowOff>80772</xdr:rowOff>
    </xdr:to>
    <xdr:cxnSp macro="">
      <xdr:nvCxnSpPr>
        <xdr:cNvPr id="115" name="直線コネクタ 114">
          <a:extLst>
            <a:ext uri="{FF2B5EF4-FFF2-40B4-BE49-F238E27FC236}">
              <a16:creationId xmlns:a16="http://schemas.microsoft.com/office/drawing/2014/main" id="{5137C108-A447-4CE2-8697-32676E7BE2EE}"/>
            </a:ext>
          </a:extLst>
        </xdr:cNvPr>
        <xdr:cNvCxnSpPr/>
      </xdr:nvCxnSpPr>
      <xdr:spPr>
        <a:xfrm>
          <a:off x="10388600" y="573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114571</xdr:rowOff>
    </xdr:from>
    <xdr:ext cx="469744" cy="259045"/>
    <xdr:sp macro="" textlink="">
      <xdr:nvSpPr>
        <xdr:cNvPr id="116" name="【図書館】&#10;一人当たり面積平均値テキスト">
          <a:extLst>
            <a:ext uri="{FF2B5EF4-FFF2-40B4-BE49-F238E27FC236}">
              <a16:creationId xmlns:a16="http://schemas.microsoft.com/office/drawing/2014/main" id="{52CFF1AC-D5C3-4BFC-A8B1-91C4C8B5D73E}"/>
            </a:ext>
          </a:extLst>
        </xdr:cNvPr>
        <xdr:cNvSpPr txBox="1"/>
      </xdr:nvSpPr>
      <xdr:spPr>
        <a:xfrm>
          <a:off x="10515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117" name="フローチャート: 判断 116">
          <a:extLst>
            <a:ext uri="{FF2B5EF4-FFF2-40B4-BE49-F238E27FC236}">
              <a16:creationId xmlns:a16="http://schemas.microsoft.com/office/drawing/2014/main" id="{FA15F920-4FC4-46B7-AC75-2D01CA23A6AF}"/>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132842</xdr:rowOff>
    </xdr:from>
    <xdr:to>
      <xdr:col>50</xdr:col>
      <xdr:colOff>165100</xdr:colOff>
      <xdr:row>39</xdr:row>
      <xdr:rowOff>62992</xdr:rowOff>
    </xdr:to>
    <xdr:sp macro="" textlink="">
      <xdr:nvSpPr>
        <xdr:cNvPr id="118" name="フローチャート: 判断 117">
          <a:extLst>
            <a:ext uri="{FF2B5EF4-FFF2-40B4-BE49-F238E27FC236}">
              <a16:creationId xmlns:a16="http://schemas.microsoft.com/office/drawing/2014/main" id="{AFDF0121-51E3-48D1-B877-F52022BA732F}"/>
            </a:ext>
          </a:extLst>
        </xdr:cNvPr>
        <xdr:cNvSpPr/>
      </xdr:nvSpPr>
      <xdr:spPr>
        <a:xfrm>
          <a:off x="958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96266</xdr:rowOff>
    </xdr:from>
    <xdr:to>
      <xdr:col>46</xdr:col>
      <xdr:colOff>38100</xdr:colOff>
      <xdr:row>39</xdr:row>
      <xdr:rowOff>26416</xdr:rowOff>
    </xdr:to>
    <xdr:sp macro="" textlink="">
      <xdr:nvSpPr>
        <xdr:cNvPr id="119" name="フローチャート: 判断 118">
          <a:extLst>
            <a:ext uri="{FF2B5EF4-FFF2-40B4-BE49-F238E27FC236}">
              <a16:creationId xmlns:a16="http://schemas.microsoft.com/office/drawing/2014/main" id="{48ED65B8-2CB9-4298-B69F-6BB88196C525}"/>
            </a:ext>
          </a:extLst>
        </xdr:cNvPr>
        <xdr:cNvSpPr/>
      </xdr:nvSpPr>
      <xdr:spPr>
        <a:xfrm>
          <a:off x="869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a:extLst>
            <a:ext uri="{FF2B5EF4-FFF2-40B4-BE49-F238E27FC236}">
              <a16:creationId xmlns:a16="http://schemas.microsoft.com/office/drawing/2014/main" id="{788DAD6F-F63F-4515-B9F0-B6996AD0D018}"/>
            </a:ext>
          </a:extLst>
        </xdr:cNvPr>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66548</xdr:rowOff>
    </xdr:from>
    <xdr:to>
      <xdr:col>36</xdr:col>
      <xdr:colOff>165100</xdr:colOff>
      <xdr:row>38</xdr:row>
      <xdr:rowOff>168148</xdr:rowOff>
    </xdr:to>
    <xdr:sp macro="" textlink="">
      <xdr:nvSpPr>
        <xdr:cNvPr id="121" name="フローチャート: 判断 120">
          <a:extLst>
            <a:ext uri="{FF2B5EF4-FFF2-40B4-BE49-F238E27FC236}">
              <a16:creationId xmlns:a16="http://schemas.microsoft.com/office/drawing/2014/main" id="{1E707207-1590-4BB6-84E6-D456731EB6F1}"/>
            </a:ext>
          </a:extLst>
        </xdr:cNvPr>
        <xdr:cNvSpPr/>
      </xdr:nvSpPr>
      <xdr:spPr>
        <a:xfrm>
          <a:off x="692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BA0CD27-5BCF-47C5-8CC1-21CDAB1551A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90C0F2F-A917-424A-BBD4-FD5FB1790C9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2CACAAC-3CD5-4F9E-890D-1D5ED5B4A5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936471C-AEB7-4E5F-AA1A-47E0BE4F5D0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FFF9E6-C8C5-4A3E-9F7C-A277438CB3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114554</xdr:rowOff>
    </xdr:from>
    <xdr:to>
      <xdr:col>55</xdr:col>
      <xdr:colOff>50800</xdr:colOff>
      <xdr:row>40</xdr:row>
      <xdr:rowOff>44704</xdr:rowOff>
    </xdr:to>
    <xdr:sp macro="" textlink="">
      <xdr:nvSpPr>
        <xdr:cNvPr id="127" name="楕円 126">
          <a:extLst>
            <a:ext uri="{FF2B5EF4-FFF2-40B4-BE49-F238E27FC236}">
              <a16:creationId xmlns:a16="http://schemas.microsoft.com/office/drawing/2014/main" id="{9D207A7B-4808-4CF6-8B1A-B6F2A52DB395}"/>
            </a:ext>
          </a:extLst>
        </xdr:cNvPr>
        <xdr:cNvSpPr/>
      </xdr:nvSpPr>
      <xdr:spPr>
        <a:xfrm>
          <a:off x="10426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92981</xdr:rowOff>
    </xdr:from>
    <xdr:ext cx="469744" cy="259045"/>
    <xdr:sp macro="" textlink="">
      <xdr:nvSpPr>
        <xdr:cNvPr id="128" name="【図書館】&#10;一人当たり面積該当値テキスト">
          <a:extLst>
            <a:ext uri="{FF2B5EF4-FFF2-40B4-BE49-F238E27FC236}">
              <a16:creationId xmlns:a16="http://schemas.microsoft.com/office/drawing/2014/main" id="{E00C4805-5DD4-4557-8A6E-CBA85ECC62FA}"/>
            </a:ext>
          </a:extLst>
        </xdr:cNvPr>
        <xdr:cNvSpPr txBox="1"/>
      </xdr:nvSpPr>
      <xdr:spPr>
        <a:xfrm>
          <a:off x="10515600"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121412</xdr:rowOff>
    </xdr:from>
    <xdr:to>
      <xdr:col>50</xdr:col>
      <xdr:colOff>165100</xdr:colOff>
      <xdr:row>40</xdr:row>
      <xdr:rowOff>51562</xdr:rowOff>
    </xdr:to>
    <xdr:sp macro="" textlink="">
      <xdr:nvSpPr>
        <xdr:cNvPr id="129" name="楕円 128">
          <a:extLst>
            <a:ext uri="{FF2B5EF4-FFF2-40B4-BE49-F238E27FC236}">
              <a16:creationId xmlns:a16="http://schemas.microsoft.com/office/drawing/2014/main" id="{A9DF1749-EBE9-46E6-A3E3-54FB3BCE2B0E}"/>
            </a:ext>
          </a:extLst>
        </xdr:cNvPr>
        <xdr:cNvSpPr/>
      </xdr:nvSpPr>
      <xdr:spPr>
        <a:xfrm>
          <a:off x="9588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165354</xdr:rowOff>
    </xdr:from>
    <xdr:to>
      <xdr:col>55</xdr:col>
      <xdr:colOff>0</xdr:colOff>
      <xdr:row>40</xdr:row>
      <xdr:rowOff>762</xdr:rowOff>
    </xdr:to>
    <xdr:cxnSp macro="">
      <xdr:nvCxnSpPr>
        <xdr:cNvPr id="130" name="直線コネクタ 129">
          <a:extLst>
            <a:ext uri="{FF2B5EF4-FFF2-40B4-BE49-F238E27FC236}">
              <a16:creationId xmlns:a16="http://schemas.microsoft.com/office/drawing/2014/main" id="{3D31CF14-2BE9-4187-8E00-9AF16BC02F27}"/>
            </a:ext>
          </a:extLst>
        </xdr:cNvPr>
        <xdr:cNvCxnSpPr/>
      </xdr:nvCxnSpPr>
      <xdr:spPr>
        <a:xfrm flipV="1">
          <a:off x="9639300" y="685190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132842</xdr:rowOff>
    </xdr:from>
    <xdr:to>
      <xdr:col>46</xdr:col>
      <xdr:colOff>38100</xdr:colOff>
      <xdr:row>40</xdr:row>
      <xdr:rowOff>62992</xdr:rowOff>
    </xdr:to>
    <xdr:sp macro="" textlink="">
      <xdr:nvSpPr>
        <xdr:cNvPr id="131" name="楕円 130">
          <a:extLst>
            <a:ext uri="{FF2B5EF4-FFF2-40B4-BE49-F238E27FC236}">
              <a16:creationId xmlns:a16="http://schemas.microsoft.com/office/drawing/2014/main" id="{06F29CB7-D884-4E87-A0A6-EAB730D88497}"/>
            </a:ext>
          </a:extLst>
        </xdr:cNvPr>
        <xdr:cNvSpPr/>
      </xdr:nvSpPr>
      <xdr:spPr>
        <a:xfrm>
          <a:off x="8699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xdr:rowOff>
    </xdr:from>
    <xdr:to>
      <xdr:col>50</xdr:col>
      <xdr:colOff>114300</xdr:colOff>
      <xdr:row>40</xdr:row>
      <xdr:rowOff>12192</xdr:rowOff>
    </xdr:to>
    <xdr:cxnSp macro="">
      <xdr:nvCxnSpPr>
        <xdr:cNvPr id="132" name="直線コネクタ 131">
          <a:extLst>
            <a:ext uri="{FF2B5EF4-FFF2-40B4-BE49-F238E27FC236}">
              <a16:creationId xmlns:a16="http://schemas.microsoft.com/office/drawing/2014/main" id="{B5FC2C41-F52A-4219-A95E-30213D199D41}"/>
            </a:ext>
          </a:extLst>
        </xdr:cNvPr>
        <xdr:cNvCxnSpPr/>
      </xdr:nvCxnSpPr>
      <xdr:spPr>
        <a:xfrm flipV="1">
          <a:off x="8750300" y="68587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139700</xdr:rowOff>
    </xdr:from>
    <xdr:to>
      <xdr:col>41</xdr:col>
      <xdr:colOff>101600</xdr:colOff>
      <xdr:row>40</xdr:row>
      <xdr:rowOff>69850</xdr:rowOff>
    </xdr:to>
    <xdr:sp macro="" textlink="">
      <xdr:nvSpPr>
        <xdr:cNvPr id="133" name="楕円 132">
          <a:extLst>
            <a:ext uri="{FF2B5EF4-FFF2-40B4-BE49-F238E27FC236}">
              <a16:creationId xmlns:a16="http://schemas.microsoft.com/office/drawing/2014/main" id="{2D1C1A25-B643-44DE-A8FF-EADDB14AFFBB}"/>
            </a:ext>
          </a:extLst>
        </xdr:cNvPr>
        <xdr:cNvSpPr/>
      </xdr:nvSpPr>
      <xdr:spPr>
        <a:xfrm>
          <a:off x="781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xdr:rowOff>
    </xdr:from>
    <xdr:to>
      <xdr:col>45</xdr:col>
      <xdr:colOff>177800</xdr:colOff>
      <xdr:row>40</xdr:row>
      <xdr:rowOff>19050</xdr:rowOff>
    </xdr:to>
    <xdr:cxnSp macro="">
      <xdr:nvCxnSpPr>
        <xdr:cNvPr id="134" name="直線コネクタ 133">
          <a:extLst>
            <a:ext uri="{FF2B5EF4-FFF2-40B4-BE49-F238E27FC236}">
              <a16:creationId xmlns:a16="http://schemas.microsoft.com/office/drawing/2014/main" id="{7493458A-AA9E-4693-83F7-C8925681E882}"/>
            </a:ext>
          </a:extLst>
        </xdr:cNvPr>
        <xdr:cNvCxnSpPr/>
      </xdr:nvCxnSpPr>
      <xdr:spPr>
        <a:xfrm flipV="1">
          <a:off x="7861300" y="68701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146558</xdr:rowOff>
    </xdr:from>
    <xdr:to>
      <xdr:col>36</xdr:col>
      <xdr:colOff>165100</xdr:colOff>
      <xdr:row>40</xdr:row>
      <xdr:rowOff>76708</xdr:rowOff>
    </xdr:to>
    <xdr:sp macro="" textlink="">
      <xdr:nvSpPr>
        <xdr:cNvPr id="135" name="楕円 134">
          <a:extLst>
            <a:ext uri="{FF2B5EF4-FFF2-40B4-BE49-F238E27FC236}">
              <a16:creationId xmlns:a16="http://schemas.microsoft.com/office/drawing/2014/main" id="{15BF8299-9823-4E5C-9916-CBB86F4E9006}"/>
            </a:ext>
          </a:extLst>
        </xdr:cNvPr>
        <xdr:cNvSpPr/>
      </xdr:nvSpPr>
      <xdr:spPr>
        <a:xfrm>
          <a:off x="6921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19050</xdr:rowOff>
    </xdr:from>
    <xdr:to>
      <xdr:col>41</xdr:col>
      <xdr:colOff>50800</xdr:colOff>
      <xdr:row>40</xdr:row>
      <xdr:rowOff>25908</xdr:rowOff>
    </xdr:to>
    <xdr:cxnSp macro="">
      <xdr:nvCxnSpPr>
        <xdr:cNvPr id="136" name="直線コネクタ 135">
          <a:extLst>
            <a:ext uri="{FF2B5EF4-FFF2-40B4-BE49-F238E27FC236}">
              <a16:creationId xmlns:a16="http://schemas.microsoft.com/office/drawing/2014/main" id="{83E42C73-D90D-4A9E-8123-90D952BF9C22}"/>
            </a:ext>
          </a:extLst>
        </xdr:cNvPr>
        <xdr:cNvCxnSpPr/>
      </xdr:nvCxnSpPr>
      <xdr:spPr>
        <a:xfrm flipV="1">
          <a:off x="6972300" y="68770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79519</xdr:rowOff>
    </xdr:from>
    <xdr:ext cx="469744" cy="259045"/>
    <xdr:sp macro="" textlink="">
      <xdr:nvSpPr>
        <xdr:cNvPr id="137" name="n_1aveValue【図書館】&#10;一人当たり面積">
          <a:extLst>
            <a:ext uri="{FF2B5EF4-FFF2-40B4-BE49-F238E27FC236}">
              <a16:creationId xmlns:a16="http://schemas.microsoft.com/office/drawing/2014/main" id="{8E78B66F-5DD8-4AFB-94E7-C246974FCE2B}"/>
            </a:ext>
          </a:extLst>
        </xdr:cNvPr>
        <xdr:cNvSpPr txBox="1"/>
      </xdr:nvSpPr>
      <xdr:spPr>
        <a:xfrm>
          <a:off x="93917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42943</xdr:rowOff>
    </xdr:from>
    <xdr:ext cx="469744" cy="259045"/>
    <xdr:sp macro="" textlink="">
      <xdr:nvSpPr>
        <xdr:cNvPr id="138" name="n_2aveValue【図書館】&#10;一人当たり面積">
          <a:extLst>
            <a:ext uri="{FF2B5EF4-FFF2-40B4-BE49-F238E27FC236}">
              <a16:creationId xmlns:a16="http://schemas.microsoft.com/office/drawing/2014/main" id="{70493798-7B14-4C57-B79B-74FFE49C3C12}"/>
            </a:ext>
          </a:extLst>
        </xdr:cNvPr>
        <xdr:cNvSpPr txBox="1"/>
      </xdr:nvSpPr>
      <xdr:spPr>
        <a:xfrm>
          <a:off x="8515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39" name="n_3aveValue【図書館】&#10;一人当たり面積">
          <a:extLst>
            <a:ext uri="{FF2B5EF4-FFF2-40B4-BE49-F238E27FC236}">
              <a16:creationId xmlns:a16="http://schemas.microsoft.com/office/drawing/2014/main" id="{6AD32ECB-EB18-4FB0-8E29-A93C041D29B0}"/>
            </a:ext>
          </a:extLst>
        </xdr:cNvPr>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13225</xdr:rowOff>
    </xdr:from>
    <xdr:ext cx="469744" cy="259045"/>
    <xdr:sp macro="" textlink="">
      <xdr:nvSpPr>
        <xdr:cNvPr id="140" name="n_4aveValue【図書館】&#10;一人当たり面積">
          <a:extLst>
            <a:ext uri="{FF2B5EF4-FFF2-40B4-BE49-F238E27FC236}">
              <a16:creationId xmlns:a16="http://schemas.microsoft.com/office/drawing/2014/main" id="{6B1080F1-97CB-4234-A312-148CB7BA877B}"/>
            </a:ext>
          </a:extLst>
        </xdr:cNvPr>
        <xdr:cNvSpPr txBox="1"/>
      </xdr:nvSpPr>
      <xdr:spPr>
        <a:xfrm>
          <a:off x="6737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42689</xdr:rowOff>
    </xdr:from>
    <xdr:ext cx="469744" cy="259045"/>
    <xdr:sp macro="" textlink="">
      <xdr:nvSpPr>
        <xdr:cNvPr id="141" name="n_1mainValue【図書館】&#10;一人当たり面積">
          <a:extLst>
            <a:ext uri="{FF2B5EF4-FFF2-40B4-BE49-F238E27FC236}">
              <a16:creationId xmlns:a16="http://schemas.microsoft.com/office/drawing/2014/main" id="{02CEBB9B-C64C-41AC-82E8-E6D7E6881041}"/>
            </a:ext>
          </a:extLst>
        </xdr:cNvPr>
        <xdr:cNvSpPr txBox="1"/>
      </xdr:nvSpPr>
      <xdr:spPr>
        <a:xfrm>
          <a:off x="9391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54119</xdr:rowOff>
    </xdr:from>
    <xdr:ext cx="469744" cy="259045"/>
    <xdr:sp macro="" textlink="">
      <xdr:nvSpPr>
        <xdr:cNvPr id="142" name="n_2mainValue【図書館】&#10;一人当たり面積">
          <a:extLst>
            <a:ext uri="{FF2B5EF4-FFF2-40B4-BE49-F238E27FC236}">
              <a16:creationId xmlns:a16="http://schemas.microsoft.com/office/drawing/2014/main" id="{26A1B733-4DE6-4754-98C5-2BA80290F9ED}"/>
            </a:ext>
          </a:extLst>
        </xdr:cNvPr>
        <xdr:cNvSpPr txBox="1"/>
      </xdr:nvSpPr>
      <xdr:spPr>
        <a:xfrm>
          <a:off x="8515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60977</xdr:rowOff>
    </xdr:from>
    <xdr:ext cx="469744" cy="259045"/>
    <xdr:sp macro="" textlink="">
      <xdr:nvSpPr>
        <xdr:cNvPr id="143" name="n_3mainValue【図書館】&#10;一人当たり面積">
          <a:extLst>
            <a:ext uri="{FF2B5EF4-FFF2-40B4-BE49-F238E27FC236}">
              <a16:creationId xmlns:a16="http://schemas.microsoft.com/office/drawing/2014/main" id="{14B74043-E8BA-4114-960B-8DDD9577482E}"/>
            </a:ext>
          </a:extLst>
        </xdr:cNvPr>
        <xdr:cNvSpPr txBox="1"/>
      </xdr:nvSpPr>
      <xdr:spPr>
        <a:xfrm>
          <a:off x="7626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67835</xdr:rowOff>
    </xdr:from>
    <xdr:ext cx="469744" cy="259045"/>
    <xdr:sp macro="" textlink="">
      <xdr:nvSpPr>
        <xdr:cNvPr id="144" name="n_4mainValue【図書館】&#10;一人当たり面積">
          <a:extLst>
            <a:ext uri="{FF2B5EF4-FFF2-40B4-BE49-F238E27FC236}">
              <a16:creationId xmlns:a16="http://schemas.microsoft.com/office/drawing/2014/main" id="{84AD35E4-1B98-455A-B60A-5C4F76583AD1}"/>
            </a:ext>
          </a:extLst>
        </xdr:cNvPr>
        <xdr:cNvSpPr txBox="1"/>
      </xdr:nvSpPr>
      <xdr:spPr>
        <a:xfrm>
          <a:off x="6737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D744BE1B-2AD4-4FED-99E0-CBA3016729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882CA5A9-DAC1-4868-960C-17442FB3E3B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A7ED76B1-370A-4DF3-9113-0D703C3BF76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A059E9B6-2A1E-4E87-B11F-6A15CE0D54B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7DEE9387-9D70-42F9-ADDF-8D39DDBF5C7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D45B30EF-326C-4D0F-BE53-630A98068E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CCB8A3ED-8669-4150-8713-BB763B576E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2B59AE4D-67C5-4AB1-B3C9-D6D1975673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8B5E503A-DCEE-471C-AA62-37904A3EAA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74B5E26F-C1A1-4684-A1DB-51E74EDE45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1508186A-DA89-4B83-B5A5-7458CE2DEA4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DB02BA20-5B78-4DF5-B391-6C627EA5FC5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4DDD6B62-4391-4CC7-B423-2996E175AC1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3965946F-3720-4F40-A1EE-965A26D1600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9F427A77-FF96-4CBA-957B-F9F3DBF557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9F78A859-3419-4743-A4DD-EBE94CA538A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1C73C0C8-C1C9-4AD6-A6CD-8E8400E21B4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285E9295-8ED6-4B7E-AE38-E0C0937521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EA175D7B-4857-4FF5-B9E5-E2B3584E1B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6E493488-6789-4DE0-A124-5648CEAD821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86D0DF6D-2A92-4F71-A243-B62E3631D77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E5DA497-D34E-49B9-94C2-534F69DD63D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F3ED5764-8DD0-44C4-AEC0-5980FF3F022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99CE0478-347E-4343-93F3-DB5C1806BA6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55C55876-7BAE-4EA6-82ED-C5795B73FBBB}"/>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FC1E0599-25BC-49F7-9662-9B8E69C4388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1E6CEDC8-EBB2-4446-A4C5-50C77CAA076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7C22AD28-8DEA-49F1-B5A7-70423938AF65}"/>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73" name="直線コネクタ 172">
          <a:extLst>
            <a:ext uri="{FF2B5EF4-FFF2-40B4-BE49-F238E27FC236}">
              <a16:creationId xmlns:a16="http://schemas.microsoft.com/office/drawing/2014/main" id="{A00219D5-CCE9-494D-9F86-97AA07E98A71}"/>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2CE4E9EE-08CC-481F-A502-1EC142D61F2E}"/>
            </a:ext>
          </a:extLst>
        </xdr:cNvPr>
        <xdr:cNvSpPr txBox="1"/>
      </xdr:nvSpPr>
      <xdr:spPr>
        <a:xfrm>
          <a:off x="4673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5" name="フローチャート: 判断 174">
          <a:extLst>
            <a:ext uri="{FF2B5EF4-FFF2-40B4-BE49-F238E27FC236}">
              <a16:creationId xmlns:a16="http://schemas.microsoft.com/office/drawing/2014/main" id="{FD1D105F-8ACB-4F8A-A24C-26BDDC3D4335}"/>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176" name="フローチャート: 判断 175">
          <a:extLst>
            <a:ext uri="{FF2B5EF4-FFF2-40B4-BE49-F238E27FC236}">
              <a16:creationId xmlns:a16="http://schemas.microsoft.com/office/drawing/2014/main" id="{E007FC66-E303-4A0D-A245-806866C268D8}"/>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77" name="フローチャート: 判断 176">
          <a:extLst>
            <a:ext uri="{FF2B5EF4-FFF2-40B4-BE49-F238E27FC236}">
              <a16:creationId xmlns:a16="http://schemas.microsoft.com/office/drawing/2014/main" id="{EED5289E-D574-4F84-BB8B-5EA1F085C8E1}"/>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8" name="フローチャート: 判断 177">
          <a:extLst>
            <a:ext uri="{FF2B5EF4-FFF2-40B4-BE49-F238E27FC236}">
              <a16:creationId xmlns:a16="http://schemas.microsoft.com/office/drawing/2014/main" id="{FD308E34-6178-4893-8973-9C60B1FE352D}"/>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79" name="フローチャート: 判断 178">
          <a:extLst>
            <a:ext uri="{FF2B5EF4-FFF2-40B4-BE49-F238E27FC236}">
              <a16:creationId xmlns:a16="http://schemas.microsoft.com/office/drawing/2014/main" id="{F6157AAD-622B-4845-B421-D6CF9F48DFED}"/>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87E39CC-F51B-40F2-9101-28C693970D4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AC0FA8E-E02E-4BAE-B43F-1F690016AD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6AB1BD0-855A-40D2-AD89-42B42F4FF7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07C7824-F011-4B93-B32E-5DF79BC4B0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B05AB53-F09C-4E5A-B81C-BE44BF3E4E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48260</xdr:rowOff>
    </xdr:from>
    <xdr:to>
      <xdr:col>24</xdr:col>
      <xdr:colOff>114300</xdr:colOff>
      <xdr:row>61</xdr:row>
      <xdr:rowOff>149860</xdr:rowOff>
    </xdr:to>
    <xdr:sp macro="" textlink="">
      <xdr:nvSpPr>
        <xdr:cNvPr id="185" name="楕円 184">
          <a:extLst>
            <a:ext uri="{FF2B5EF4-FFF2-40B4-BE49-F238E27FC236}">
              <a16:creationId xmlns:a16="http://schemas.microsoft.com/office/drawing/2014/main" id="{2B1EB7F0-6B0E-4CAE-8876-338813EA7633}"/>
            </a:ext>
          </a:extLst>
        </xdr:cNvPr>
        <xdr:cNvSpPr/>
      </xdr:nvSpPr>
      <xdr:spPr>
        <a:xfrm>
          <a:off x="4584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26687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68ACA0B7-731F-44F3-B7C1-5D9AB3ED542C}"/>
            </a:ext>
          </a:extLst>
        </xdr:cNvPr>
        <xdr:cNvSpPr txBox="1"/>
      </xdr:nvSpPr>
      <xdr:spPr>
        <a:xfrm>
          <a:off x="4673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13970</xdr:rowOff>
    </xdr:from>
    <xdr:to>
      <xdr:col>20</xdr:col>
      <xdr:colOff>38100</xdr:colOff>
      <xdr:row>61</xdr:row>
      <xdr:rowOff>115570</xdr:rowOff>
    </xdr:to>
    <xdr:sp macro="" textlink="">
      <xdr:nvSpPr>
        <xdr:cNvPr id="187" name="楕円 186">
          <a:extLst>
            <a:ext uri="{FF2B5EF4-FFF2-40B4-BE49-F238E27FC236}">
              <a16:creationId xmlns:a16="http://schemas.microsoft.com/office/drawing/2014/main" id="{D43AF31A-8734-4895-9686-E73BEA99F8AC}"/>
            </a:ext>
          </a:extLst>
        </xdr:cNvPr>
        <xdr:cNvSpPr/>
      </xdr:nvSpPr>
      <xdr:spPr>
        <a:xfrm>
          <a:off x="3746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64770</xdr:rowOff>
    </xdr:from>
    <xdr:to>
      <xdr:col>24</xdr:col>
      <xdr:colOff>63500</xdr:colOff>
      <xdr:row>61</xdr:row>
      <xdr:rowOff>99060</xdr:rowOff>
    </xdr:to>
    <xdr:cxnSp macro="">
      <xdr:nvCxnSpPr>
        <xdr:cNvPr id="188" name="直線コネクタ 187">
          <a:extLst>
            <a:ext uri="{FF2B5EF4-FFF2-40B4-BE49-F238E27FC236}">
              <a16:creationId xmlns:a16="http://schemas.microsoft.com/office/drawing/2014/main" id="{FA3B34A3-0179-4414-938B-351CFFD4B44B}"/>
            </a:ext>
          </a:extLst>
        </xdr:cNvPr>
        <xdr:cNvCxnSpPr/>
      </xdr:nvCxnSpPr>
      <xdr:spPr>
        <a:xfrm>
          <a:off x="3797300" y="105232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107315</xdr:rowOff>
    </xdr:from>
    <xdr:to>
      <xdr:col>15</xdr:col>
      <xdr:colOff>101600</xdr:colOff>
      <xdr:row>61</xdr:row>
      <xdr:rowOff>37465</xdr:rowOff>
    </xdr:to>
    <xdr:sp macro="" textlink="">
      <xdr:nvSpPr>
        <xdr:cNvPr id="189" name="楕円 188">
          <a:extLst>
            <a:ext uri="{FF2B5EF4-FFF2-40B4-BE49-F238E27FC236}">
              <a16:creationId xmlns:a16="http://schemas.microsoft.com/office/drawing/2014/main" id="{BC4415BD-61A3-44DC-992E-16B28FCC56ED}"/>
            </a:ext>
          </a:extLst>
        </xdr:cNvPr>
        <xdr:cNvSpPr/>
      </xdr:nvSpPr>
      <xdr:spPr>
        <a:xfrm>
          <a:off x="2857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158115</xdr:rowOff>
    </xdr:from>
    <xdr:to>
      <xdr:col>19</xdr:col>
      <xdr:colOff>177800</xdr:colOff>
      <xdr:row>61</xdr:row>
      <xdr:rowOff>64770</xdr:rowOff>
    </xdr:to>
    <xdr:cxnSp macro="">
      <xdr:nvCxnSpPr>
        <xdr:cNvPr id="190" name="直線コネクタ 189">
          <a:extLst>
            <a:ext uri="{FF2B5EF4-FFF2-40B4-BE49-F238E27FC236}">
              <a16:creationId xmlns:a16="http://schemas.microsoft.com/office/drawing/2014/main" id="{E643E349-B344-4333-92FC-7F58746E8E03}"/>
            </a:ext>
          </a:extLst>
        </xdr:cNvPr>
        <xdr:cNvCxnSpPr/>
      </xdr:nvCxnSpPr>
      <xdr:spPr>
        <a:xfrm>
          <a:off x="2908300" y="1044511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65405</xdr:rowOff>
    </xdr:from>
    <xdr:to>
      <xdr:col>10</xdr:col>
      <xdr:colOff>165100</xdr:colOff>
      <xdr:row>60</xdr:row>
      <xdr:rowOff>167005</xdr:rowOff>
    </xdr:to>
    <xdr:sp macro="" textlink="">
      <xdr:nvSpPr>
        <xdr:cNvPr id="191" name="楕円 190">
          <a:extLst>
            <a:ext uri="{FF2B5EF4-FFF2-40B4-BE49-F238E27FC236}">
              <a16:creationId xmlns:a16="http://schemas.microsoft.com/office/drawing/2014/main" id="{B790171F-A090-438D-9D17-9991A14DAF5A}"/>
            </a:ext>
          </a:extLst>
        </xdr:cNvPr>
        <xdr:cNvSpPr/>
      </xdr:nvSpPr>
      <xdr:spPr>
        <a:xfrm>
          <a:off x="1968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116205</xdr:rowOff>
    </xdr:from>
    <xdr:to>
      <xdr:col>15</xdr:col>
      <xdr:colOff>50800</xdr:colOff>
      <xdr:row>60</xdr:row>
      <xdr:rowOff>158115</xdr:rowOff>
    </xdr:to>
    <xdr:cxnSp macro="">
      <xdr:nvCxnSpPr>
        <xdr:cNvPr id="192" name="直線コネクタ 191">
          <a:extLst>
            <a:ext uri="{FF2B5EF4-FFF2-40B4-BE49-F238E27FC236}">
              <a16:creationId xmlns:a16="http://schemas.microsoft.com/office/drawing/2014/main" id="{4CA5B07E-4582-4558-B9D6-905F56EC4BB6}"/>
            </a:ext>
          </a:extLst>
        </xdr:cNvPr>
        <xdr:cNvCxnSpPr/>
      </xdr:nvCxnSpPr>
      <xdr:spPr>
        <a:xfrm>
          <a:off x="2019300" y="104032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93" name="楕円 192">
          <a:extLst>
            <a:ext uri="{FF2B5EF4-FFF2-40B4-BE49-F238E27FC236}">
              <a16:creationId xmlns:a16="http://schemas.microsoft.com/office/drawing/2014/main" id="{A203937B-8682-44B2-A0B8-6FE41E3B3617}"/>
            </a:ext>
          </a:extLst>
        </xdr:cNvPr>
        <xdr:cNvSpPr/>
      </xdr:nvSpPr>
      <xdr:spPr>
        <a:xfrm>
          <a:off x="1079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76200</xdr:rowOff>
    </xdr:from>
    <xdr:to>
      <xdr:col>10</xdr:col>
      <xdr:colOff>114300</xdr:colOff>
      <xdr:row>60</xdr:row>
      <xdr:rowOff>116205</xdr:rowOff>
    </xdr:to>
    <xdr:cxnSp macro="">
      <xdr:nvCxnSpPr>
        <xdr:cNvPr id="194" name="直線コネクタ 193">
          <a:extLst>
            <a:ext uri="{FF2B5EF4-FFF2-40B4-BE49-F238E27FC236}">
              <a16:creationId xmlns:a16="http://schemas.microsoft.com/office/drawing/2014/main" id="{FB814DBB-2615-4B42-9E31-F0D3A71619F6}"/>
            </a:ext>
          </a:extLst>
        </xdr:cNvPr>
        <xdr:cNvCxnSpPr/>
      </xdr:nvCxnSpPr>
      <xdr:spPr>
        <a:xfrm>
          <a:off x="1130300" y="1036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195" name="n_1aveValue【体育館・プール】&#10;有形固定資産減価償却率">
          <a:extLst>
            <a:ext uri="{FF2B5EF4-FFF2-40B4-BE49-F238E27FC236}">
              <a16:creationId xmlns:a16="http://schemas.microsoft.com/office/drawing/2014/main" id="{8DA36294-5AA7-49F1-886F-93FFB2C92A5C}"/>
            </a:ext>
          </a:extLst>
        </xdr:cNvPr>
        <xdr:cNvSpPr txBox="1"/>
      </xdr:nvSpPr>
      <xdr:spPr>
        <a:xfrm>
          <a:off x="3582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96" name="n_2aveValue【体育館・プール】&#10;有形固定資産減価償却率">
          <a:extLst>
            <a:ext uri="{FF2B5EF4-FFF2-40B4-BE49-F238E27FC236}">
              <a16:creationId xmlns:a16="http://schemas.microsoft.com/office/drawing/2014/main" id="{9D63B9C9-00E3-4680-9036-A90488695C7C}"/>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197" name="n_3aveValue【体育館・プール】&#10;有形固定資産減価償却率">
          <a:extLst>
            <a:ext uri="{FF2B5EF4-FFF2-40B4-BE49-F238E27FC236}">
              <a16:creationId xmlns:a16="http://schemas.microsoft.com/office/drawing/2014/main" id="{15DA0E27-BB18-4793-A01F-362F07BC1FC1}"/>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40022</xdr:rowOff>
    </xdr:from>
    <xdr:ext cx="405111" cy="259045"/>
    <xdr:sp macro="" textlink="">
      <xdr:nvSpPr>
        <xdr:cNvPr id="198" name="n_4aveValue【体育館・プール】&#10;有形固定資産減価償却率">
          <a:extLst>
            <a:ext uri="{FF2B5EF4-FFF2-40B4-BE49-F238E27FC236}">
              <a16:creationId xmlns:a16="http://schemas.microsoft.com/office/drawing/2014/main" id="{85CE6910-B054-4A97-B765-C2A8E887C3EA}"/>
            </a:ext>
          </a:extLst>
        </xdr:cNvPr>
        <xdr:cNvSpPr txBox="1"/>
      </xdr:nvSpPr>
      <xdr:spPr>
        <a:xfrm>
          <a:off x="927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106697</xdr:rowOff>
    </xdr:from>
    <xdr:ext cx="405111" cy="259045"/>
    <xdr:sp macro="" textlink="">
      <xdr:nvSpPr>
        <xdr:cNvPr id="199" name="n_1mainValue【体育館・プール】&#10;有形固定資産減価償却率">
          <a:extLst>
            <a:ext uri="{FF2B5EF4-FFF2-40B4-BE49-F238E27FC236}">
              <a16:creationId xmlns:a16="http://schemas.microsoft.com/office/drawing/2014/main" id="{D1B791E4-4802-47D7-8299-A1F515BB2161}"/>
            </a:ext>
          </a:extLst>
        </xdr:cNvPr>
        <xdr:cNvSpPr txBox="1"/>
      </xdr:nvSpPr>
      <xdr:spPr>
        <a:xfrm>
          <a:off x="35820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53992</xdr:rowOff>
    </xdr:from>
    <xdr:ext cx="405111" cy="259045"/>
    <xdr:sp macro="" textlink="">
      <xdr:nvSpPr>
        <xdr:cNvPr id="200" name="n_2mainValue【体育館・プール】&#10;有形固定資産減価償却率">
          <a:extLst>
            <a:ext uri="{FF2B5EF4-FFF2-40B4-BE49-F238E27FC236}">
              <a16:creationId xmlns:a16="http://schemas.microsoft.com/office/drawing/2014/main" id="{DFC9B9DB-4D59-4C01-8D1D-87A0CC3540A7}"/>
            </a:ext>
          </a:extLst>
        </xdr:cNvPr>
        <xdr:cNvSpPr txBox="1"/>
      </xdr:nvSpPr>
      <xdr:spPr>
        <a:xfrm>
          <a:off x="2705744"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12082</xdr:rowOff>
    </xdr:from>
    <xdr:ext cx="405111" cy="259045"/>
    <xdr:sp macro="" textlink="">
      <xdr:nvSpPr>
        <xdr:cNvPr id="201" name="n_3mainValue【体育館・プール】&#10;有形固定資産減価償却率">
          <a:extLst>
            <a:ext uri="{FF2B5EF4-FFF2-40B4-BE49-F238E27FC236}">
              <a16:creationId xmlns:a16="http://schemas.microsoft.com/office/drawing/2014/main" id="{68C6A3B1-0A7A-463F-9CE3-BCBD8CD0EDD0}"/>
            </a:ext>
          </a:extLst>
        </xdr:cNvPr>
        <xdr:cNvSpPr txBox="1"/>
      </xdr:nvSpPr>
      <xdr:spPr>
        <a:xfrm>
          <a:off x="18167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202" name="n_4mainValue【体育館・プール】&#10;有形固定資産減価償却率">
          <a:extLst>
            <a:ext uri="{FF2B5EF4-FFF2-40B4-BE49-F238E27FC236}">
              <a16:creationId xmlns:a16="http://schemas.microsoft.com/office/drawing/2014/main" id="{7F100EB4-716A-463F-8D69-70B33776A4FF}"/>
            </a:ext>
          </a:extLst>
        </xdr:cNvPr>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696B042-39C7-421F-AAD8-CFEE70DFFC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25B35DB-42A6-442D-B258-6C84EFE0AD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BF34D20-2525-4CBF-868E-F7DCD7355B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AD38DF77-3901-4C2E-A82C-AF66824B99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180913F6-4930-400B-AD3B-F75EBA75C2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A48BFD68-F350-4833-8C16-E3D3131E6D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B1955BF-E59E-4119-9C44-19EDC78C66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8E94230-86A4-460D-AE6B-CD7CC9DFD90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EBE4FA29-7B8E-4A44-980A-93BBE40B7F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2BD6D86E-9022-4B11-ABC4-903EA270FD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73BD482-FF03-4D09-9D21-35646407281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F716D0BB-6097-45AD-B7D8-2AE3DAD70D9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D7DAB985-6DC0-478A-A656-91C00E49521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B07B63F8-0F4C-4227-80C5-2B19A82989D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370E5C67-48D4-4373-A5FA-C359CA36A19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4238F320-5B6A-4B89-BC6A-7EE5C671401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C5D4D044-C473-4713-ABD3-44B92848A33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F9EBA934-3AE1-401D-82A7-FB0A9D803A9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283B57D-D44E-4F20-9F31-4A78695313D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9A142F8A-C6E9-412A-BDAE-7E1FC731037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537F70C6-0CAD-4ACC-A82C-073BA9DF895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5939C25E-DE58-4E52-9315-EBDB92914A2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676E575-A3A4-46D1-BFA9-36037282A8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13CA9B2-19E6-4F4C-AB6E-B9A2F8539C6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3DCF10A-123A-4502-B74B-C1DE4378E5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228" name="直線コネクタ 227">
          <a:extLst>
            <a:ext uri="{FF2B5EF4-FFF2-40B4-BE49-F238E27FC236}">
              <a16:creationId xmlns:a16="http://schemas.microsoft.com/office/drawing/2014/main" id="{7F3F6C63-59AE-42FD-B445-D080CA895C57}"/>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229" name="【体育館・プール】&#10;一人当たり面積最小値テキスト">
          <a:extLst>
            <a:ext uri="{FF2B5EF4-FFF2-40B4-BE49-F238E27FC236}">
              <a16:creationId xmlns:a16="http://schemas.microsoft.com/office/drawing/2014/main" id="{E73D8123-8ACD-4F89-85FC-794B6A541949}"/>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230" name="直線コネクタ 229">
          <a:extLst>
            <a:ext uri="{FF2B5EF4-FFF2-40B4-BE49-F238E27FC236}">
              <a16:creationId xmlns:a16="http://schemas.microsoft.com/office/drawing/2014/main" id="{E5316774-8F82-4549-B1FA-98655AB31D09}"/>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231" name="【体育館・プール】&#10;一人当たり面積最大値テキスト">
          <a:extLst>
            <a:ext uri="{FF2B5EF4-FFF2-40B4-BE49-F238E27FC236}">
              <a16:creationId xmlns:a16="http://schemas.microsoft.com/office/drawing/2014/main" id="{5B5B9556-6837-4D6B-B8BA-ED9A302736D1}"/>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232" name="直線コネクタ 231">
          <a:extLst>
            <a:ext uri="{FF2B5EF4-FFF2-40B4-BE49-F238E27FC236}">
              <a16:creationId xmlns:a16="http://schemas.microsoft.com/office/drawing/2014/main" id="{59749324-BC0C-4AF2-AA9A-39E501EB3ADA}"/>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233" name="【体育館・プール】&#10;一人当たり面積平均値テキスト">
          <a:extLst>
            <a:ext uri="{FF2B5EF4-FFF2-40B4-BE49-F238E27FC236}">
              <a16:creationId xmlns:a16="http://schemas.microsoft.com/office/drawing/2014/main" id="{C40002F0-31BF-4231-BD42-20621A4818A6}"/>
            </a:ext>
          </a:extLst>
        </xdr:cNvPr>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234" name="フローチャート: 判断 233">
          <a:extLst>
            <a:ext uri="{FF2B5EF4-FFF2-40B4-BE49-F238E27FC236}">
              <a16:creationId xmlns:a16="http://schemas.microsoft.com/office/drawing/2014/main" id="{B2241A52-C2AD-4DB2-A7DA-AB8FDB338F72}"/>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235" name="フローチャート: 判断 234">
          <a:extLst>
            <a:ext uri="{FF2B5EF4-FFF2-40B4-BE49-F238E27FC236}">
              <a16:creationId xmlns:a16="http://schemas.microsoft.com/office/drawing/2014/main" id="{39D6925E-3842-4FF7-AA61-C81F0CDC6A15}"/>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236" name="フローチャート: 判断 235">
          <a:extLst>
            <a:ext uri="{FF2B5EF4-FFF2-40B4-BE49-F238E27FC236}">
              <a16:creationId xmlns:a16="http://schemas.microsoft.com/office/drawing/2014/main" id="{21E24A12-6D9C-4A7E-BA0A-C45DDF601AD3}"/>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237" name="フローチャート: 判断 236">
          <a:extLst>
            <a:ext uri="{FF2B5EF4-FFF2-40B4-BE49-F238E27FC236}">
              <a16:creationId xmlns:a16="http://schemas.microsoft.com/office/drawing/2014/main" id="{EF3E22E6-F7D7-4A43-8C25-81507B406E8A}"/>
            </a:ext>
          </a:extLst>
        </xdr:cNvPr>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238" name="フローチャート: 判断 237">
          <a:extLst>
            <a:ext uri="{FF2B5EF4-FFF2-40B4-BE49-F238E27FC236}">
              <a16:creationId xmlns:a16="http://schemas.microsoft.com/office/drawing/2014/main" id="{A627D93B-A4A6-4E21-9C05-B7462A44E4C8}"/>
            </a:ext>
          </a:extLst>
        </xdr:cNvPr>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6E4BB33-ECFA-4C29-A67B-77456114B5A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E1B664D-C5D2-4705-A876-4DAF32BF9C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B8A01E4-2E59-43DD-A66C-1ADF444121A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36A4EE9-A3B4-4ECF-A8ED-B56D8BC90D6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87B4DDC-2FA0-4061-8569-A7E2015762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41946</xdr:rowOff>
    </xdr:from>
    <xdr:to>
      <xdr:col>55</xdr:col>
      <xdr:colOff>50800</xdr:colOff>
      <xdr:row>62</xdr:row>
      <xdr:rowOff>143546</xdr:rowOff>
    </xdr:to>
    <xdr:sp macro="" textlink="">
      <xdr:nvSpPr>
        <xdr:cNvPr id="244" name="楕円 243">
          <a:extLst>
            <a:ext uri="{FF2B5EF4-FFF2-40B4-BE49-F238E27FC236}">
              <a16:creationId xmlns:a16="http://schemas.microsoft.com/office/drawing/2014/main" id="{EC97A924-0013-4F66-8F23-A688F7CF1A35}"/>
            </a:ext>
          </a:extLst>
        </xdr:cNvPr>
        <xdr:cNvSpPr/>
      </xdr:nvSpPr>
      <xdr:spPr>
        <a:xfrm>
          <a:off x="10426700" y="106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64823</xdr:rowOff>
    </xdr:from>
    <xdr:ext cx="469744" cy="259045"/>
    <xdr:sp macro="" textlink="">
      <xdr:nvSpPr>
        <xdr:cNvPr id="245" name="【体育館・プール】&#10;一人当たり面積該当値テキスト">
          <a:extLst>
            <a:ext uri="{FF2B5EF4-FFF2-40B4-BE49-F238E27FC236}">
              <a16:creationId xmlns:a16="http://schemas.microsoft.com/office/drawing/2014/main" id="{3032FE31-1C02-4915-BD05-9E16CAABC7C8}"/>
            </a:ext>
          </a:extLst>
        </xdr:cNvPr>
        <xdr:cNvSpPr txBox="1"/>
      </xdr:nvSpPr>
      <xdr:spPr>
        <a:xfrm>
          <a:off x="10515600" y="1052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52723</xdr:rowOff>
    </xdr:from>
    <xdr:to>
      <xdr:col>50</xdr:col>
      <xdr:colOff>165100</xdr:colOff>
      <xdr:row>62</xdr:row>
      <xdr:rowOff>154323</xdr:rowOff>
    </xdr:to>
    <xdr:sp macro="" textlink="">
      <xdr:nvSpPr>
        <xdr:cNvPr id="246" name="楕円 245">
          <a:extLst>
            <a:ext uri="{FF2B5EF4-FFF2-40B4-BE49-F238E27FC236}">
              <a16:creationId xmlns:a16="http://schemas.microsoft.com/office/drawing/2014/main" id="{5FB19A61-68BB-4D2A-B928-9006C5B6D1CB}"/>
            </a:ext>
          </a:extLst>
        </xdr:cNvPr>
        <xdr:cNvSpPr/>
      </xdr:nvSpPr>
      <xdr:spPr>
        <a:xfrm>
          <a:off x="9588500" y="10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92746</xdr:rowOff>
    </xdr:from>
    <xdr:to>
      <xdr:col>55</xdr:col>
      <xdr:colOff>0</xdr:colOff>
      <xdr:row>62</xdr:row>
      <xdr:rowOff>103523</xdr:rowOff>
    </xdr:to>
    <xdr:cxnSp macro="">
      <xdr:nvCxnSpPr>
        <xdr:cNvPr id="247" name="直線コネクタ 246">
          <a:extLst>
            <a:ext uri="{FF2B5EF4-FFF2-40B4-BE49-F238E27FC236}">
              <a16:creationId xmlns:a16="http://schemas.microsoft.com/office/drawing/2014/main" id="{39B7157B-F954-45FE-8688-058DDF2AD9CB}"/>
            </a:ext>
          </a:extLst>
        </xdr:cNvPr>
        <xdr:cNvCxnSpPr/>
      </xdr:nvCxnSpPr>
      <xdr:spPr>
        <a:xfrm flipV="1">
          <a:off x="9639300" y="10722646"/>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64480</xdr:rowOff>
    </xdr:from>
    <xdr:to>
      <xdr:col>46</xdr:col>
      <xdr:colOff>38100</xdr:colOff>
      <xdr:row>62</xdr:row>
      <xdr:rowOff>166080</xdr:rowOff>
    </xdr:to>
    <xdr:sp macro="" textlink="">
      <xdr:nvSpPr>
        <xdr:cNvPr id="248" name="楕円 247">
          <a:extLst>
            <a:ext uri="{FF2B5EF4-FFF2-40B4-BE49-F238E27FC236}">
              <a16:creationId xmlns:a16="http://schemas.microsoft.com/office/drawing/2014/main" id="{48102E05-BBAE-4AEC-9305-E2DA54D69A10}"/>
            </a:ext>
          </a:extLst>
        </xdr:cNvPr>
        <xdr:cNvSpPr/>
      </xdr:nvSpPr>
      <xdr:spPr>
        <a:xfrm>
          <a:off x="8699500" y="106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103523</xdr:rowOff>
    </xdr:from>
    <xdr:to>
      <xdr:col>50</xdr:col>
      <xdr:colOff>114300</xdr:colOff>
      <xdr:row>62</xdr:row>
      <xdr:rowOff>115280</xdr:rowOff>
    </xdr:to>
    <xdr:cxnSp macro="">
      <xdr:nvCxnSpPr>
        <xdr:cNvPr id="249" name="直線コネクタ 248">
          <a:extLst>
            <a:ext uri="{FF2B5EF4-FFF2-40B4-BE49-F238E27FC236}">
              <a16:creationId xmlns:a16="http://schemas.microsoft.com/office/drawing/2014/main" id="{354B73F1-9EB0-49E9-A3CF-B629606A72FF}"/>
            </a:ext>
          </a:extLst>
        </xdr:cNvPr>
        <xdr:cNvCxnSpPr/>
      </xdr:nvCxnSpPr>
      <xdr:spPr>
        <a:xfrm flipV="1">
          <a:off x="8750300" y="1073342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72644</xdr:rowOff>
    </xdr:from>
    <xdr:to>
      <xdr:col>41</xdr:col>
      <xdr:colOff>101600</xdr:colOff>
      <xdr:row>63</xdr:row>
      <xdr:rowOff>2794</xdr:rowOff>
    </xdr:to>
    <xdr:sp macro="" textlink="">
      <xdr:nvSpPr>
        <xdr:cNvPr id="250" name="楕円 249">
          <a:extLst>
            <a:ext uri="{FF2B5EF4-FFF2-40B4-BE49-F238E27FC236}">
              <a16:creationId xmlns:a16="http://schemas.microsoft.com/office/drawing/2014/main" id="{0B406F60-84E7-4D98-BD92-DFB37FD4EB2A}"/>
            </a:ext>
          </a:extLst>
        </xdr:cNvPr>
        <xdr:cNvSpPr/>
      </xdr:nvSpPr>
      <xdr:spPr>
        <a:xfrm>
          <a:off x="7810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115280</xdr:rowOff>
    </xdr:from>
    <xdr:to>
      <xdr:col>45</xdr:col>
      <xdr:colOff>177800</xdr:colOff>
      <xdr:row>62</xdr:row>
      <xdr:rowOff>123444</xdr:rowOff>
    </xdr:to>
    <xdr:cxnSp macro="">
      <xdr:nvCxnSpPr>
        <xdr:cNvPr id="251" name="直線コネクタ 250">
          <a:extLst>
            <a:ext uri="{FF2B5EF4-FFF2-40B4-BE49-F238E27FC236}">
              <a16:creationId xmlns:a16="http://schemas.microsoft.com/office/drawing/2014/main" id="{02ADDC3F-A566-4DD0-8DA9-AAA0D8AD5829}"/>
            </a:ext>
          </a:extLst>
        </xdr:cNvPr>
        <xdr:cNvCxnSpPr/>
      </xdr:nvCxnSpPr>
      <xdr:spPr>
        <a:xfrm flipV="1">
          <a:off x="7861300" y="107451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136652</xdr:rowOff>
    </xdr:from>
    <xdr:to>
      <xdr:col>36</xdr:col>
      <xdr:colOff>165100</xdr:colOff>
      <xdr:row>63</xdr:row>
      <xdr:rowOff>66802</xdr:rowOff>
    </xdr:to>
    <xdr:sp macro="" textlink="">
      <xdr:nvSpPr>
        <xdr:cNvPr id="252" name="楕円 251">
          <a:extLst>
            <a:ext uri="{FF2B5EF4-FFF2-40B4-BE49-F238E27FC236}">
              <a16:creationId xmlns:a16="http://schemas.microsoft.com/office/drawing/2014/main" id="{CB3D20B4-A491-43D8-94FF-219CF30CC038}"/>
            </a:ext>
          </a:extLst>
        </xdr:cNvPr>
        <xdr:cNvSpPr/>
      </xdr:nvSpPr>
      <xdr:spPr>
        <a:xfrm>
          <a:off x="6921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123444</xdr:rowOff>
    </xdr:from>
    <xdr:to>
      <xdr:col>41</xdr:col>
      <xdr:colOff>50800</xdr:colOff>
      <xdr:row>63</xdr:row>
      <xdr:rowOff>16002</xdr:rowOff>
    </xdr:to>
    <xdr:cxnSp macro="">
      <xdr:nvCxnSpPr>
        <xdr:cNvPr id="253" name="直線コネクタ 252">
          <a:extLst>
            <a:ext uri="{FF2B5EF4-FFF2-40B4-BE49-F238E27FC236}">
              <a16:creationId xmlns:a16="http://schemas.microsoft.com/office/drawing/2014/main" id="{B82A84AB-FFC5-4EB7-8253-F565BFD2F67E}"/>
            </a:ext>
          </a:extLst>
        </xdr:cNvPr>
        <xdr:cNvCxnSpPr/>
      </xdr:nvCxnSpPr>
      <xdr:spPr>
        <a:xfrm flipV="1">
          <a:off x="6972300" y="10753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254" name="n_1aveValue【体育館・プール】&#10;一人当たり面積">
          <a:extLst>
            <a:ext uri="{FF2B5EF4-FFF2-40B4-BE49-F238E27FC236}">
              <a16:creationId xmlns:a16="http://schemas.microsoft.com/office/drawing/2014/main" id="{5859AC6A-E6F4-4E86-AAC1-D571F6985188}"/>
            </a:ext>
          </a:extLst>
        </xdr:cNvPr>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255" name="n_2aveValue【体育館・プール】&#10;一人当たり面積">
          <a:extLst>
            <a:ext uri="{FF2B5EF4-FFF2-40B4-BE49-F238E27FC236}">
              <a16:creationId xmlns:a16="http://schemas.microsoft.com/office/drawing/2014/main" id="{0A4CB1C9-5023-43E4-A5BB-23E12F1B67D4}"/>
            </a:ext>
          </a:extLst>
        </xdr:cNvPr>
        <xdr:cNvSpPr txBox="1"/>
      </xdr:nvSpPr>
      <xdr:spPr>
        <a:xfrm>
          <a:off x="8515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14168</xdr:rowOff>
    </xdr:from>
    <xdr:ext cx="469744" cy="259045"/>
    <xdr:sp macro="" textlink="">
      <xdr:nvSpPr>
        <xdr:cNvPr id="256" name="n_3aveValue【体育館・プール】&#10;一人当たり面積">
          <a:extLst>
            <a:ext uri="{FF2B5EF4-FFF2-40B4-BE49-F238E27FC236}">
              <a16:creationId xmlns:a16="http://schemas.microsoft.com/office/drawing/2014/main" id="{8E219667-5782-40A3-BB15-104FC2C9CB77}"/>
            </a:ext>
          </a:extLst>
        </xdr:cNvPr>
        <xdr:cNvSpPr txBox="1"/>
      </xdr:nvSpPr>
      <xdr:spPr>
        <a:xfrm>
          <a:off x="76264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23893</xdr:rowOff>
    </xdr:from>
    <xdr:ext cx="469744" cy="259045"/>
    <xdr:sp macro="" textlink="">
      <xdr:nvSpPr>
        <xdr:cNvPr id="257" name="n_4aveValue【体育館・プール】&#10;一人当たり面積">
          <a:extLst>
            <a:ext uri="{FF2B5EF4-FFF2-40B4-BE49-F238E27FC236}">
              <a16:creationId xmlns:a16="http://schemas.microsoft.com/office/drawing/2014/main" id="{F1BB98F9-9188-4545-A315-49F4E797B92E}"/>
            </a:ext>
          </a:extLst>
        </xdr:cNvPr>
        <xdr:cNvSpPr txBox="1"/>
      </xdr:nvSpPr>
      <xdr:spPr>
        <a:xfrm>
          <a:off x="6737427" y="104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170850</xdr:rowOff>
    </xdr:from>
    <xdr:ext cx="469744" cy="259045"/>
    <xdr:sp macro="" textlink="">
      <xdr:nvSpPr>
        <xdr:cNvPr id="258" name="n_1mainValue【体育館・プール】&#10;一人当たり面積">
          <a:extLst>
            <a:ext uri="{FF2B5EF4-FFF2-40B4-BE49-F238E27FC236}">
              <a16:creationId xmlns:a16="http://schemas.microsoft.com/office/drawing/2014/main" id="{2AE02D9F-EFDC-46E2-B44F-AE0EF7073BDE}"/>
            </a:ext>
          </a:extLst>
        </xdr:cNvPr>
        <xdr:cNvSpPr txBox="1"/>
      </xdr:nvSpPr>
      <xdr:spPr>
        <a:xfrm>
          <a:off x="9391727" y="104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259" name="n_2mainValue【体育館・プール】&#10;一人当たり面積">
          <a:extLst>
            <a:ext uri="{FF2B5EF4-FFF2-40B4-BE49-F238E27FC236}">
              <a16:creationId xmlns:a16="http://schemas.microsoft.com/office/drawing/2014/main" id="{045B3FD4-0C01-4961-9460-181700238F0C}"/>
            </a:ext>
          </a:extLst>
        </xdr:cNvPr>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19321</xdr:rowOff>
    </xdr:from>
    <xdr:ext cx="469744" cy="259045"/>
    <xdr:sp macro="" textlink="">
      <xdr:nvSpPr>
        <xdr:cNvPr id="260" name="n_3mainValue【体育館・プール】&#10;一人当たり面積">
          <a:extLst>
            <a:ext uri="{FF2B5EF4-FFF2-40B4-BE49-F238E27FC236}">
              <a16:creationId xmlns:a16="http://schemas.microsoft.com/office/drawing/2014/main" id="{0402D05D-DC97-4E5E-8E55-7F8AF8B7F229}"/>
            </a:ext>
          </a:extLst>
        </xdr:cNvPr>
        <xdr:cNvSpPr txBox="1"/>
      </xdr:nvSpPr>
      <xdr:spPr>
        <a:xfrm>
          <a:off x="7626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57929</xdr:rowOff>
    </xdr:from>
    <xdr:ext cx="469744" cy="259045"/>
    <xdr:sp macro="" textlink="">
      <xdr:nvSpPr>
        <xdr:cNvPr id="261" name="n_4mainValue【体育館・プール】&#10;一人当たり面積">
          <a:extLst>
            <a:ext uri="{FF2B5EF4-FFF2-40B4-BE49-F238E27FC236}">
              <a16:creationId xmlns:a16="http://schemas.microsoft.com/office/drawing/2014/main" id="{4364EDC2-2C78-4FAB-90A4-023FC5338625}"/>
            </a:ext>
          </a:extLst>
        </xdr:cNvPr>
        <xdr:cNvSpPr txBox="1"/>
      </xdr:nvSpPr>
      <xdr:spPr>
        <a:xfrm>
          <a:off x="6737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18B255C-A956-4169-AEA7-3612DB7693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7211FE7-1D8E-472F-8C51-54C11C2F3C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6FAA125-8234-47E4-AA8E-FA51303446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2F2DC9D-B9EC-4B85-9EBB-C0ED41F9075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51987CE-F6DB-4955-B7EB-4CB8E356B2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ACA8AC5-6AC5-487D-86FB-A537CCE5DE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E38EA3D-0104-41E6-9E2E-B547D3B3AF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F981BFB-AE73-4616-9F88-72BFA76E185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468AA8B5-BDEB-43FE-BE74-2094033AC5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EDD4632B-7479-498E-AA6A-2AA328B7A1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9E3CA3AA-0346-4932-B8F8-C9EECC54E1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991CBC51-3105-4D9C-A78A-AF61E57081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7B394B58-7C89-4E0E-8110-0A7CED21FE6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EAE25825-302D-4E4C-BA6C-4E1BFBBD60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7DE774BD-8A80-442B-8DF8-569A3FD2CE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4B453CF4-7AF5-4D19-8237-B1FAB65214F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CCB47DE5-4191-406D-AC32-096FF1BE2A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A117247-554C-4BA3-8328-47731EE26DE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F7599CFA-3BD1-4E2D-8ED1-CEFED08493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4A2ACF66-740E-4F4C-8628-7F735C80F7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DA3C9E79-039D-4ECF-B97C-606A5135F27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DBD1272E-284E-420D-A8B0-DACFCB397EA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EA1FBA57-EB93-4422-A265-18F675E826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5FF8B4AC-5E8D-4D93-A2CD-1C4F84C50A1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C065CDCB-034D-468A-B6EC-7C2BA663B4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3C65DC02-53F9-4BF9-965C-5436B465608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C639A16E-7467-4D31-8A54-BA68F5538C8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6EEF7266-FBE1-4C06-939C-B8DC1ECCF6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BC2766D-30F9-4861-AF29-2BE1B396AB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9F30EEC-00BF-4FF1-A4CE-2A319CF994C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62A88F98-57BA-40CE-B2DE-D0F9E662AF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5A4D54F6-2789-4B13-A0A9-F326D9D11D9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5DF19168-AF3B-4AFC-9806-4712140960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1A50AACB-FE91-4446-B3A7-B6E0AC310D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BB7B7723-F5CE-40DB-8947-695102F8F7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E5C432B3-9A62-408D-820C-94F8FDAF5E5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E169C0FE-35BA-4040-ADF1-E883AFC1D2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DEEAE5FA-2C56-4DBE-B090-A8BFEE6AEA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3EFDF2E1-6719-4E88-8CC2-60CF46A1D4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86357252-8E34-4BD7-8965-E76AD5366E3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8F0BACA9-E05E-49C4-B3E5-739B5121DC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BD68C2C8-D553-4AC9-9BF8-57C3ED9FB3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494943A3-741B-437B-B220-5133226A87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69DA9598-F56D-43BC-BC0B-318DD962FF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77D91209-6CC6-4831-84B2-32F9FB76A3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A4220DDE-40BD-4F5B-83D7-C228342954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565F40CE-E150-481D-AB23-1FB1030E51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2B343970-83A2-49DD-AF53-408C38FC330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A2F672E4-E9B4-48D0-973B-7429371AD71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4F022090-A051-4360-81BC-B92D8E68AA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9054472F-9AE1-4B1F-A72C-21B8A5CB2F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96908173-D5A2-4F42-A18B-D738138BA3E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D0C82B1F-3D15-4479-B71D-2AC4D7A6D9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82634EC3-4664-4406-AC94-DD0796E394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EDD3ED6A-090B-432D-BBFC-B7D74D86D5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05E0CAD3-933D-494F-B0D8-FD517C0BB6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08DBEEC0-4DF9-409B-9E2E-0E12735E561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7AFC18BF-6956-4721-9174-55A08B0D344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75CDCCE9-33F1-4A10-A671-7BD6356577C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1" name="直線コネクタ 320">
          <a:extLst>
            <a:ext uri="{FF2B5EF4-FFF2-40B4-BE49-F238E27FC236}">
              <a16:creationId xmlns:a16="http://schemas.microsoft.com/office/drawing/2014/main" id="{D17E9EA6-F5B9-491A-9DA2-1871D99EA1D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2" name="テキスト ボックス 321">
          <a:extLst>
            <a:ext uri="{FF2B5EF4-FFF2-40B4-BE49-F238E27FC236}">
              <a16:creationId xmlns:a16="http://schemas.microsoft.com/office/drawing/2014/main" id="{DAAFF5B0-8124-4C6C-9E48-6A8D7A90CCF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3" name="直線コネクタ 322">
          <a:extLst>
            <a:ext uri="{FF2B5EF4-FFF2-40B4-BE49-F238E27FC236}">
              <a16:creationId xmlns:a16="http://schemas.microsoft.com/office/drawing/2014/main" id="{F250920F-AF92-4B1B-83F5-3446AD6DA3B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4" name="テキスト ボックス 323">
          <a:extLst>
            <a:ext uri="{FF2B5EF4-FFF2-40B4-BE49-F238E27FC236}">
              <a16:creationId xmlns:a16="http://schemas.microsoft.com/office/drawing/2014/main" id="{701C1EA6-F686-4B31-A765-D7EF524C222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5" name="直線コネクタ 324">
          <a:extLst>
            <a:ext uri="{FF2B5EF4-FFF2-40B4-BE49-F238E27FC236}">
              <a16:creationId xmlns:a16="http://schemas.microsoft.com/office/drawing/2014/main" id="{52ECF3B7-A849-4D6A-A160-5E5ADE8CEC3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6" name="テキスト ボックス 325">
          <a:extLst>
            <a:ext uri="{FF2B5EF4-FFF2-40B4-BE49-F238E27FC236}">
              <a16:creationId xmlns:a16="http://schemas.microsoft.com/office/drawing/2014/main" id="{2D48B15A-156F-4FBD-9C5C-883FD18EA5C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7" name="直線コネクタ 326">
          <a:extLst>
            <a:ext uri="{FF2B5EF4-FFF2-40B4-BE49-F238E27FC236}">
              <a16:creationId xmlns:a16="http://schemas.microsoft.com/office/drawing/2014/main" id="{B64BE97C-1DB2-45F6-919C-FA14575E819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8" name="テキスト ボックス 327">
          <a:extLst>
            <a:ext uri="{FF2B5EF4-FFF2-40B4-BE49-F238E27FC236}">
              <a16:creationId xmlns:a16="http://schemas.microsoft.com/office/drawing/2014/main" id="{27A1E653-584F-4FA7-BDC0-C3AF46AA671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9" name="直線コネクタ 328">
          <a:extLst>
            <a:ext uri="{FF2B5EF4-FFF2-40B4-BE49-F238E27FC236}">
              <a16:creationId xmlns:a16="http://schemas.microsoft.com/office/drawing/2014/main" id="{583D7F8A-F105-4ACD-985E-4C63BA3FB45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0" name="テキスト ボックス 329">
          <a:extLst>
            <a:ext uri="{FF2B5EF4-FFF2-40B4-BE49-F238E27FC236}">
              <a16:creationId xmlns:a16="http://schemas.microsoft.com/office/drawing/2014/main" id="{D1642625-77B2-4AE1-9710-195F3996415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1" name="直線コネクタ 330">
          <a:extLst>
            <a:ext uri="{FF2B5EF4-FFF2-40B4-BE49-F238E27FC236}">
              <a16:creationId xmlns:a16="http://schemas.microsoft.com/office/drawing/2014/main" id="{9A094AC2-90DD-4725-B174-728C53EA3BF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2" name="テキスト ボックス 331">
          <a:extLst>
            <a:ext uri="{FF2B5EF4-FFF2-40B4-BE49-F238E27FC236}">
              <a16:creationId xmlns:a16="http://schemas.microsoft.com/office/drawing/2014/main" id="{46420109-7A5D-432C-81E1-9556D352DE7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7AAA16EA-5C4D-4FAD-A9C8-42AD354E77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a:extLst>
            <a:ext uri="{FF2B5EF4-FFF2-40B4-BE49-F238E27FC236}">
              <a16:creationId xmlns:a16="http://schemas.microsoft.com/office/drawing/2014/main" id="{11208E60-E322-442B-8A32-9A21C563226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335" name="直線コネクタ 334">
          <a:extLst>
            <a:ext uri="{FF2B5EF4-FFF2-40B4-BE49-F238E27FC236}">
              <a16:creationId xmlns:a16="http://schemas.microsoft.com/office/drawing/2014/main" id="{5C86DAD1-B0B5-4962-B0AC-9285B8CC94E2}"/>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6" name="【保健センター・保健所】&#10;有形固定資産減価償却率最小値テキスト">
          <a:extLst>
            <a:ext uri="{FF2B5EF4-FFF2-40B4-BE49-F238E27FC236}">
              <a16:creationId xmlns:a16="http://schemas.microsoft.com/office/drawing/2014/main" id="{3C8D2559-E39E-4C12-98CC-0BE83E4410B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7" name="直線コネクタ 336">
          <a:extLst>
            <a:ext uri="{FF2B5EF4-FFF2-40B4-BE49-F238E27FC236}">
              <a16:creationId xmlns:a16="http://schemas.microsoft.com/office/drawing/2014/main" id="{A6E7DDF4-335E-46A1-AA68-567C577402E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8" name="【保健センター・保健所】&#10;有形固定資産減価償却率最大値テキスト">
          <a:extLst>
            <a:ext uri="{FF2B5EF4-FFF2-40B4-BE49-F238E27FC236}">
              <a16:creationId xmlns:a16="http://schemas.microsoft.com/office/drawing/2014/main" id="{184EAC3E-11F2-471F-9E6F-E820A9D93CB1}"/>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39" name="直線コネクタ 338">
          <a:extLst>
            <a:ext uri="{FF2B5EF4-FFF2-40B4-BE49-F238E27FC236}">
              <a16:creationId xmlns:a16="http://schemas.microsoft.com/office/drawing/2014/main" id="{1DFB93F9-E2D3-4D5B-9915-3D0D9EE4D0D6}"/>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19430</xdr:rowOff>
    </xdr:from>
    <xdr:ext cx="405111" cy="259045"/>
    <xdr:sp macro="" textlink="">
      <xdr:nvSpPr>
        <xdr:cNvPr id="340" name="【保健センター・保健所】&#10;有形固定資産減価償却率平均値テキスト">
          <a:extLst>
            <a:ext uri="{FF2B5EF4-FFF2-40B4-BE49-F238E27FC236}">
              <a16:creationId xmlns:a16="http://schemas.microsoft.com/office/drawing/2014/main" id="{18196283-6FDD-4EBB-887A-B87BA5351B92}"/>
            </a:ext>
          </a:extLst>
        </xdr:cNvPr>
        <xdr:cNvSpPr txBox="1"/>
      </xdr:nvSpPr>
      <xdr:spPr>
        <a:xfrm>
          <a:off x="16357600" y="1013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341" name="フローチャート: 判断 340">
          <a:extLst>
            <a:ext uri="{FF2B5EF4-FFF2-40B4-BE49-F238E27FC236}">
              <a16:creationId xmlns:a16="http://schemas.microsoft.com/office/drawing/2014/main" id="{6D8980B1-872E-45FB-8CF9-8C271B05AC1D}"/>
            </a:ext>
          </a:extLst>
        </xdr:cNvPr>
        <xdr:cNvSpPr/>
      </xdr:nvSpPr>
      <xdr:spPr>
        <a:xfrm>
          <a:off x="162687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342" name="フローチャート: 判断 341">
          <a:extLst>
            <a:ext uri="{FF2B5EF4-FFF2-40B4-BE49-F238E27FC236}">
              <a16:creationId xmlns:a16="http://schemas.microsoft.com/office/drawing/2014/main" id="{D5DA33DC-EBD1-4F73-835A-78B77244B2A7}"/>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343" name="フローチャート: 判断 342">
          <a:extLst>
            <a:ext uri="{FF2B5EF4-FFF2-40B4-BE49-F238E27FC236}">
              <a16:creationId xmlns:a16="http://schemas.microsoft.com/office/drawing/2014/main" id="{C3B5667E-AEB5-430E-AAC4-4F226DA8C025}"/>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344" name="フローチャート: 判断 343">
          <a:extLst>
            <a:ext uri="{FF2B5EF4-FFF2-40B4-BE49-F238E27FC236}">
              <a16:creationId xmlns:a16="http://schemas.microsoft.com/office/drawing/2014/main" id="{C27CD84D-3D27-42EA-B7F5-8046CC1C64B2}"/>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123916</xdr:rowOff>
    </xdr:from>
    <xdr:to>
      <xdr:col>67</xdr:col>
      <xdr:colOff>101600</xdr:colOff>
      <xdr:row>60</xdr:row>
      <xdr:rowOff>54066</xdr:rowOff>
    </xdr:to>
    <xdr:sp macro="" textlink="">
      <xdr:nvSpPr>
        <xdr:cNvPr id="345" name="フローチャート: 判断 344">
          <a:extLst>
            <a:ext uri="{FF2B5EF4-FFF2-40B4-BE49-F238E27FC236}">
              <a16:creationId xmlns:a16="http://schemas.microsoft.com/office/drawing/2014/main" id="{053BEEF0-7A7D-4FB0-BB4C-B6E678D7D9D5}"/>
            </a:ext>
          </a:extLst>
        </xdr:cNvPr>
        <xdr:cNvSpPr/>
      </xdr:nvSpPr>
      <xdr:spPr>
        <a:xfrm>
          <a:off x="12763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FE274AC4-69C4-47DF-9657-1845AAC9459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3A2EEE6C-D416-4B22-BAA2-DE6CE42051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3FE697D4-9246-4FFA-8FA1-FFBBE437A6D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5C7A0053-D90A-480D-98DB-5E810FF3076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2844D10-4DE8-4893-A46A-F2CF51652A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351" name="楕円 350">
          <a:extLst>
            <a:ext uri="{FF2B5EF4-FFF2-40B4-BE49-F238E27FC236}">
              <a16:creationId xmlns:a16="http://schemas.microsoft.com/office/drawing/2014/main" id="{B2D88C30-5622-41A5-9EC1-AC06B401D504}"/>
            </a:ext>
          </a:extLst>
        </xdr:cNvPr>
        <xdr:cNvSpPr/>
      </xdr:nvSpPr>
      <xdr:spPr>
        <a:xfrm>
          <a:off x="16268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154594</xdr:rowOff>
    </xdr:from>
    <xdr:ext cx="405111" cy="259045"/>
    <xdr:sp macro="" textlink="">
      <xdr:nvSpPr>
        <xdr:cNvPr id="352" name="【保健センター・保健所】&#10;有形固定資産減価償却率該当値テキスト">
          <a:extLst>
            <a:ext uri="{FF2B5EF4-FFF2-40B4-BE49-F238E27FC236}">
              <a16:creationId xmlns:a16="http://schemas.microsoft.com/office/drawing/2014/main" id="{436851F4-50F1-42F5-9664-AAB885A6E7EE}"/>
            </a:ext>
          </a:extLst>
        </xdr:cNvPr>
        <xdr:cNvSpPr txBox="1"/>
      </xdr:nvSpPr>
      <xdr:spPr>
        <a:xfrm>
          <a:off x="16357600"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125549</xdr:rowOff>
    </xdr:from>
    <xdr:to>
      <xdr:col>81</xdr:col>
      <xdr:colOff>101600</xdr:colOff>
      <xdr:row>60</xdr:row>
      <xdr:rowOff>55699</xdr:rowOff>
    </xdr:to>
    <xdr:sp macro="" textlink="">
      <xdr:nvSpPr>
        <xdr:cNvPr id="353" name="楕円 352">
          <a:extLst>
            <a:ext uri="{FF2B5EF4-FFF2-40B4-BE49-F238E27FC236}">
              <a16:creationId xmlns:a16="http://schemas.microsoft.com/office/drawing/2014/main" id="{FD81001F-D7E1-4DC8-8AC0-DBB94C0E39BE}"/>
            </a:ext>
          </a:extLst>
        </xdr:cNvPr>
        <xdr:cNvSpPr/>
      </xdr:nvSpPr>
      <xdr:spPr>
        <a:xfrm>
          <a:off x="15430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4899</xdr:rowOff>
    </xdr:from>
    <xdr:to>
      <xdr:col>85</xdr:col>
      <xdr:colOff>127000</xdr:colOff>
      <xdr:row>60</xdr:row>
      <xdr:rowOff>55517</xdr:rowOff>
    </xdr:to>
    <xdr:cxnSp macro="">
      <xdr:nvCxnSpPr>
        <xdr:cNvPr id="354" name="直線コネクタ 353">
          <a:extLst>
            <a:ext uri="{FF2B5EF4-FFF2-40B4-BE49-F238E27FC236}">
              <a16:creationId xmlns:a16="http://schemas.microsoft.com/office/drawing/2014/main" id="{F19624F7-0A01-4375-B5D9-6DD856019B1E}"/>
            </a:ext>
          </a:extLst>
        </xdr:cNvPr>
        <xdr:cNvCxnSpPr/>
      </xdr:nvCxnSpPr>
      <xdr:spPr>
        <a:xfrm>
          <a:off x="15481300" y="1029189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79828</xdr:rowOff>
    </xdr:from>
    <xdr:to>
      <xdr:col>76</xdr:col>
      <xdr:colOff>165100</xdr:colOff>
      <xdr:row>60</xdr:row>
      <xdr:rowOff>9978</xdr:rowOff>
    </xdr:to>
    <xdr:sp macro="" textlink="">
      <xdr:nvSpPr>
        <xdr:cNvPr id="355" name="楕円 354">
          <a:extLst>
            <a:ext uri="{FF2B5EF4-FFF2-40B4-BE49-F238E27FC236}">
              <a16:creationId xmlns:a16="http://schemas.microsoft.com/office/drawing/2014/main" id="{34D1403E-EDEB-4B41-8C47-0CB0C500E9DE}"/>
            </a:ext>
          </a:extLst>
        </xdr:cNvPr>
        <xdr:cNvSpPr/>
      </xdr:nvSpPr>
      <xdr:spPr>
        <a:xfrm>
          <a:off x="145415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130628</xdr:rowOff>
    </xdr:from>
    <xdr:to>
      <xdr:col>81</xdr:col>
      <xdr:colOff>50800</xdr:colOff>
      <xdr:row>60</xdr:row>
      <xdr:rowOff>4899</xdr:rowOff>
    </xdr:to>
    <xdr:cxnSp macro="">
      <xdr:nvCxnSpPr>
        <xdr:cNvPr id="356" name="直線コネクタ 355">
          <a:extLst>
            <a:ext uri="{FF2B5EF4-FFF2-40B4-BE49-F238E27FC236}">
              <a16:creationId xmlns:a16="http://schemas.microsoft.com/office/drawing/2014/main" id="{3B063D8F-6C1E-44CB-AC70-FBF8645323B9}"/>
            </a:ext>
          </a:extLst>
        </xdr:cNvPr>
        <xdr:cNvCxnSpPr/>
      </xdr:nvCxnSpPr>
      <xdr:spPr>
        <a:xfrm>
          <a:off x="14592300" y="1024617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37374</xdr:rowOff>
    </xdr:from>
    <xdr:to>
      <xdr:col>72</xdr:col>
      <xdr:colOff>38100</xdr:colOff>
      <xdr:row>59</xdr:row>
      <xdr:rowOff>138974</xdr:rowOff>
    </xdr:to>
    <xdr:sp macro="" textlink="">
      <xdr:nvSpPr>
        <xdr:cNvPr id="357" name="楕円 356">
          <a:extLst>
            <a:ext uri="{FF2B5EF4-FFF2-40B4-BE49-F238E27FC236}">
              <a16:creationId xmlns:a16="http://schemas.microsoft.com/office/drawing/2014/main" id="{3AAA763A-2F64-4324-B718-F26670996269}"/>
            </a:ext>
          </a:extLst>
        </xdr:cNvPr>
        <xdr:cNvSpPr/>
      </xdr:nvSpPr>
      <xdr:spPr>
        <a:xfrm>
          <a:off x="13652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88174</xdr:rowOff>
    </xdr:from>
    <xdr:to>
      <xdr:col>76</xdr:col>
      <xdr:colOff>114300</xdr:colOff>
      <xdr:row>59</xdr:row>
      <xdr:rowOff>130628</xdr:rowOff>
    </xdr:to>
    <xdr:cxnSp macro="">
      <xdr:nvCxnSpPr>
        <xdr:cNvPr id="358" name="直線コネクタ 357">
          <a:extLst>
            <a:ext uri="{FF2B5EF4-FFF2-40B4-BE49-F238E27FC236}">
              <a16:creationId xmlns:a16="http://schemas.microsoft.com/office/drawing/2014/main" id="{A32872FC-C41F-4582-B64F-5F573288871F}"/>
            </a:ext>
          </a:extLst>
        </xdr:cNvPr>
        <xdr:cNvCxnSpPr/>
      </xdr:nvCxnSpPr>
      <xdr:spPr>
        <a:xfrm>
          <a:off x="13703300" y="1020372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159838</xdr:rowOff>
    </xdr:from>
    <xdr:to>
      <xdr:col>67</xdr:col>
      <xdr:colOff>101600</xdr:colOff>
      <xdr:row>59</xdr:row>
      <xdr:rowOff>89988</xdr:rowOff>
    </xdr:to>
    <xdr:sp macro="" textlink="">
      <xdr:nvSpPr>
        <xdr:cNvPr id="359" name="楕円 358">
          <a:extLst>
            <a:ext uri="{FF2B5EF4-FFF2-40B4-BE49-F238E27FC236}">
              <a16:creationId xmlns:a16="http://schemas.microsoft.com/office/drawing/2014/main" id="{C4B69A09-F390-4D17-98E3-FE3C90A8812A}"/>
            </a:ext>
          </a:extLst>
        </xdr:cNvPr>
        <xdr:cNvSpPr/>
      </xdr:nvSpPr>
      <xdr:spPr>
        <a:xfrm>
          <a:off x="12763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39188</xdr:rowOff>
    </xdr:from>
    <xdr:to>
      <xdr:col>71</xdr:col>
      <xdr:colOff>177800</xdr:colOff>
      <xdr:row>59</xdr:row>
      <xdr:rowOff>88174</xdr:rowOff>
    </xdr:to>
    <xdr:cxnSp macro="">
      <xdr:nvCxnSpPr>
        <xdr:cNvPr id="360" name="直線コネクタ 359">
          <a:extLst>
            <a:ext uri="{FF2B5EF4-FFF2-40B4-BE49-F238E27FC236}">
              <a16:creationId xmlns:a16="http://schemas.microsoft.com/office/drawing/2014/main" id="{901E2BD4-C411-414A-803A-A8D1FAE88EE3}"/>
            </a:ext>
          </a:extLst>
        </xdr:cNvPr>
        <xdr:cNvCxnSpPr/>
      </xdr:nvCxnSpPr>
      <xdr:spPr>
        <a:xfrm>
          <a:off x="12814300" y="1015473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id="{70C9E648-C6DA-4B32-8AE8-7E716F5A7840}"/>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362" name="n_2aveValue【保健センター・保健所】&#10;有形固定資産減価償却率">
          <a:extLst>
            <a:ext uri="{FF2B5EF4-FFF2-40B4-BE49-F238E27FC236}">
              <a16:creationId xmlns:a16="http://schemas.microsoft.com/office/drawing/2014/main" id="{599B9FFB-DA5F-4B0A-A0FF-51B5FBC715A2}"/>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363" name="n_3aveValue【保健センター・保健所】&#10;有形固定資産減価償却率">
          <a:extLst>
            <a:ext uri="{FF2B5EF4-FFF2-40B4-BE49-F238E27FC236}">
              <a16:creationId xmlns:a16="http://schemas.microsoft.com/office/drawing/2014/main" id="{5A71CAFA-4450-4480-B88F-B524A14FE300}"/>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45193</xdr:rowOff>
    </xdr:from>
    <xdr:ext cx="405111" cy="259045"/>
    <xdr:sp macro="" textlink="">
      <xdr:nvSpPr>
        <xdr:cNvPr id="364" name="n_4aveValue【保健センター・保健所】&#10;有形固定資産減価償却率">
          <a:extLst>
            <a:ext uri="{FF2B5EF4-FFF2-40B4-BE49-F238E27FC236}">
              <a16:creationId xmlns:a16="http://schemas.microsoft.com/office/drawing/2014/main" id="{DD594B09-2E4D-4AA5-9AE3-35D7F135B555}"/>
            </a:ext>
          </a:extLst>
        </xdr:cNvPr>
        <xdr:cNvSpPr txBox="1"/>
      </xdr:nvSpPr>
      <xdr:spPr>
        <a:xfrm>
          <a:off x="12611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72226</xdr:rowOff>
    </xdr:from>
    <xdr:ext cx="405111" cy="259045"/>
    <xdr:sp macro="" textlink="">
      <xdr:nvSpPr>
        <xdr:cNvPr id="365" name="n_1mainValue【保健センター・保健所】&#10;有形固定資産減価償却率">
          <a:extLst>
            <a:ext uri="{FF2B5EF4-FFF2-40B4-BE49-F238E27FC236}">
              <a16:creationId xmlns:a16="http://schemas.microsoft.com/office/drawing/2014/main" id="{EADDFAF8-F99A-438D-A471-A76C431FE04F}"/>
            </a:ext>
          </a:extLst>
        </xdr:cNvPr>
        <xdr:cNvSpPr txBox="1"/>
      </xdr:nvSpPr>
      <xdr:spPr>
        <a:xfrm>
          <a:off x="152660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26505</xdr:rowOff>
    </xdr:from>
    <xdr:ext cx="405111" cy="259045"/>
    <xdr:sp macro="" textlink="">
      <xdr:nvSpPr>
        <xdr:cNvPr id="366" name="n_2mainValue【保健センター・保健所】&#10;有形固定資産減価償却率">
          <a:extLst>
            <a:ext uri="{FF2B5EF4-FFF2-40B4-BE49-F238E27FC236}">
              <a16:creationId xmlns:a16="http://schemas.microsoft.com/office/drawing/2014/main" id="{051AC430-C5A2-44AC-B14C-44F859529503}"/>
            </a:ext>
          </a:extLst>
        </xdr:cNvPr>
        <xdr:cNvSpPr txBox="1"/>
      </xdr:nvSpPr>
      <xdr:spPr>
        <a:xfrm>
          <a:off x="14389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367" name="n_3mainValue【保健センター・保健所】&#10;有形固定資産減価償却率">
          <a:extLst>
            <a:ext uri="{FF2B5EF4-FFF2-40B4-BE49-F238E27FC236}">
              <a16:creationId xmlns:a16="http://schemas.microsoft.com/office/drawing/2014/main" id="{8FBDD862-8796-416B-840F-85DA268F9929}"/>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106515</xdr:rowOff>
    </xdr:from>
    <xdr:ext cx="405111" cy="259045"/>
    <xdr:sp macro="" textlink="">
      <xdr:nvSpPr>
        <xdr:cNvPr id="368" name="n_4mainValue【保健センター・保健所】&#10;有形固定資産減価償却率">
          <a:extLst>
            <a:ext uri="{FF2B5EF4-FFF2-40B4-BE49-F238E27FC236}">
              <a16:creationId xmlns:a16="http://schemas.microsoft.com/office/drawing/2014/main" id="{8C0395E8-1E29-4F63-B6A5-8F3BA9BA2156}"/>
            </a:ext>
          </a:extLst>
        </xdr:cNvPr>
        <xdr:cNvSpPr txBox="1"/>
      </xdr:nvSpPr>
      <xdr:spPr>
        <a:xfrm>
          <a:off x="12611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a16="http://schemas.microsoft.com/office/drawing/2014/main" id="{3A49FDF9-222D-4905-8C4C-E885D30F52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a16="http://schemas.microsoft.com/office/drawing/2014/main" id="{114CE644-D1D9-4B32-94AE-C2885850FF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a16="http://schemas.microsoft.com/office/drawing/2014/main" id="{BF28AFEC-8B48-486D-8D77-75599FC487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a16="http://schemas.microsoft.com/office/drawing/2014/main" id="{7A78AD6B-EC43-40EC-8295-724B587256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a16="http://schemas.microsoft.com/office/drawing/2014/main" id="{1A54074E-E2C5-49B6-B971-38BE92D9AE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a16="http://schemas.microsoft.com/office/drawing/2014/main" id="{D2BF0D45-3848-46C7-9B3A-C1FDBC492D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a16="http://schemas.microsoft.com/office/drawing/2014/main" id="{A58261EA-07B0-414B-AC22-49587CD6A1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a16="http://schemas.microsoft.com/office/drawing/2014/main" id="{46BE11AD-869D-4DCD-BF14-0BD3050561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a:extLst>
            <a:ext uri="{FF2B5EF4-FFF2-40B4-BE49-F238E27FC236}">
              <a16:creationId xmlns:a16="http://schemas.microsoft.com/office/drawing/2014/main" id="{C7930B3D-02C9-4601-97B1-34FF45DC1FB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a:extLst>
            <a:ext uri="{FF2B5EF4-FFF2-40B4-BE49-F238E27FC236}">
              <a16:creationId xmlns:a16="http://schemas.microsoft.com/office/drawing/2014/main" id="{B5EA200A-E7C0-4DEE-9BC4-9DD575FAD7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79" name="直線コネクタ 378">
          <a:extLst>
            <a:ext uri="{FF2B5EF4-FFF2-40B4-BE49-F238E27FC236}">
              <a16:creationId xmlns:a16="http://schemas.microsoft.com/office/drawing/2014/main" id="{9F79F944-3802-452B-B9F9-902BF3D29EE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0" name="テキスト ボックス 379">
          <a:extLst>
            <a:ext uri="{FF2B5EF4-FFF2-40B4-BE49-F238E27FC236}">
              <a16:creationId xmlns:a16="http://schemas.microsoft.com/office/drawing/2014/main" id="{39EF0026-8A41-4867-9EC8-9FBB57256809}"/>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a:extLst>
            <a:ext uri="{FF2B5EF4-FFF2-40B4-BE49-F238E27FC236}">
              <a16:creationId xmlns:a16="http://schemas.microsoft.com/office/drawing/2014/main" id="{F38962DB-A1E6-4993-8937-1B11C018191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2" name="テキスト ボックス 381">
          <a:extLst>
            <a:ext uri="{FF2B5EF4-FFF2-40B4-BE49-F238E27FC236}">
              <a16:creationId xmlns:a16="http://schemas.microsoft.com/office/drawing/2014/main" id="{C875F605-9D1F-400F-8C29-A54057687F3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3" name="直線コネクタ 382">
          <a:extLst>
            <a:ext uri="{FF2B5EF4-FFF2-40B4-BE49-F238E27FC236}">
              <a16:creationId xmlns:a16="http://schemas.microsoft.com/office/drawing/2014/main" id="{02699A97-8346-407F-9B13-7934872EC45C}"/>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4" name="テキスト ボックス 383">
          <a:extLst>
            <a:ext uri="{FF2B5EF4-FFF2-40B4-BE49-F238E27FC236}">
              <a16:creationId xmlns:a16="http://schemas.microsoft.com/office/drawing/2014/main" id="{91ABB5CB-94C7-4E0C-B8D2-F8DDE3132758}"/>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2D6CDA60-2DC5-40E9-A3A9-4522DBEC20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14BD9857-4FB2-4947-9EF6-15F14A6AA8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77BE1278-2E3E-459D-A000-0EFC7DBF167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388" name="直線コネクタ 387">
          <a:extLst>
            <a:ext uri="{FF2B5EF4-FFF2-40B4-BE49-F238E27FC236}">
              <a16:creationId xmlns:a16="http://schemas.microsoft.com/office/drawing/2014/main" id="{24C0F648-B1DE-4B36-92E4-D7DDDC69EFD1}"/>
            </a:ext>
          </a:extLst>
        </xdr:cNvPr>
        <xdr:cNvCxnSpPr/>
      </xdr:nvCxnSpPr>
      <xdr:spPr>
        <a:xfrm flipV="1">
          <a:off x="22160864" y="9601771"/>
          <a:ext cx="0" cy="124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5F1E70F1-ACB3-4E39-B67E-1B9DF0CAF007}"/>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0" name="直線コネクタ 389">
          <a:extLst>
            <a:ext uri="{FF2B5EF4-FFF2-40B4-BE49-F238E27FC236}">
              <a16:creationId xmlns:a16="http://schemas.microsoft.com/office/drawing/2014/main" id="{5C8DB821-4BA6-498D-ACB9-0A1734A77534}"/>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6E568DB5-F929-4352-8414-DC77CB72AB9D}"/>
            </a:ext>
          </a:extLst>
        </xdr:cNvPr>
        <xdr:cNvSpPr txBox="1"/>
      </xdr:nvSpPr>
      <xdr:spPr>
        <a:xfrm>
          <a:off x="22199600" y="937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392" name="直線コネクタ 391">
          <a:extLst>
            <a:ext uri="{FF2B5EF4-FFF2-40B4-BE49-F238E27FC236}">
              <a16:creationId xmlns:a16="http://schemas.microsoft.com/office/drawing/2014/main" id="{A6A22EEC-AC55-4250-B56A-90FB5571A278}"/>
            </a:ext>
          </a:extLst>
        </xdr:cNvPr>
        <xdr:cNvCxnSpPr/>
      </xdr:nvCxnSpPr>
      <xdr:spPr>
        <a:xfrm>
          <a:off x="22072600" y="960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105808</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FC5D4ACF-5F19-4576-937E-90280228077A}"/>
            </a:ext>
          </a:extLst>
        </xdr:cNvPr>
        <xdr:cNvSpPr txBox="1"/>
      </xdr:nvSpPr>
      <xdr:spPr>
        <a:xfrm>
          <a:off x="22199600" y="10392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394" name="フローチャート: 判断 393">
          <a:extLst>
            <a:ext uri="{FF2B5EF4-FFF2-40B4-BE49-F238E27FC236}">
              <a16:creationId xmlns:a16="http://schemas.microsoft.com/office/drawing/2014/main" id="{513DF197-71CF-4E19-971A-9472C6E2D2D6}"/>
            </a:ext>
          </a:extLst>
        </xdr:cNvPr>
        <xdr:cNvSpPr/>
      </xdr:nvSpPr>
      <xdr:spPr>
        <a:xfrm>
          <a:off x="22110700" y="10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395" name="フローチャート: 判断 394">
          <a:extLst>
            <a:ext uri="{FF2B5EF4-FFF2-40B4-BE49-F238E27FC236}">
              <a16:creationId xmlns:a16="http://schemas.microsoft.com/office/drawing/2014/main" id="{24D6320C-1D86-413D-866E-79CD8DD5E25D}"/>
            </a:ext>
          </a:extLst>
        </xdr:cNvPr>
        <xdr:cNvSpPr/>
      </xdr:nvSpPr>
      <xdr:spPr>
        <a:xfrm>
          <a:off x="21272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396" name="フローチャート: 判断 395">
          <a:extLst>
            <a:ext uri="{FF2B5EF4-FFF2-40B4-BE49-F238E27FC236}">
              <a16:creationId xmlns:a16="http://schemas.microsoft.com/office/drawing/2014/main" id="{51460F08-DF38-4D08-BF22-F6A2C6AA2457}"/>
            </a:ext>
          </a:extLst>
        </xdr:cNvPr>
        <xdr:cNvSpPr/>
      </xdr:nvSpPr>
      <xdr:spPr>
        <a:xfrm>
          <a:off x="20383500" y="10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134938</xdr:rowOff>
    </xdr:from>
    <xdr:to>
      <xdr:col>102</xdr:col>
      <xdr:colOff>165100</xdr:colOff>
      <xdr:row>62</xdr:row>
      <xdr:rowOff>65088</xdr:rowOff>
    </xdr:to>
    <xdr:sp macro="" textlink="">
      <xdr:nvSpPr>
        <xdr:cNvPr id="397" name="フローチャート: 判断 396">
          <a:extLst>
            <a:ext uri="{FF2B5EF4-FFF2-40B4-BE49-F238E27FC236}">
              <a16:creationId xmlns:a16="http://schemas.microsoft.com/office/drawing/2014/main" id="{DF439993-E2F6-4CD3-8BF1-4675659E9226}"/>
            </a:ext>
          </a:extLst>
        </xdr:cNvPr>
        <xdr:cNvSpPr/>
      </xdr:nvSpPr>
      <xdr:spPr>
        <a:xfrm>
          <a:off x="194945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398" name="フローチャート: 判断 397">
          <a:extLst>
            <a:ext uri="{FF2B5EF4-FFF2-40B4-BE49-F238E27FC236}">
              <a16:creationId xmlns:a16="http://schemas.microsoft.com/office/drawing/2014/main" id="{66E706C0-1812-4F93-869B-558EEDD075D1}"/>
            </a:ext>
          </a:extLst>
        </xdr:cNvPr>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E173DAEA-E858-40F4-BA6F-A17C04F76C9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EA544CC0-0E4A-47A5-9111-7CD7BA28D86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D1E81D08-5B23-4FE3-B5BD-5916696B014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D62F068E-C3F3-4734-8534-C4889520C1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C209CC4A-F8D5-4D54-A4C9-5D95621C24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22923</xdr:rowOff>
    </xdr:from>
    <xdr:to>
      <xdr:col>116</xdr:col>
      <xdr:colOff>114300</xdr:colOff>
      <xdr:row>62</xdr:row>
      <xdr:rowOff>124523</xdr:rowOff>
    </xdr:to>
    <xdr:sp macro="" textlink="">
      <xdr:nvSpPr>
        <xdr:cNvPr id="404" name="楕円 403">
          <a:extLst>
            <a:ext uri="{FF2B5EF4-FFF2-40B4-BE49-F238E27FC236}">
              <a16:creationId xmlns:a16="http://schemas.microsoft.com/office/drawing/2014/main" id="{7C4718E4-0492-4CBE-8195-541D70A434A7}"/>
            </a:ext>
          </a:extLst>
        </xdr:cNvPr>
        <xdr:cNvSpPr/>
      </xdr:nvSpPr>
      <xdr:spPr>
        <a:xfrm>
          <a:off x="22110700" y="1065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1350</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6809F83D-0D2A-4C3C-91A1-729965CCDB67}"/>
            </a:ext>
          </a:extLst>
        </xdr:cNvPr>
        <xdr:cNvSpPr txBox="1"/>
      </xdr:nvSpPr>
      <xdr:spPr>
        <a:xfrm>
          <a:off x="22199600"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27495</xdr:rowOff>
    </xdr:from>
    <xdr:to>
      <xdr:col>112</xdr:col>
      <xdr:colOff>38100</xdr:colOff>
      <xdr:row>62</xdr:row>
      <xdr:rowOff>129095</xdr:rowOff>
    </xdr:to>
    <xdr:sp macro="" textlink="">
      <xdr:nvSpPr>
        <xdr:cNvPr id="406" name="楕円 405">
          <a:extLst>
            <a:ext uri="{FF2B5EF4-FFF2-40B4-BE49-F238E27FC236}">
              <a16:creationId xmlns:a16="http://schemas.microsoft.com/office/drawing/2014/main" id="{2E5D51F8-A263-4D79-BD33-4D1AEFBF195E}"/>
            </a:ext>
          </a:extLst>
        </xdr:cNvPr>
        <xdr:cNvSpPr/>
      </xdr:nvSpPr>
      <xdr:spPr>
        <a:xfrm>
          <a:off x="21272500" y="106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73723</xdr:rowOff>
    </xdr:from>
    <xdr:to>
      <xdr:col>116</xdr:col>
      <xdr:colOff>63500</xdr:colOff>
      <xdr:row>62</xdr:row>
      <xdr:rowOff>78295</xdr:rowOff>
    </xdr:to>
    <xdr:cxnSp macro="">
      <xdr:nvCxnSpPr>
        <xdr:cNvPr id="407" name="直線コネクタ 406">
          <a:extLst>
            <a:ext uri="{FF2B5EF4-FFF2-40B4-BE49-F238E27FC236}">
              <a16:creationId xmlns:a16="http://schemas.microsoft.com/office/drawing/2014/main" id="{E457F4C5-C8BE-48CE-B875-357B58ADE6CA}"/>
            </a:ext>
          </a:extLst>
        </xdr:cNvPr>
        <xdr:cNvCxnSpPr/>
      </xdr:nvCxnSpPr>
      <xdr:spPr>
        <a:xfrm flipV="1">
          <a:off x="21323300" y="1070362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32068</xdr:rowOff>
    </xdr:from>
    <xdr:to>
      <xdr:col>107</xdr:col>
      <xdr:colOff>101600</xdr:colOff>
      <xdr:row>62</xdr:row>
      <xdr:rowOff>133668</xdr:rowOff>
    </xdr:to>
    <xdr:sp macro="" textlink="">
      <xdr:nvSpPr>
        <xdr:cNvPr id="408" name="楕円 407">
          <a:extLst>
            <a:ext uri="{FF2B5EF4-FFF2-40B4-BE49-F238E27FC236}">
              <a16:creationId xmlns:a16="http://schemas.microsoft.com/office/drawing/2014/main" id="{FE03D33B-E208-48F6-8DFC-6DCBB405F7AA}"/>
            </a:ext>
          </a:extLst>
        </xdr:cNvPr>
        <xdr:cNvSpPr/>
      </xdr:nvSpPr>
      <xdr:spPr>
        <a:xfrm>
          <a:off x="20383500" y="106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78295</xdr:rowOff>
    </xdr:from>
    <xdr:to>
      <xdr:col>111</xdr:col>
      <xdr:colOff>177800</xdr:colOff>
      <xdr:row>62</xdr:row>
      <xdr:rowOff>82868</xdr:rowOff>
    </xdr:to>
    <xdr:cxnSp macro="">
      <xdr:nvCxnSpPr>
        <xdr:cNvPr id="409" name="直線コネクタ 408">
          <a:extLst>
            <a:ext uri="{FF2B5EF4-FFF2-40B4-BE49-F238E27FC236}">
              <a16:creationId xmlns:a16="http://schemas.microsoft.com/office/drawing/2014/main" id="{7521E37F-CC98-41D7-945A-B4D59271AC03}"/>
            </a:ext>
          </a:extLst>
        </xdr:cNvPr>
        <xdr:cNvCxnSpPr/>
      </xdr:nvCxnSpPr>
      <xdr:spPr>
        <a:xfrm flipV="1">
          <a:off x="20434300" y="10708195"/>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35496</xdr:rowOff>
    </xdr:from>
    <xdr:to>
      <xdr:col>102</xdr:col>
      <xdr:colOff>165100</xdr:colOff>
      <xdr:row>62</xdr:row>
      <xdr:rowOff>137096</xdr:rowOff>
    </xdr:to>
    <xdr:sp macro="" textlink="">
      <xdr:nvSpPr>
        <xdr:cNvPr id="410" name="楕円 409">
          <a:extLst>
            <a:ext uri="{FF2B5EF4-FFF2-40B4-BE49-F238E27FC236}">
              <a16:creationId xmlns:a16="http://schemas.microsoft.com/office/drawing/2014/main" id="{904A247D-F2BC-4B56-8D7A-683AEB3CC16D}"/>
            </a:ext>
          </a:extLst>
        </xdr:cNvPr>
        <xdr:cNvSpPr/>
      </xdr:nvSpPr>
      <xdr:spPr>
        <a:xfrm>
          <a:off x="19494500" y="1066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82868</xdr:rowOff>
    </xdr:from>
    <xdr:to>
      <xdr:col>107</xdr:col>
      <xdr:colOff>50800</xdr:colOff>
      <xdr:row>62</xdr:row>
      <xdr:rowOff>86296</xdr:rowOff>
    </xdr:to>
    <xdr:cxnSp macro="">
      <xdr:nvCxnSpPr>
        <xdr:cNvPr id="411" name="直線コネクタ 410">
          <a:extLst>
            <a:ext uri="{FF2B5EF4-FFF2-40B4-BE49-F238E27FC236}">
              <a16:creationId xmlns:a16="http://schemas.microsoft.com/office/drawing/2014/main" id="{A8951434-99A8-4918-A375-EFB53E214369}"/>
            </a:ext>
          </a:extLst>
        </xdr:cNvPr>
        <xdr:cNvCxnSpPr/>
      </xdr:nvCxnSpPr>
      <xdr:spPr>
        <a:xfrm flipV="1">
          <a:off x="19545300" y="1071276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39497</xdr:rowOff>
    </xdr:from>
    <xdr:to>
      <xdr:col>98</xdr:col>
      <xdr:colOff>38100</xdr:colOff>
      <xdr:row>62</xdr:row>
      <xdr:rowOff>141097</xdr:rowOff>
    </xdr:to>
    <xdr:sp macro="" textlink="">
      <xdr:nvSpPr>
        <xdr:cNvPr id="412" name="楕円 411">
          <a:extLst>
            <a:ext uri="{FF2B5EF4-FFF2-40B4-BE49-F238E27FC236}">
              <a16:creationId xmlns:a16="http://schemas.microsoft.com/office/drawing/2014/main" id="{FA985939-4CC5-4818-B12E-E745CFA9259E}"/>
            </a:ext>
          </a:extLst>
        </xdr:cNvPr>
        <xdr:cNvSpPr/>
      </xdr:nvSpPr>
      <xdr:spPr>
        <a:xfrm>
          <a:off x="186055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86296</xdr:rowOff>
    </xdr:from>
    <xdr:to>
      <xdr:col>102</xdr:col>
      <xdr:colOff>114300</xdr:colOff>
      <xdr:row>62</xdr:row>
      <xdr:rowOff>90297</xdr:rowOff>
    </xdr:to>
    <xdr:cxnSp macro="">
      <xdr:nvCxnSpPr>
        <xdr:cNvPr id="413" name="直線コネクタ 412">
          <a:extLst>
            <a:ext uri="{FF2B5EF4-FFF2-40B4-BE49-F238E27FC236}">
              <a16:creationId xmlns:a16="http://schemas.microsoft.com/office/drawing/2014/main" id="{AD55F466-4576-44F8-926C-B614B50BC0EF}"/>
            </a:ext>
          </a:extLst>
        </xdr:cNvPr>
        <xdr:cNvCxnSpPr/>
      </xdr:nvCxnSpPr>
      <xdr:spPr>
        <a:xfrm flipV="1">
          <a:off x="18656300" y="10716196"/>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39323</xdr:rowOff>
    </xdr:from>
    <xdr:ext cx="469744" cy="259045"/>
    <xdr:sp macro="" textlink="">
      <xdr:nvSpPr>
        <xdr:cNvPr id="414" name="n_1aveValue【保健センター・保健所】&#10;一人当たり面積">
          <a:extLst>
            <a:ext uri="{FF2B5EF4-FFF2-40B4-BE49-F238E27FC236}">
              <a16:creationId xmlns:a16="http://schemas.microsoft.com/office/drawing/2014/main" id="{9C58E101-B009-4871-BF3F-7FEEB89E35B8}"/>
            </a:ext>
          </a:extLst>
        </xdr:cNvPr>
        <xdr:cNvSpPr txBox="1"/>
      </xdr:nvSpPr>
      <xdr:spPr>
        <a:xfrm>
          <a:off x="210757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57611</xdr:rowOff>
    </xdr:from>
    <xdr:ext cx="469744" cy="259045"/>
    <xdr:sp macro="" textlink="">
      <xdr:nvSpPr>
        <xdr:cNvPr id="415" name="n_2aveValue【保健センター・保健所】&#10;一人当たり面積">
          <a:extLst>
            <a:ext uri="{FF2B5EF4-FFF2-40B4-BE49-F238E27FC236}">
              <a16:creationId xmlns:a16="http://schemas.microsoft.com/office/drawing/2014/main" id="{14DB1AEE-E09C-4B6E-8842-1AC2AEAA123F}"/>
            </a:ext>
          </a:extLst>
        </xdr:cNvPr>
        <xdr:cNvSpPr txBox="1"/>
      </xdr:nvSpPr>
      <xdr:spPr>
        <a:xfrm>
          <a:off x="20199427" y="103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81615</xdr:rowOff>
    </xdr:from>
    <xdr:ext cx="469744" cy="259045"/>
    <xdr:sp macro="" textlink="">
      <xdr:nvSpPr>
        <xdr:cNvPr id="416" name="n_3aveValue【保健センター・保健所】&#10;一人当たり面積">
          <a:extLst>
            <a:ext uri="{FF2B5EF4-FFF2-40B4-BE49-F238E27FC236}">
              <a16:creationId xmlns:a16="http://schemas.microsoft.com/office/drawing/2014/main" id="{2777CA16-63B1-417A-9D68-8B0A15670CD6}"/>
            </a:ext>
          </a:extLst>
        </xdr:cNvPr>
        <xdr:cNvSpPr txBox="1"/>
      </xdr:nvSpPr>
      <xdr:spPr>
        <a:xfrm>
          <a:off x="19310427" y="1036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417" name="n_4aveValue【保健センター・保健所】&#10;一人当たり面積">
          <a:extLst>
            <a:ext uri="{FF2B5EF4-FFF2-40B4-BE49-F238E27FC236}">
              <a16:creationId xmlns:a16="http://schemas.microsoft.com/office/drawing/2014/main" id="{985B796E-9C81-4AFD-86ED-9374C6836AC2}"/>
            </a:ext>
          </a:extLst>
        </xdr:cNvPr>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120222</xdr:rowOff>
    </xdr:from>
    <xdr:ext cx="469744" cy="259045"/>
    <xdr:sp macro="" textlink="">
      <xdr:nvSpPr>
        <xdr:cNvPr id="418" name="n_1mainValue【保健センター・保健所】&#10;一人当たり面積">
          <a:extLst>
            <a:ext uri="{FF2B5EF4-FFF2-40B4-BE49-F238E27FC236}">
              <a16:creationId xmlns:a16="http://schemas.microsoft.com/office/drawing/2014/main" id="{E59E7164-3A1D-451E-B4FA-90542650BBF2}"/>
            </a:ext>
          </a:extLst>
        </xdr:cNvPr>
        <xdr:cNvSpPr txBox="1"/>
      </xdr:nvSpPr>
      <xdr:spPr>
        <a:xfrm>
          <a:off x="21075727" y="1075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124795</xdr:rowOff>
    </xdr:from>
    <xdr:ext cx="469744" cy="259045"/>
    <xdr:sp macro="" textlink="">
      <xdr:nvSpPr>
        <xdr:cNvPr id="419" name="n_2mainValue【保健センター・保健所】&#10;一人当たり面積">
          <a:extLst>
            <a:ext uri="{FF2B5EF4-FFF2-40B4-BE49-F238E27FC236}">
              <a16:creationId xmlns:a16="http://schemas.microsoft.com/office/drawing/2014/main" id="{F346F5EA-76E5-495C-8902-D7CA66E2803E}"/>
            </a:ext>
          </a:extLst>
        </xdr:cNvPr>
        <xdr:cNvSpPr txBox="1"/>
      </xdr:nvSpPr>
      <xdr:spPr>
        <a:xfrm>
          <a:off x="20199427" y="1075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128223</xdr:rowOff>
    </xdr:from>
    <xdr:ext cx="469744" cy="259045"/>
    <xdr:sp macro="" textlink="">
      <xdr:nvSpPr>
        <xdr:cNvPr id="420" name="n_3mainValue【保健センター・保健所】&#10;一人当たり面積">
          <a:extLst>
            <a:ext uri="{FF2B5EF4-FFF2-40B4-BE49-F238E27FC236}">
              <a16:creationId xmlns:a16="http://schemas.microsoft.com/office/drawing/2014/main" id="{BADDABE6-0FE0-4EED-BB49-480E805D1D72}"/>
            </a:ext>
          </a:extLst>
        </xdr:cNvPr>
        <xdr:cNvSpPr txBox="1"/>
      </xdr:nvSpPr>
      <xdr:spPr>
        <a:xfrm>
          <a:off x="19310427" y="1075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132224</xdr:rowOff>
    </xdr:from>
    <xdr:ext cx="469744" cy="259045"/>
    <xdr:sp macro="" textlink="">
      <xdr:nvSpPr>
        <xdr:cNvPr id="421" name="n_4mainValue【保健センター・保健所】&#10;一人当たり面積">
          <a:extLst>
            <a:ext uri="{FF2B5EF4-FFF2-40B4-BE49-F238E27FC236}">
              <a16:creationId xmlns:a16="http://schemas.microsoft.com/office/drawing/2014/main" id="{2DE7C3CC-45D5-406A-810B-AB946461FE76}"/>
            </a:ext>
          </a:extLst>
        </xdr:cNvPr>
        <xdr:cNvSpPr txBox="1"/>
      </xdr:nvSpPr>
      <xdr:spPr>
        <a:xfrm>
          <a:off x="18421427" y="107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C05D1D3A-3505-4D2A-B6D6-B9896F85D8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2F0E58F5-CCCB-4296-9B1D-1BA77BBFE1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8E48CBD6-6C4E-40B6-BB45-EED9DBFB06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933F92E6-E8E5-48C5-98D1-F75EAB752C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C60990DF-2438-4027-A6D7-4131ED66CA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765267E4-6B6F-4160-9D7D-C7CF393E571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D536B159-7F22-47CD-AAEA-4A6729069C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05256705-CD42-4769-A016-3BEF095BE04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53F8B51C-58B3-4D50-AE3D-60C8DCD7BDC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D2B70489-614F-4481-B182-55C508E077A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3F446A8C-C554-417F-B86A-A69DF589F14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a:extLst>
            <a:ext uri="{FF2B5EF4-FFF2-40B4-BE49-F238E27FC236}">
              <a16:creationId xmlns:a16="http://schemas.microsoft.com/office/drawing/2014/main" id="{3B4AC056-CB90-4D92-B57A-845C2610D84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a:extLst>
            <a:ext uri="{FF2B5EF4-FFF2-40B4-BE49-F238E27FC236}">
              <a16:creationId xmlns:a16="http://schemas.microsoft.com/office/drawing/2014/main" id="{91B1CC07-81A5-4CDE-9FA2-F7588608D0A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a:extLst>
            <a:ext uri="{FF2B5EF4-FFF2-40B4-BE49-F238E27FC236}">
              <a16:creationId xmlns:a16="http://schemas.microsoft.com/office/drawing/2014/main" id="{DF7CE6F2-85F9-4750-AEA0-6C0B9C065A2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a:extLst>
            <a:ext uri="{FF2B5EF4-FFF2-40B4-BE49-F238E27FC236}">
              <a16:creationId xmlns:a16="http://schemas.microsoft.com/office/drawing/2014/main" id="{8E89180A-41B6-46AB-B32F-AFABCE5BE7B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a:extLst>
            <a:ext uri="{FF2B5EF4-FFF2-40B4-BE49-F238E27FC236}">
              <a16:creationId xmlns:a16="http://schemas.microsoft.com/office/drawing/2014/main" id="{8E37DD50-CFAA-45B7-A574-3EF58B8503B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a:extLst>
            <a:ext uri="{FF2B5EF4-FFF2-40B4-BE49-F238E27FC236}">
              <a16:creationId xmlns:a16="http://schemas.microsoft.com/office/drawing/2014/main" id="{8AB366A2-5A84-4DAB-B521-7E7EAE3F2F3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a:extLst>
            <a:ext uri="{FF2B5EF4-FFF2-40B4-BE49-F238E27FC236}">
              <a16:creationId xmlns:a16="http://schemas.microsoft.com/office/drawing/2014/main" id="{58482261-4473-4093-AFF7-610DD7AF2B9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a:extLst>
            <a:ext uri="{FF2B5EF4-FFF2-40B4-BE49-F238E27FC236}">
              <a16:creationId xmlns:a16="http://schemas.microsoft.com/office/drawing/2014/main" id="{2C0BCE40-2511-406D-829E-8F9472EAB65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a:extLst>
            <a:ext uri="{FF2B5EF4-FFF2-40B4-BE49-F238E27FC236}">
              <a16:creationId xmlns:a16="http://schemas.microsoft.com/office/drawing/2014/main" id="{7332B3E6-CD5A-4F7F-B456-01103DFACC8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a:extLst>
            <a:ext uri="{FF2B5EF4-FFF2-40B4-BE49-F238E27FC236}">
              <a16:creationId xmlns:a16="http://schemas.microsoft.com/office/drawing/2014/main" id="{C6D4AC51-659B-47C4-B136-CF2AAA63383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a:extLst>
            <a:ext uri="{FF2B5EF4-FFF2-40B4-BE49-F238E27FC236}">
              <a16:creationId xmlns:a16="http://schemas.microsoft.com/office/drawing/2014/main" id="{E9F3AC8D-C98A-4815-B144-580A505F5BA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a:extLst>
            <a:ext uri="{FF2B5EF4-FFF2-40B4-BE49-F238E27FC236}">
              <a16:creationId xmlns:a16="http://schemas.microsoft.com/office/drawing/2014/main" id="{FAC5AFDF-967E-4B06-BBDF-0EAC75F916E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F08C82C0-2138-4A82-9AF0-C539F48DD9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92F70B18-75D2-4BE8-996A-4B691D5C10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447" name="直線コネクタ 446">
          <a:extLst>
            <a:ext uri="{FF2B5EF4-FFF2-40B4-BE49-F238E27FC236}">
              <a16:creationId xmlns:a16="http://schemas.microsoft.com/office/drawing/2014/main" id="{8D72FC1C-F4EA-4152-8B20-944167E9654B}"/>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a:extLst>
            <a:ext uri="{FF2B5EF4-FFF2-40B4-BE49-F238E27FC236}">
              <a16:creationId xmlns:a16="http://schemas.microsoft.com/office/drawing/2014/main" id="{D461F159-1C2E-4F4E-8FD2-06476EBD77B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a:extLst>
            <a:ext uri="{FF2B5EF4-FFF2-40B4-BE49-F238E27FC236}">
              <a16:creationId xmlns:a16="http://schemas.microsoft.com/office/drawing/2014/main" id="{C9499713-9375-4F36-A462-3A8D2DA770B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450" name="【消防施設】&#10;有形固定資産減価償却率最大値テキスト">
          <a:extLst>
            <a:ext uri="{FF2B5EF4-FFF2-40B4-BE49-F238E27FC236}">
              <a16:creationId xmlns:a16="http://schemas.microsoft.com/office/drawing/2014/main" id="{E58F22E7-5104-407D-A155-6A9C0481AEF1}"/>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451" name="直線コネクタ 450">
          <a:extLst>
            <a:ext uri="{FF2B5EF4-FFF2-40B4-BE49-F238E27FC236}">
              <a16:creationId xmlns:a16="http://schemas.microsoft.com/office/drawing/2014/main" id="{4E69CB36-A043-484A-8A3D-6662934A7E47}"/>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452" name="【消防施設】&#10;有形固定資産減価償却率平均値テキスト">
          <a:extLst>
            <a:ext uri="{FF2B5EF4-FFF2-40B4-BE49-F238E27FC236}">
              <a16:creationId xmlns:a16="http://schemas.microsoft.com/office/drawing/2014/main" id="{516A20E0-6C85-4D8E-95D5-4860B30BA4B4}"/>
            </a:ext>
          </a:extLst>
        </xdr:cNvPr>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453" name="フローチャート: 判断 452">
          <a:extLst>
            <a:ext uri="{FF2B5EF4-FFF2-40B4-BE49-F238E27FC236}">
              <a16:creationId xmlns:a16="http://schemas.microsoft.com/office/drawing/2014/main" id="{B725DFF8-8840-4C91-AF20-0CFBC3AC1D81}"/>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54" name="フローチャート: 判断 453">
          <a:extLst>
            <a:ext uri="{FF2B5EF4-FFF2-40B4-BE49-F238E27FC236}">
              <a16:creationId xmlns:a16="http://schemas.microsoft.com/office/drawing/2014/main" id="{E0D921ED-5DCD-4EB2-A13C-CB1CE4920A9C}"/>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455" name="フローチャート: 判断 454">
          <a:extLst>
            <a:ext uri="{FF2B5EF4-FFF2-40B4-BE49-F238E27FC236}">
              <a16:creationId xmlns:a16="http://schemas.microsoft.com/office/drawing/2014/main" id="{D912B74B-A85D-475C-B330-305F924B81BD}"/>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456" name="フローチャート: 判断 455">
          <a:extLst>
            <a:ext uri="{FF2B5EF4-FFF2-40B4-BE49-F238E27FC236}">
              <a16:creationId xmlns:a16="http://schemas.microsoft.com/office/drawing/2014/main" id="{0A915259-8C5B-4F9C-8B5E-0243BCEDC2C8}"/>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457" name="フローチャート: 判断 456">
          <a:extLst>
            <a:ext uri="{FF2B5EF4-FFF2-40B4-BE49-F238E27FC236}">
              <a16:creationId xmlns:a16="http://schemas.microsoft.com/office/drawing/2014/main" id="{3374DBF6-E634-4873-B32A-4E82E60AC22D}"/>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5203DB65-13DD-4719-9C31-D4B004EBF8A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F1E932E6-5F40-4C1A-A305-8D353A54790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9FFE2141-2405-4085-BBD6-4218FEE418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3A84ED16-1D6D-435F-9A53-D5902BF2872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66E78BEC-04AC-46CF-AFE7-99E52DBA64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93436</xdr:rowOff>
    </xdr:from>
    <xdr:to>
      <xdr:col>85</xdr:col>
      <xdr:colOff>177800</xdr:colOff>
      <xdr:row>82</xdr:row>
      <xdr:rowOff>23586</xdr:rowOff>
    </xdr:to>
    <xdr:sp macro="" textlink="">
      <xdr:nvSpPr>
        <xdr:cNvPr id="463" name="楕円 462">
          <a:extLst>
            <a:ext uri="{FF2B5EF4-FFF2-40B4-BE49-F238E27FC236}">
              <a16:creationId xmlns:a16="http://schemas.microsoft.com/office/drawing/2014/main" id="{3B51463B-CCB3-4B45-A09B-EF214AFC5CB2}"/>
            </a:ext>
          </a:extLst>
        </xdr:cNvPr>
        <xdr:cNvSpPr/>
      </xdr:nvSpPr>
      <xdr:spPr>
        <a:xfrm>
          <a:off x="16268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116313</xdr:rowOff>
    </xdr:from>
    <xdr:ext cx="405111" cy="259045"/>
    <xdr:sp macro="" textlink="">
      <xdr:nvSpPr>
        <xdr:cNvPr id="464" name="【消防施設】&#10;有形固定資産減価償却率該当値テキスト">
          <a:extLst>
            <a:ext uri="{FF2B5EF4-FFF2-40B4-BE49-F238E27FC236}">
              <a16:creationId xmlns:a16="http://schemas.microsoft.com/office/drawing/2014/main" id="{75CEDBEC-3B89-4D0C-8431-82B1EAC1125E}"/>
            </a:ext>
          </a:extLst>
        </xdr:cNvPr>
        <xdr:cNvSpPr txBox="1"/>
      </xdr:nvSpPr>
      <xdr:spPr>
        <a:xfrm>
          <a:off x="16357600" y="138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46082</xdr:rowOff>
    </xdr:from>
    <xdr:to>
      <xdr:col>81</xdr:col>
      <xdr:colOff>101600</xdr:colOff>
      <xdr:row>81</xdr:row>
      <xdr:rowOff>147682</xdr:rowOff>
    </xdr:to>
    <xdr:sp macro="" textlink="">
      <xdr:nvSpPr>
        <xdr:cNvPr id="465" name="楕円 464">
          <a:extLst>
            <a:ext uri="{FF2B5EF4-FFF2-40B4-BE49-F238E27FC236}">
              <a16:creationId xmlns:a16="http://schemas.microsoft.com/office/drawing/2014/main" id="{5A79EA4A-0F2A-4E46-920F-7F6D6836D885}"/>
            </a:ext>
          </a:extLst>
        </xdr:cNvPr>
        <xdr:cNvSpPr/>
      </xdr:nvSpPr>
      <xdr:spPr>
        <a:xfrm>
          <a:off x="15430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96882</xdr:rowOff>
    </xdr:from>
    <xdr:to>
      <xdr:col>85</xdr:col>
      <xdr:colOff>127000</xdr:colOff>
      <xdr:row>81</xdr:row>
      <xdr:rowOff>144236</xdr:rowOff>
    </xdr:to>
    <xdr:cxnSp macro="">
      <xdr:nvCxnSpPr>
        <xdr:cNvPr id="466" name="直線コネクタ 465">
          <a:extLst>
            <a:ext uri="{FF2B5EF4-FFF2-40B4-BE49-F238E27FC236}">
              <a16:creationId xmlns:a16="http://schemas.microsoft.com/office/drawing/2014/main" id="{C811FA3B-4E53-4D14-9C86-F9D3B7780138}"/>
            </a:ext>
          </a:extLst>
        </xdr:cNvPr>
        <xdr:cNvCxnSpPr/>
      </xdr:nvCxnSpPr>
      <xdr:spPr>
        <a:xfrm>
          <a:off x="15481300" y="13984332"/>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467" name="楕円 466">
          <a:extLst>
            <a:ext uri="{FF2B5EF4-FFF2-40B4-BE49-F238E27FC236}">
              <a16:creationId xmlns:a16="http://schemas.microsoft.com/office/drawing/2014/main" id="{B26BA62F-7BD2-4DB8-90DB-53C6E5B0F8FA}"/>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96882</xdr:rowOff>
    </xdr:to>
    <xdr:cxnSp macro="">
      <xdr:nvCxnSpPr>
        <xdr:cNvPr id="468" name="直線コネクタ 467">
          <a:extLst>
            <a:ext uri="{FF2B5EF4-FFF2-40B4-BE49-F238E27FC236}">
              <a16:creationId xmlns:a16="http://schemas.microsoft.com/office/drawing/2014/main" id="{4372D695-2C1A-483A-8537-B064F4F18A31}"/>
            </a:ext>
          </a:extLst>
        </xdr:cNvPr>
        <xdr:cNvCxnSpPr/>
      </xdr:nvCxnSpPr>
      <xdr:spPr>
        <a:xfrm>
          <a:off x="14592300" y="139712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82006</xdr:rowOff>
    </xdr:from>
    <xdr:to>
      <xdr:col>72</xdr:col>
      <xdr:colOff>38100</xdr:colOff>
      <xdr:row>82</xdr:row>
      <xdr:rowOff>12156</xdr:rowOff>
    </xdr:to>
    <xdr:sp macro="" textlink="">
      <xdr:nvSpPr>
        <xdr:cNvPr id="469" name="楕円 468">
          <a:extLst>
            <a:ext uri="{FF2B5EF4-FFF2-40B4-BE49-F238E27FC236}">
              <a16:creationId xmlns:a16="http://schemas.microsoft.com/office/drawing/2014/main" id="{7412E059-AAED-469B-9A2A-4CF299D4AAF5}"/>
            </a:ext>
          </a:extLst>
        </xdr:cNvPr>
        <xdr:cNvSpPr/>
      </xdr:nvSpPr>
      <xdr:spPr>
        <a:xfrm>
          <a:off x="13652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132806</xdr:rowOff>
    </xdr:to>
    <xdr:cxnSp macro="">
      <xdr:nvCxnSpPr>
        <xdr:cNvPr id="470" name="直線コネクタ 469">
          <a:extLst>
            <a:ext uri="{FF2B5EF4-FFF2-40B4-BE49-F238E27FC236}">
              <a16:creationId xmlns:a16="http://schemas.microsoft.com/office/drawing/2014/main" id="{908C54E9-A67C-4563-B3C2-92466C009269}"/>
            </a:ext>
          </a:extLst>
        </xdr:cNvPr>
        <xdr:cNvCxnSpPr/>
      </xdr:nvCxnSpPr>
      <xdr:spPr>
        <a:xfrm flipV="1">
          <a:off x="13703300" y="139712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41184</xdr:rowOff>
    </xdr:from>
    <xdr:to>
      <xdr:col>67</xdr:col>
      <xdr:colOff>101600</xdr:colOff>
      <xdr:row>81</xdr:row>
      <xdr:rowOff>142784</xdr:rowOff>
    </xdr:to>
    <xdr:sp macro="" textlink="">
      <xdr:nvSpPr>
        <xdr:cNvPr id="471" name="楕円 470">
          <a:extLst>
            <a:ext uri="{FF2B5EF4-FFF2-40B4-BE49-F238E27FC236}">
              <a16:creationId xmlns:a16="http://schemas.microsoft.com/office/drawing/2014/main" id="{DCE5CE83-2305-4F07-BB4E-5246110B783B}"/>
            </a:ext>
          </a:extLst>
        </xdr:cNvPr>
        <xdr:cNvSpPr/>
      </xdr:nvSpPr>
      <xdr:spPr>
        <a:xfrm>
          <a:off x="12763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91984</xdr:rowOff>
    </xdr:from>
    <xdr:to>
      <xdr:col>71</xdr:col>
      <xdr:colOff>177800</xdr:colOff>
      <xdr:row>81</xdr:row>
      <xdr:rowOff>132806</xdr:rowOff>
    </xdr:to>
    <xdr:cxnSp macro="">
      <xdr:nvCxnSpPr>
        <xdr:cNvPr id="472" name="直線コネクタ 471">
          <a:extLst>
            <a:ext uri="{FF2B5EF4-FFF2-40B4-BE49-F238E27FC236}">
              <a16:creationId xmlns:a16="http://schemas.microsoft.com/office/drawing/2014/main" id="{86EB2BCB-7E82-4358-8705-218429B75A1A}"/>
            </a:ext>
          </a:extLst>
        </xdr:cNvPr>
        <xdr:cNvCxnSpPr/>
      </xdr:nvCxnSpPr>
      <xdr:spPr>
        <a:xfrm>
          <a:off x="12814300" y="139794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473" name="n_1aveValue【消防施設】&#10;有形固定資産減価償却率">
          <a:extLst>
            <a:ext uri="{FF2B5EF4-FFF2-40B4-BE49-F238E27FC236}">
              <a16:creationId xmlns:a16="http://schemas.microsoft.com/office/drawing/2014/main" id="{463CBA53-D901-4ADC-9AD3-EA0FA3F44CF7}"/>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474" name="n_2aveValue【消防施設】&#10;有形固定資産減価償却率">
          <a:extLst>
            <a:ext uri="{FF2B5EF4-FFF2-40B4-BE49-F238E27FC236}">
              <a16:creationId xmlns:a16="http://schemas.microsoft.com/office/drawing/2014/main" id="{A1A8E611-2AE4-4D28-A265-5EA4ACD78E56}"/>
            </a:ext>
          </a:extLst>
        </xdr:cNvPr>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475" name="n_3aveValue【消防施設】&#10;有形固定資産減価償却率">
          <a:extLst>
            <a:ext uri="{FF2B5EF4-FFF2-40B4-BE49-F238E27FC236}">
              <a16:creationId xmlns:a16="http://schemas.microsoft.com/office/drawing/2014/main" id="{E6675635-21FE-4A46-9592-EDC21AED9FCE}"/>
            </a:ext>
          </a:extLst>
        </xdr:cNvPr>
        <xdr:cNvSpPr txBox="1"/>
      </xdr:nvSpPr>
      <xdr:spPr>
        <a:xfrm>
          <a:off x="13500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97989</xdr:rowOff>
    </xdr:from>
    <xdr:ext cx="405111" cy="259045"/>
    <xdr:sp macro="" textlink="">
      <xdr:nvSpPr>
        <xdr:cNvPr id="476" name="n_4aveValue【消防施設】&#10;有形固定資産減価償却率">
          <a:extLst>
            <a:ext uri="{FF2B5EF4-FFF2-40B4-BE49-F238E27FC236}">
              <a16:creationId xmlns:a16="http://schemas.microsoft.com/office/drawing/2014/main" id="{5413D25B-69A4-4A1B-812D-222A2247344E}"/>
            </a:ext>
          </a:extLst>
        </xdr:cNvPr>
        <xdr:cNvSpPr txBox="1"/>
      </xdr:nvSpPr>
      <xdr:spPr>
        <a:xfrm>
          <a:off x="12611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164209</xdr:rowOff>
    </xdr:from>
    <xdr:ext cx="405111" cy="259045"/>
    <xdr:sp macro="" textlink="">
      <xdr:nvSpPr>
        <xdr:cNvPr id="477" name="n_1mainValue【消防施設】&#10;有形固定資産減価償却率">
          <a:extLst>
            <a:ext uri="{FF2B5EF4-FFF2-40B4-BE49-F238E27FC236}">
              <a16:creationId xmlns:a16="http://schemas.microsoft.com/office/drawing/2014/main" id="{D48B950A-55B0-4B09-B59A-30592FCC1429}"/>
            </a:ext>
          </a:extLst>
        </xdr:cNvPr>
        <xdr:cNvSpPr txBox="1"/>
      </xdr:nvSpPr>
      <xdr:spPr>
        <a:xfrm>
          <a:off x="15266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478" name="n_2mainValue【消防施設】&#10;有形固定資産減価償却率">
          <a:extLst>
            <a:ext uri="{FF2B5EF4-FFF2-40B4-BE49-F238E27FC236}">
              <a16:creationId xmlns:a16="http://schemas.microsoft.com/office/drawing/2014/main" id="{710BC689-D50A-42F4-8677-27036D75E4EB}"/>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28683</xdr:rowOff>
    </xdr:from>
    <xdr:ext cx="405111" cy="259045"/>
    <xdr:sp macro="" textlink="">
      <xdr:nvSpPr>
        <xdr:cNvPr id="479" name="n_3mainValue【消防施設】&#10;有形固定資産減価償却率">
          <a:extLst>
            <a:ext uri="{FF2B5EF4-FFF2-40B4-BE49-F238E27FC236}">
              <a16:creationId xmlns:a16="http://schemas.microsoft.com/office/drawing/2014/main" id="{C1A51921-6FC9-433C-9E31-4259F20DCB62}"/>
            </a:ext>
          </a:extLst>
        </xdr:cNvPr>
        <xdr:cNvSpPr txBox="1"/>
      </xdr:nvSpPr>
      <xdr:spPr>
        <a:xfrm>
          <a:off x="13500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159311</xdr:rowOff>
    </xdr:from>
    <xdr:ext cx="405111" cy="259045"/>
    <xdr:sp macro="" textlink="">
      <xdr:nvSpPr>
        <xdr:cNvPr id="480" name="n_4mainValue【消防施設】&#10;有形固定資産減価償却率">
          <a:extLst>
            <a:ext uri="{FF2B5EF4-FFF2-40B4-BE49-F238E27FC236}">
              <a16:creationId xmlns:a16="http://schemas.microsoft.com/office/drawing/2014/main" id="{8CEB0D48-093A-47FA-8BE2-9C1EA4CEB4E3}"/>
            </a:ext>
          </a:extLst>
        </xdr:cNvPr>
        <xdr:cNvSpPr txBox="1"/>
      </xdr:nvSpPr>
      <xdr:spPr>
        <a:xfrm>
          <a:off x="126117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a:extLst>
            <a:ext uri="{FF2B5EF4-FFF2-40B4-BE49-F238E27FC236}">
              <a16:creationId xmlns:a16="http://schemas.microsoft.com/office/drawing/2014/main" id="{B370459C-86B9-478D-A4CC-4C66244405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a:extLst>
            <a:ext uri="{FF2B5EF4-FFF2-40B4-BE49-F238E27FC236}">
              <a16:creationId xmlns:a16="http://schemas.microsoft.com/office/drawing/2014/main" id="{A0ADDAEE-A381-4B72-A2EC-9AEF429A9E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a:extLst>
            <a:ext uri="{FF2B5EF4-FFF2-40B4-BE49-F238E27FC236}">
              <a16:creationId xmlns:a16="http://schemas.microsoft.com/office/drawing/2014/main" id="{EB033804-A3B8-4768-80E6-35FEB2BF61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a:extLst>
            <a:ext uri="{FF2B5EF4-FFF2-40B4-BE49-F238E27FC236}">
              <a16:creationId xmlns:a16="http://schemas.microsoft.com/office/drawing/2014/main" id="{522BA250-8B07-4E98-B66F-A8A98A318E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a:extLst>
            <a:ext uri="{FF2B5EF4-FFF2-40B4-BE49-F238E27FC236}">
              <a16:creationId xmlns:a16="http://schemas.microsoft.com/office/drawing/2014/main" id="{25D098A0-0632-46AA-A015-DF566F1ABDC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a:extLst>
            <a:ext uri="{FF2B5EF4-FFF2-40B4-BE49-F238E27FC236}">
              <a16:creationId xmlns:a16="http://schemas.microsoft.com/office/drawing/2014/main" id="{0F863B10-2C5B-4CA5-9DA2-8AB7F10B460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a:extLst>
            <a:ext uri="{FF2B5EF4-FFF2-40B4-BE49-F238E27FC236}">
              <a16:creationId xmlns:a16="http://schemas.microsoft.com/office/drawing/2014/main" id="{6AA36B1D-AB7F-4663-8E73-879C20E177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a:extLst>
            <a:ext uri="{FF2B5EF4-FFF2-40B4-BE49-F238E27FC236}">
              <a16:creationId xmlns:a16="http://schemas.microsoft.com/office/drawing/2014/main" id="{4F22D460-B1EE-44E8-AB25-F759BD4CB2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a:extLst>
            <a:ext uri="{FF2B5EF4-FFF2-40B4-BE49-F238E27FC236}">
              <a16:creationId xmlns:a16="http://schemas.microsoft.com/office/drawing/2014/main" id="{78713645-79AF-466D-B12D-98D304BE65E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a:extLst>
            <a:ext uri="{FF2B5EF4-FFF2-40B4-BE49-F238E27FC236}">
              <a16:creationId xmlns:a16="http://schemas.microsoft.com/office/drawing/2014/main" id="{5AC5CF65-7414-4D20-BB55-01060359016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1" name="直線コネクタ 490">
          <a:extLst>
            <a:ext uri="{FF2B5EF4-FFF2-40B4-BE49-F238E27FC236}">
              <a16:creationId xmlns:a16="http://schemas.microsoft.com/office/drawing/2014/main" id="{EEE0CF11-ED7C-4BCC-BC49-B7667DFD95A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2" name="テキスト ボックス 491">
          <a:extLst>
            <a:ext uri="{FF2B5EF4-FFF2-40B4-BE49-F238E27FC236}">
              <a16:creationId xmlns:a16="http://schemas.microsoft.com/office/drawing/2014/main" id="{9C318FE7-3B32-4DE3-9ACE-149E28C7EFA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3" name="直線コネクタ 492">
          <a:extLst>
            <a:ext uri="{FF2B5EF4-FFF2-40B4-BE49-F238E27FC236}">
              <a16:creationId xmlns:a16="http://schemas.microsoft.com/office/drawing/2014/main" id="{8F9E4589-3FDD-4018-A947-81D43DDD1B1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4" name="テキスト ボックス 493">
          <a:extLst>
            <a:ext uri="{FF2B5EF4-FFF2-40B4-BE49-F238E27FC236}">
              <a16:creationId xmlns:a16="http://schemas.microsoft.com/office/drawing/2014/main" id="{A25C0ABC-7695-4E0B-87DF-3BEBF5B60E4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5" name="直線コネクタ 494">
          <a:extLst>
            <a:ext uri="{FF2B5EF4-FFF2-40B4-BE49-F238E27FC236}">
              <a16:creationId xmlns:a16="http://schemas.microsoft.com/office/drawing/2014/main" id="{9C241803-04EC-4A20-A17A-579E639FBA8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6" name="テキスト ボックス 495">
          <a:extLst>
            <a:ext uri="{FF2B5EF4-FFF2-40B4-BE49-F238E27FC236}">
              <a16:creationId xmlns:a16="http://schemas.microsoft.com/office/drawing/2014/main" id="{1CAB11FB-1CBD-436A-AC30-486AFB6AFBF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7" name="直線コネクタ 496">
          <a:extLst>
            <a:ext uri="{FF2B5EF4-FFF2-40B4-BE49-F238E27FC236}">
              <a16:creationId xmlns:a16="http://schemas.microsoft.com/office/drawing/2014/main" id="{AFF90186-E08A-4DC4-A156-1DA550E02BD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8" name="テキスト ボックス 497">
          <a:extLst>
            <a:ext uri="{FF2B5EF4-FFF2-40B4-BE49-F238E27FC236}">
              <a16:creationId xmlns:a16="http://schemas.microsoft.com/office/drawing/2014/main" id="{53E058FF-A18D-46E5-9086-73A7EC7553B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9" name="直線コネクタ 498">
          <a:extLst>
            <a:ext uri="{FF2B5EF4-FFF2-40B4-BE49-F238E27FC236}">
              <a16:creationId xmlns:a16="http://schemas.microsoft.com/office/drawing/2014/main" id="{6EECAD53-43A0-4368-8E5C-97336BA8C0D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0" name="テキスト ボックス 499">
          <a:extLst>
            <a:ext uri="{FF2B5EF4-FFF2-40B4-BE49-F238E27FC236}">
              <a16:creationId xmlns:a16="http://schemas.microsoft.com/office/drawing/2014/main" id="{8A773F2D-0EF9-4D63-9C2F-60FFB9A12E7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AF6A16C9-3119-45FA-B939-070F11C20BD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a:extLst>
            <a:ext uri="{FF2B5EF4-FFF2-40B4-BE49-F238E27FC236}">
              <a16:creationId xmlns:a16="http://schemas.microsoft.com/office/drawing/2014/main" id="{CC22B0BD-1868-4996-9660-F8BCE6FF6A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D3F9936D-9DE3-42FF-B34C-65C9FCE39DC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504" name="直線コネクタ 503">
          <a:extLst>
            <a:ext uri="{FF2B5EF4-FFF2-40B4-BE49-F238E27FC236}">
              <a16:creationId xmlns:a16="http://schemas.microsoft.com/office/drawing/2014/main" id="{054CB1CD-653A-40E5-BB89-BB4690516DC0}"/>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05" name="【消防施設】&#10;一人当たり面積最小値テキスト">
          <a:extLst>
            <a:ext uri="{FF2B5EF4-FFF2-40B4-BE49-F238E27FC236}">
              <a16:creationId xmlns:a16="http://schemas.microsoft.com/office/drawing/2014/main" id="{4040FE4B-CCD5-432B-B616-12147E01A655}"/>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06" name="直線コネクタ 505">
          <a:extLst>
            <a:ext uri="{FF2B5EF4-FFF2-40B4-BE49-F238E27FC236}">
              <a16:creationId xmlns:a16="http://schemas.microsoft.com/office/drawing/2014/main" id="{B7CB078A-82E5-458E-9F34-D6F955BA7C1E}"/>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507" name="【消防施設】&#10;一人当たり面積最大値テキスト">
          <a:extLst>
            <a:ext uri="{FF2B5EF4-FFF2-40B4-BE49-F238E27FC236}">
              <a16:creationId xmlns:a16="http://schemas.microsoft.com/office/drawing/2014/main" id="{8F210FC6-67BE-40CB-8085-4FD64C6426F6}"/>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508" name="直線コネクタ 507">
          <a:extLst>
            <a:ext uri="{FF2B5EF4-FFF2-40B4-BE49-F238E27FC236}">
              <a16:creationId xmlns:a16="http://schemas.microsoft.com/office/drawing/2014/main" id="{0B1503EC-4839-40E5-947D-60DFF59179ED}"/>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509" name="【消防施設】&#10;一人当たり面積平均値テキスト">
          <a:extLst>
            <a:ext uri="{FF2B5EF4-FFF2-40B4-BE49-F238E27FC236}">
              <a16:creationId xmlns:a16="http://schemas.microsoft.com/office/drawing/2014/main" id="{E93C956E-FDFF-4AC0-9665-C87C6826F78C}"/>
            </a:ext>
          </a:extLst>
        </xdr:cNvPr>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510" name="フローチャート: 判断 509">
          <a:extLst>
            <a:ext uri="{FF2B5EF4-FFF2-40B4-BE49-F238E27FC236}">
              <a16:creationId xmlns:a16="http://schemas.microsoft.com/office/drawing/2014/main" id="{51785A50-F90C-46FF-9B10-CAD60DE3F438}"/>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511" name="フローチャート: 判断 510">
          <a:extLst>
            <a:ext uri="{FF2B5EF4-FFF2-40B4-BE49-F238E27FC236}">
              <a16:creationId xmlns:a16="http://schemas.microsoft.com/office/drawing/2014/main" id="{9A43A3EA-BFE1-436B-B149-111382EBDFC0}"/>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512" name="フローチャート: 判断 511">
          <a:extLst>
            <a:ext uri="{FF2B5EF4-FFF2-40B4-BE49-F238E27FC236}">
              <a16:creationId xmlns:a16="http://schemas.microsoft.com/office/drawing/2014/main" id="{8C7E7DE2-5384-4D97-9719-CC33277A5BAE}"/>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513" name="フローチャート: 判断 512">
          <a:extLst>
            <a:ext uri="{FF2B5EF4-FFF2-40B4-BE49-F238E27FC236}">
              <a16:creationId xmlns:a16="http://schemas.microsoft.com/office/drawing/2014/main" id="{67088766-64E3-4648-A02B-C5E419B9081C}"/>
            </a:ext>
          </a:extLst>
        </xdr:cNvPr>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514" name="フローチャート: 判断 513">
          <a:extLst>
            <a:ext uri="{FF2B5EF4-FFF2-40B4-BE49-F238E27FC236}">
              <a16:creationId xmlns:a16="http://schemas.microsoft.com/office/drawing/2014/main" id="{F84AA8C5-C6DA-46CA-9803-B1ED5E9A3D53}"/>
            </a:ext>
          </a:extLst>
        </xdr:cNvPr>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35DC7A2A-1421-473F-BC5E-CF0B480AB47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98B3D607-5013-4D5E-9ED5-9BE0D9B15D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70F4C3C5-AC16-4C37-81FE-735A1DF134E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C953181F-2246-4F2D-B913-A493042C1F2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BAEAA068-0CBE-4E3F-9397-8AE796E267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106172</xdr:rowOff>
    </xdr:from>
    <xdr:to>
      <xdr:col>116</xdr:col>
      <xdr:colOff>114300</xdr:colOff>
      <xdr:row>86</xdr:row>
      <xdr:rowOff>36322</xdr:rowOff>
    </xdr:to>
    <xdr:sp macro="" textlink="">
      <xdr:nvSpPr>
        <xdr:cNvPr id="520" name="楕円 519">
          <a:extLst>
            <a:ext uri="{FF2B5EF4-FFF2-40B4-BE49-F238E27FC236}">
              <a16:creationId xmlns:a16="http://schemas.microsoft.com/office/drawing/2014/main" id="{F77D60D5-9CAE-433F-B243-049BB7F42977}"/>
            </a:ext>
          </a:extLst>
        </xdr:cNvPr>
        <xdr:cNvSpPr/>
      </xdr:nvSpPr>
      <xdr:spPr>
        <a:xfrm>
          <a:off x="221107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21099</xdr:rowOff>
    </xdr:from>
    <xdr:ext cx="469744" cy="259045"/>
    <xdr:sp macro="" textlink="">
      <xdr:nvSpPr>
        <xdr:cNvPr id="521" name="【消防施設】&#10;一人当たり面積該当値テキスト">
          <a:extLst>
            <a:ext uri="{FF2B5EF4-FFF2-40B4-BE49-F238E27FC236}">
              <a16:creationId xmlns:a16="http://schemas.microsoft.com/office/drawing/2014/main" id="{0735B9E9-2741-4500-A76D-7F7BA0DF2562}"/>
            </a:ext>
          </a:extLst>
        </xdr:cNvPr>
        <xdr:cNvSpPr txBox="1"/>
      </xdr:nvSpPr>
      <xdr:spPr>
        <a:xfrm>
          <a:off x="22199600" y="1459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109982</xdr:rowOff>
    </xdr:from>
    <xdr:to>
      <xdr:col>112</xdr:col>
      <xdr:colOff>38100</xdr:colOff>
      <xdr:row>86</xdr:row>
      <xdr:rowOff>40132</xdr:rowOff>
    </xdr:to>
    <xdr:sp macro="" textlink="">
      <xdr:nvSpPr>
        <xdr:cNvPr id="522" name="楕円 521">
          <a:extLst>
            <a:ext uri="{FF2B5EF4-FFF2-40B4-BE49-F238E27FC236}">
              <a16:creationId xmlns:a16="http://schemas.microsoft.com/office/drawing/2014/main" id="{604D8A0C-7E86-4800-A856-CF77244B4184}"/>
            </a:ext>
          </a:extLst>
        </xdr:cNvPr>
        <xdr:cNvSpPr/>
      </xdr:nvSpPr>
      <xdr:spPr>
        <a:xfrm>
          <a:off x="21272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156972</xdr:rowOff>
    </xdr:from>
    <xdr:to>
      <xdr:col>116</xdr:col>
      <xdr:colOff>63500</xdr:colOff>
      <xdr:row>85</xdr:row>
      <xdr:rowOff>160782</xdr:rowOff>
    </xdr:to>
    <xdr:cxnSp macro="">
      <xdr:nvCxnSpPr>
        <xdr:cNvPr id="523" name="直線コネクタ 522">
          <a:extLst>
            <a:ext uri="{FF2B5EF4-FFF2-40B4-BE49-F238E27FC236}">
              <a16:creationId xmlns:a16="http://schemas.microsoft.com/office/drawing/2014/main" id="{829682D7-12D9-4E56-8D1B-163A919B36DB}"/>
            </a:ext>
          </a:extLst>
        </xdr:cNvPr>
        <xdr:cNvCxnSpPr/>
      </xdr:nvCxnSpPr>
      <xdr:spPr>
        <a:xfrm flipV="1">
          <a:off x="21323300" y="1473022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524" name="楕円 523">
          <a:extLst>
            <a:ext uri="{FF2B5EF4-FFF2-40B4-BE49-F238E27FC236}">
              <a16:creationId xmlns:a16="http://schemas.microsoft.com/office/drawing/2014/main" id="{10891632-6BBB-4CA8-B38D-B5765828DAF2}"/>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160782</xdr:rowOff>
    </xdr:from>
    <xdr:to>
      <xdr:col>111</xdr:col>
      <xdr:colOff>177800</xdr:colOff>
      <xdr:row>85</xdr:row>
      <xdr:rowOff>163830</xdr:rowOff>
    </xdr:to>
    <xdr:cxnSp macro="">
      <xdr:nvCxnSpPr>
        <xdr:cNvPr id="525" name="直線コネクタ 524">
          <a:extLst>
            <a:ext uri="{FF2B5EF4-FFF2-40B4-BE49-F238E27FC236}">
              <a16:creationId xmlns:a16="http://schemas.microsoft.com/office/drawing/2014/main" id="{907202B5-CD55-4289-BEEF-0C7827498CA2}"/>
            </a:ext>
          </a:extLst>
        </xdr:cNvPr>
        <xdr:cNvCxnSpPr/>
      </xdr:nvCxnSpPr>
      <xdr:spPr>
        <a:xfrm flipV="1">
          <a:off x="20434300" y="1473403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116078</xdr:rowOff>
    </xdr:from>
    <xdr:to>
      <xdr:col>102</xdr:col>
      <xdr:colOff>165100</xdr:colOff>
      <xdr:row>86</xdr:row>
      <xdr:rowOff>46228</xdr:rowOff>
    </xdr:to>
    <xdr:sp macro="" textlink="">
      <xdr:nvSpPr>
        <xdr:cNvPr id="526" name="楕円 525">
          <a:extLst>
            <a:ext uri="{FF2B5EF4-FFF2-40B4-BE49-F238E27FC236}">
              <a16:creationId xmlns:a16="http://schemas.microsoft.com/office/drawing/2014/main" id="{7E68DA26-42EA-4AFF-9B89-468444331D0B}"/>
            </a:ext>
          </a:extLst>
        </xdr:cNvPr>
        <xdr:cNvSpPr/>
      </xdr:nvSpPr>
      <xdr:spPr>
        <a:xfrm>
          <a:off x="194945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166878</xdr:rowOff>
    </xdr:to>
    <xdr:cxnSp macro="">
      <xdr:nvCxnSpPr>
        <xdr:cNvPr id="527" name="直線コネクタ 526">
          <a:extLst>
            <a:ext uri="{FF2B5EF4-FFF2-40B4-BE49-F238E27FC236}">
              <a16:creationId xmlns:a16="http://schemas.microsoft.com/office/drawing/2014/main" id="{899EC89F-03A1-4B1D-885B-24D097F879A9}"/>
            </a:ext>
          </a:extLst>
        </xdr:cNvPr>
        <xdr:cNvCxnSpPr/>
      </xdr:nvCxnSpPr>
      <xdr:spPr>
        <a:xfrm flipV="1">
          <a:off x="19545300" y="14737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119126</xdr:rowOff>
    </xdr:from>
    <xdr:to>
      <xdr:col>98</xdr:col>
      <xdr:colOff>38100</xdr:colOff>
      <xdr:row>86</xdr:row>
      <xdr:rowOff>49276</xdr:rowOff>
    </xdr:to>
    <xdr:sp macro="" textlink="">
      <xdr:nvSpPr>
        <xdr:cNvPr id="528" name="楕円 527">
          <a:extLst>
            <a:ext uri="{FF2B5EF4-FFF2-40B4-BE49-F238E27FC236}">
              <a16:creationId xmlns:a16="http://schemas.microsoft.com/office/drawing/2014/main" id="{29905E48-43D3-4FB9-815C-BA9D3A8E6948}"/>
            </a:ext>
          </a:extLst>
        </xdr:cNvPr>
        <xdr:cNvSpPr/>
      </xdr:nvSpPr>
      <xdr:spPr>
        <a:xfrm>
          <a:off x="18605500" y="146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166878</xdr:rowOff>
    </xdr:from>
    <xdr:to>
      <xdr:col>102</xdr:col>
      <xdr:colOff>114300</xdr:colOff>
      <xdr:row>85</xdr:row>
      <xdr:rowOff>169926</xdr:rowOff>
    </xdr:to>
    <xdr:cxnSp macro="">
      <xdr:nvCxnSpPr>
        <xdr:cNvPr id="529" name="直線コネクタ 528">
          <a:extLst>
            <a:ext uri="{FF2B5EF4-FFF2-40B4-BE49-F238E27FC236}">
              <a16:creationId xmlns:a16="http://schemas.microsoft.com/office/drawing/2014/main" id="{B3BC3964-9124-4DB8-AC7E-A349946945F9}"/>
            </a:ext>
          </a:extLst>
        </xdr:cNvPr>
        <xdr:cNvCxnSpPr/>
      </xdr:nvCxnSpPr>
      <xdr:spPr>
        <a:xfrm flipV="1">
          <a:off x="18656300" y="147401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530" name="n_1aveValue【消防施設】&#10;一人当たり面積">
          <a:extLst>
            <a:ext uri="{FF2B5EF4-FFF2-40B4-BE49-F238E27FC236}">
              <a16:creationId xmlns:a16="http://schemas.microsoft.com/office/drawing/2014/main" id="{F63D8E4A-FB5C-4AA4-995D-63F2D5EEF455}"/>
            </a:ext>
          </a:extLst>
        </xdr:cNvPr>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531" name="n_2aveValue【消防施設】&#10;一人当たり面積">
          <a:extLst>
            <a:ext uri="{FF2B5EF4-FFF2-40B4-BE49-F238E27FC236}">
              <a16:creationId xmlns:a16="http://schemas.microsoft.com/office/drawing/2014/main" id="{AB46F652-8071-4D4C-9620-20AE8505DB10}"/>
            </a:ext>
          </a:extLst>
        </xdr:cNvPr>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126764</xdr:rowOff>
    </xdr:from>
    <xdr:ext cx="469744" cy="259045"/>
    <xdr:sp macro="" textlink="">
      <xdr:nvSpPr>
        <xdr:cNvPr id="532" name="n_3aveValue【消防施設】&#10;一人当たり面積">
          <a:extLst>
            <a:ext uri="{FF2B5EF4-FFF2-40B4-BE49-F238E27FC236}">
              <a16:creationId xmlns:a16="http://schemas.microsoft.com/office/drawing/2014/main" id="{DDBAD853-628B-49BB-B9F6-B2748CF3C04E}"/>
            </a:ext>
          </a:extLst>
        </xdr:cNvPr>
        <xdr:cNvSpPr txBox="1"/>
      </xdr:nvSpPr>
      <xdr:spPr>
        <a:xfrm>
          <a:off x="19310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125240</xdr:rowOff>
    </xdr:from>
    <xdr:ext cx="469744" cy="259045"/>
    <xdr:sp macro="" textlink="">
      <xdr:nvSpPr>
        <xdr:cNvPr id="533" name="n_4aveValue【消防施設】&#10;一人当たり面積">
          <a:extLst>
            <a:ext uri="{FF2B5EF4-FFF2-40B4-BE49-F238E27FC236}">
              <a16:creationId xmlns:a16="http://schemas.microsoft.com/office/drawing/2014/main" id="{CFF61F49-9503-42F5-BE87-2B13F7422DF2}"/>
            </a:ext>
          </a:extLst>
        </xdr:cNvPr>
        <xdr:cNvSpPr txBox="1"/>
      </xdr:nvSpPr>
      <xdr:spPr>
        <a:xfrm>
          <a:off x="18421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31259</xdr:rowOff>
    </xdr:from>
    <xdr:ext cx="469744" cy="259045"/>
    <xdr:sp macro="" textlink="">
      <xdr:nvSpPr>
        <xdr:cNvPr id="534" name="n_1mainValue【消防施設】&#10;一人当たり面積">
          <a:extLst>
            <a:ext uri="{FF2B5EF4-FFF2-40B4-BE49-F238E27FC236}">
              <a16:creationId xmlns:a16="http://schemas.microsoft.com/office/drawing/2014/main" id="{8A0B718F-6954-440A-BF5D-843778AB1BBD}"/>
            </a:ext>
          </a:extLst>
        </xdr:cNvPr>
        <xdr:cNvSpPr txBox="1"/>
      </xdr:nvSpPr>
      <xdr:spPr>
        <a:xfrm>
          <a:off x="210757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535" name="n_2mainValue【消防施設】&#10;一人当たり面積">
          <a:extLst>
            <a:ext uri="{FF2B5EF4-FFF2-40B4-BE49-F238E27FC236}">
              <a16:creationId xmlns:a16="http://schemas.microsoft.com/office/drawing/2014/main" id="{EB4F8DE9-2383-4129-8594-C16BBAF9ACD5}"/>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37355</xdr:rowOff>
    </xdr:from>
    <xdr:ext cx="469744" cy="259045"/>
    <xdr:sp macro="" textlink="">
      <xdr:nvSpPr>
        <xdr:cNvPr id="536" name="n_3mainValue【消防施設】&#10;一人当たり面積">
          <a:extLst>
            <a:ext uri="{FF2B5EF4-FFF2-40B4-BE49-F238E27FC236}">
              <a16:creationId xmlns:a16="http://schemas.microsoft.com/office/drawing/2014/main" id="{FE0675DC-4093-4BA4-8363-A5B2C768B202}"/>
            </a:ext>
          </a:extLst>
        </xdr:cNvPr>
        <xdr:cNvSpPr txBox="1"/>
      </xdr:nvSpPr>
      <xdr:spPr>
        <a:xfrm>
          <a:off x="19310427"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40403</xdr:rowOff>
    </xdr:from>
    <xdr:ext cx="469744" cy="259045"/>
    <xdr:sp macro="" textlink="">
      <xdr:nvSpPr>
        <xdr:cNvPr id="537" name="n_4mainValue【消防施設】&#10;一人当たり面積">
          <a:extLst>
            <a:ext uri="{FF2B5EF4-FFF2-40B4-BE49-F238E27FC236}">
              <a16:creationId xmlns:a16="http://schemas.microsoft.com/office/drawing/2014/main" id="{BDEE28D2-6B1A-4F0E-8777-71A549903AD2}"/>
            </a:ext>
          </a:extLst>
        </xdr:cNvPr>
        <xdr:cNvSpPr txBox="1"/>
      </xdr:nvSpPr>
      <xdr:spPr>
        <a:xfrm>
          <a:off x="18421427" y="1478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8E8F7EF2-41BB-43DF-975A-39AFE5A2F8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005F5DD4-463B-4D07-868B-6B99F70F6D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A5D3B1C3-0E6B-416B-AE72-F0DDEC890A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EA6948B8-C141-4727-99D6-F07375FD85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FA745F83-EEBD-4201-9838-57336AB7A9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17F4114B-8156-42B2-B0D8-1AA5160F77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D587987A-7B05-40B4-A129-6E7D2E5A51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84520C5C-160D-4F24-AC82-3FADEEF209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0667709E-A970-47D5-9D57-6C1BC043814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AD7A3D80-0931-4143-9FE7-296575590C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C613A577-0D9F-47A3-8DB1-C27B6D93D3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a:extLst>
            <a:ext uri="{FF2B5EF4-FFF2-40B4-BE49-F238E27FC236}">
              <a16:creationId xmlns:a16="http://schemas.microsoft.com/office/drawing/2014/main" id="{F88B15DB-7847-47B0-8119-9B8D87DB0C9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0" name="テキスト ボックス 549">
          <a:extLst>
            <a:ext uri="{FF2B5EF4-FFF2-40B4-BE49-F238E27FC236}">
              <a16:creationId xmlns:a16="http://schemas.microsoft.com/office/drawing/2014/main" id="{7CF870CF-CDD5-4636-8405-28F6A95D51B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a:extLst>
            <a:ext uri="{FF2B5EF4-FFF2-40B4-BE49-F238E27FC236}">
              <a16:creationId xmlns:a16="http://schemas.microsoft.com/office/drawing/2014/main" id="{FCAA4A6D-07E3-4C96-88E5-A0E84BF8621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a:extLst>
            <a:ext uri="{FF2B5EF4-FFF2-40B4-BE49-F238E27FC236}">
              <a16:creationId xmlns:a16="http://schemas.microsoft.com/office/drawing/2014/main" id="{9A18538D-1791-43E8-9F7B-46841FEF679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a:extLst>
            <a:ext uri="{FF2B5EF4-FFF2-40B4-BE49-F238E27FC236}">
              <a16:creationId xmlns:a16="http://schemas.microsoft.com/office/drawing/2014/main" id="{76D99385-F6B7-4684-8954-6C9A8AEFFFB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a:extLst>
            <a:ext uri="{FF2B5EF4-FFF2-40B4-BE49-F238E27FC236}">
              <a16:creationId xmlns:a16="http://schemas.microsoft.com/office/drawing/2014/main" id="{64E7903F-005E-4562-A01C-A874632AE14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a:extLst>
            <a:ext uri="{FF2B5EF4-FFF2-40B4-BE49-F238E27FC236}">
              <a16:creationId xmlns:a16="http://schemas.microsoft.com/office/drawing/2014/main" id="{05BC2347-1700-4526-8355-FF0E0B28161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a:extLst>
            <a:ext uri="{FF2B5EF4-FFF2-40B4-BE49-F238E27FC236}">
              <a16:creationId xmlns:a16="http://schemas.microsoft.com/office/drawing/2014/main" id="{7B02B177-9784-41F0-A69C-1E2A9E636B7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a:extLst>
            <a:ext uri="{FF2B5EF4-FFF2-40B4-BE49-F238E27FC236}">
              <a16:creationId xmlns:a16="http://schemas.microsoft.com/office/drawing/2014/main" id="{5453A93D-3BDC-4DC7-BECF-DAE28673B0B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8" name="テキスト ボックス 557">
          <a:extLst>
            <a:ext uri="{FF2B5EF4-FFF2-40B4-BE49-F238E27FC236}">
              <a16:creationId xmlns:a16="http://schemas.microsoft.com/office/drawing/2014/main" id="{8F0F66CB-014E-4230-AD9E-A012E3AC62C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id="{695E6E65-C424-4964-A26D-A52C548123E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a:extLst>
            <a:ext uri="{FF2B5EF4-FFF2-40B4-BE49-F238E27FC236}">
              <a16:creationId xmlns:a16="http://schemas.microsoft.com/office/drawing/2014/main" id="{3F326784-8E83-46F4-893E-A96B65F1B8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1" name="直線コネクタ 560">
          <a:extLst>
            <a:ext uri="{FF2B5EF4-FFF2-40B4-BE49-F238E27FC236}">
              <a16:creationId xmlns:a16="http://schemas.microsoft.com/office/drawing/2014/main" id="{C200616E-6C8B-4870-A174-76F5E6BFDE9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2" name="【庁舎】&#10;有形固定資産減価償却率最小値テキスト">
          <a:extLst>
            <a:ext uri="{FF2B5EF4-FFF2-40B4-BE49-F238E27FC236}">
              <a16:creationId xmlns:a16="http://schemas.microsoft.com/office/drawing/2014/main" id="{C32DF6E3-E1C0-47CB-9BFA-CD759E1E2F6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3" name="直線コネクタ 562">
          <a:extLst>
            <a:ext uri="{FF2B5EF4-FFF2-40B4-BE49-F238E27FC236}">
              <a16:creationId xmlns:a16="http://schemas.microsoft.com/office/drawing/2014/main" id="{DD9370F1-D7A0-419A-9954-DB5C3F003D5E}"/>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4" name="【庁舎】&#10;有形固定資産減価償却率最大値テキスト">
          <a:extLst>
            <a:ext uri="{FF2B5EF4-FFF2-40B4-BE49-F238E27FC236}">
              <a16:creationId xmlns:a16="http://schemas.microsoft.com/office/drawing/2014/main" id="{5FB5CADB-EE26-45DB-90A8-38AF40F2171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5" name="直線コネクタ 564">
          <a:extLst>
            <a:ext uri="{FF2B5EF4-FFF2-40B4-BE49-F238E27FC236}">
              <a16:creationId xmlns:a16="http://schemas.microsoft.com/office/drawing/2014/main" id="{D96EDDD0-BE26-4399-9112-1A21BB8F206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566" name="【庁舎】&#10;有形固定資産減価償却率平均値テキスト">
          <a:extLst>
            <a:ext uri="{FF2B5EF4-FFF2-40B4-BE49-F238E27FC236}">
              <a16:creationId xmlns:a16="http://schemas.microsoft.com/office/drawing/2014/main" id="{2426CC9E-AF79-41B3-AB29-976E9C4D9FE5}"/>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67" name="フローチャート: 判断 566">
          <a:extLst>
            <a:ext uri="{FF2B5EF4-FFF2-40B4-BE49-F238E27FC236}">
              <a16:creationId xmlns:a16="http://schemas.microsoft.com/office/drawing/2014/main" id="{A1197B12-C9E9-4E00-B0C0-49E50C9F3305}"/>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68" name="フローチャート: 判断 567">
          <a:extLst>
            <a:ext uri="{FF2B5EF4-FFF2-40B4-BE49-F238E27FC236}">
              <a16:creationId xmlns:a16="http://schemas.microsoft.com/office/drawing/2014/main" id="{172342C7-F28A-4FCE-B28E-D40A192F88FA}"/>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569" name="フローチャート: 判断 568">
          <a:extLst>
            <a:ext uri="{FF2B5EF4-FFF2-40B4-BE49-F238E27FC236}">
              <a16:creationId xmlns:a16="http://schemas.microsoft.com/office/drawing/2014/main" id="{D4C68307-7931-4CA9-AF39-C09268C8E374}"/>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570" name="フローチャート: 判断 569">
          <a:extLst>
            <a:ext uri="{FF2B5EF4-FFF2-40B4-BE49-F238E27FC236}">
              <a16:creationId xmlns:a16="http://schemas.microsoft.com/office/drawing/2014/main" id="{9ECF6E76-03E9-48DA-8788-374FCAD154DF}"/>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571" name="フローチャート: 判断 570">
          <a:extLst>
            <a:ext uri="{FF2B5EF4-FFF2-40B4-BE49-F238E27FC236}">
              <a16:creationId xmlns:a16="http://schemas.microsoft.com/office/drawing/2014/main" id="{270162C8-594A-4A0C-B554-1C8A7B7A0C0D}"/>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C4B33741-F756-4A01-8BFD-E08E4581D5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51EF8D9C-E8D2-4BD2-B915-5DE2E27824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7704639B-BAC6-4269-AF4C-96BEA475ED5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FE1992E-0313-4C67-BC50-F7DE305B0A5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6CD1DF5F-4E71-417A-8C56-AD0C40E5C56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134620</xdr:rowOff>
    </xdr:from>
    <xdr:to>
      <xdr:col>85</xdr:col>
      <xdr:colOff>177800</xdr:colOff>
      <xdr:row>103</xdr:row>
      <xdr:rowOff>64770</xdr:rowOff>
    </xdr:to>
    <xdr:sp macro="" textlink="">
      <xdr:nvSpPr>
        <xdr:cNvPr id="577" name="楕円 576">
          <a:extLst>
            <a:ext uri="{FF2B5EF4-FFF2-40B4-BE49-F238E27FC236}">
              <a16:creationId xmlns:a16="http://schemas.microsoft.com/office/drawing/2014/main" id="{32E244FE-F62B-4A23-92F7-8067360524B6}"/>
            </a:ext>
          </a:extLst>
        </xdr:cNvPr>
        <xdr:cNvSpPr/>
      </xdr:nvSpPr>
      <xdr:spPr>
        <a:xfrm>
          <a:off x="16268700" y="1762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157497</xdr:rowOff>
    </xdr:from>
    <xdr:ext cx="405111" cy="259045"/>
    <xdr:sp macro="" textlink="">
      <xdr:nvSpPr>
        <xdr:cNvPr id="578" name="【庁舎】&#10;有形固定資産減価償却率該当値テキスト">
          <a:extLst>
            <a:ext uri="{FF2B5EF4-FFF2-40B4-BE49-F238E27FC236}">
              <a16:creationId xmlns:a16="http://schemas.microsoft.com/office/drawing/2014/main" id="{732ED183-6AF8-4211-891A-91D169255FFB}"/>
            </a:ext>
          </a:extLst>
        </xdr:cNvPr>
        <xdr:cNvSpPr txBox="1"/>
      </xdr:nvSpPr>
      <xdr:spPr>
        <a:xfrm>
          <a:off x="16357600" y="1747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115570</xdr:rowOff>
    </xdr:from>
    <xdr:to>
      <xdr:col>81</xdr:col>
      <xdr:colOff>101600</xdr:colOff>
      <xdr:row>103</xdr:row>
      <xdr:rowOff>45720</xdr:rowOff>
    </xdr:to>
    <xdr:sp macro="" textlink="">
      <xdr:nvSpPr>
        <xdr:cNvPr id="579" name="楕円 578">
          <a:extLst>
            <a:ext uri="{FF2B5EF4-FFF2-40B4-BE49-F238E27FC236}">
              <a16:creationId xmlns:a16="http://schemas.microsoft.com/office/drawing/2014/main" id="{26936BE7-7FDF-49CC-B7D7-BAAC1133F0BA}"/>
            </a:ext>
          </a:extLst>
        </xdr:cNvPr>
        <xdr:cNvSpPr/>
      </xdr:nvSpPr>
      <xdr:spPr>
        <a:xfrm>
          <a:off x="15430500" y="1760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166370</xdr:rowOff>
    </xdr:from>
    <xdr:to>
      <xdr:col>85</xdr:col>
      <xdr:colOff>127000</xdr:colOff>
      <xdr:row>103</xdr:row>
      <xdr:rowOff>13970</xdr:rowOff>
    </xdr:to>
    <xdr:cxnSp macro="">
      <xdr:nvCxnSpPr>
        <xdr:cNvPr id="580" name="直線コネクタ 579">
          <a:extLst>
            <a:ext uri="{FF2B5EF4-FFF2-40B4-BE49-F238E27FC236}">
              <a16:creationId xmlns:a16="http://schemas.microsoft.com/office/drawing/2014/main" id="{34E5D086-D453-4E58-8469-9B6120F15F5D}"/>
            </a:ext>
          </a:extLst>
        </xdr:cNvPr>
        <xdr:cNvCxnSpPr/>
      </xdr:nvCxnSpPr>
      <xdr:spPr>
        <a:xfrm>
          <a:off x="15481300" y="176542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85089</xdr:rowOff>
    </xdr:from>
    <xdr:to>
      <xdr:col>76</xdr:col>
      <xdr:colOff>165100</xdr:colOff>
      <xdr:row>103</xdr:row>
      <xdr:rowOff>15239</xdr:rowOff>
    </xdr:to>
    <xdr:sp macro="" textlink="">
      <xdr:nvSpPr>
        <xdr:cNvPr id="581" name="楕円 580">
          <a:extLst>
            <a:ext uri="{FF2B5EF4-FFF2-40B4-BE49-F238E27FC236}">
              <a16:creationId xmlns:a16="http://schemas.microsoft.com/office/drawing/2014/main" id="{EA8E9A7C-C305-4409-AA3B-FF40373163B5}"/>
            </a:ext>
          </a:extLst>
        </xdr:cNvPr>
        <xdr:cNvSpPr/>
      </xdr:nvSpPr>
      <xdr:spPr>
        <a:xfrm>
          <a:off x="14541500" y="175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135889</xdr:rowOff>
    </xdr:from>
    <xdr:to>
      <xdr:col>81</xdr:col>
      <xdr:colOff>50800</xdr:colOff>
      <xdr:row>102</xdr:row>
      <xdr:rowOff>166370</xdr:rowOff>
    </xdr:to>
    <xdr:cxnSp macro="">
      <xdr:nvCxnSpPr>
        <xdr:cNvPr id="582" name="直線コネクタ 581">
          <a:extLst>
            <a:ext uri="{FF2B5EF4-FFF2-40B4-BE49-F238E27FC236}">
              <a16:creationId xmlns:a16="http://schemas.microsoft.com/office/drawing/2014/main" id="{052E9053-8F44-4FBC-BBB0-8F4A43BB0495}"/>
            </a:ext>
          </a:extLst>
        </xdr:cNvPr>
        <xdr:cNvCxnSpPr/>
      </xdr:nvCxnSpPr>
      <xdr:spPr>
        <a:xfrm>
          <a:off x="14592300" y="176237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55880</xdr:rowOff>
    </xdr:from>
    <xdr:to>
      <xdr:col>72</xdr:col>
      <xdr:colOff>38100</xdr:colOff>
      <xdr:row>102</xdr:row>
      <xdr:rowOff>157480</xdr:rowOff>
    </xdr:to>
    <xdr:sp macro="" textlink="">
      <xdr:nvSpPr>
        <xdr:cNvPr id="583" name="楕円 582">
          <a:extLst>
            <a:ext uri="{FF2B5EF4-FFF2-40B4-BE49-F238E27FC236}">
              <a16:creationId xmlns:a16="http://schemas.microsoft.com/office/drawing/2014/main" id="{A707B2E5-F811-4135-AF82-0A4105BE989D}"/>
            </a:ext>
          </a:extLst>
        </xdr:cNvPr>
        <xdr:cNvSpPr/>
      </xdr:nvSpPr>
      <xdr:spPr>
        <a:xfrm>
          <a:off x="13652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106680</xdr:rowOff>
    </xdr:from>
    <xdr:to>
      <xdr:col>76</xdr:col>
      <xdr:colOff>114300</xdr:colOff>
      <xdr:row>102</xdr:row>
      <xdr:rowOff>135889</xdr:rowOff>
    </xdr:to>
    <xdr:cxnSp macro="">
      <xdr:nvCxnSpPr>
        <xdr:cNvPr id="584" name="直線コネクタ 583">
          <a:extLst>
            <a:ext uri="{FF2B5EF4-FFF2-40B4-BE49-F238E27FC236}">
              <a16:creationId xmlns:a16="http://schemas.microsoft.com/office/drawing/2014/main" id="{1C212942-0C05-4811-BA8B-3F15AC245291}"/>
            </a:ext>
          </a:extLst>
        </xdr:cNvPr>
        <xdr:cNvCxnSpPr/>
      </xdr:nvCxnSpPr>
      <xdr:spPr>
        <a:xfrm>
          <a:off x="13703300" y="175945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26670</xdr:rowOff>
    </xdr:from>
    <xdr:to>
      <xdr:col>67</xdr:col>
      <xdr:colOff>101600</xdr:colOff>
      <xdr:row>102</xdr:row>
      <xdr:rowOff>128270</xdr:rowOff>
    </xdr:to>
    <xdr:sp macro="" textlink="">
      <xdr:nvSpPr>
        <xdr:cNvPr id="585" name="楕円 584">
          <a:extLst>
            <a:ext uri="{FF2B5EF4-FFF2-40B4-BE49-F238E27FC236}">
              <a16:creationId xmlns:a16="http://schemas.microsoft.com/office/drawing/2014/main" id="{0CB14215-0D1B-4C70-9C6C-BA32CD92B494}"/>
            </a:ext>
          </a:extLst>
        </xdr:cNvPr>
        <xdr:cNvSpPr/>
      </xdr:nvSpPr>
      <xdr:spPr>
        <a:xfrm>
          <a:off x="12763500" y="1751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77470</xdr:rowOff>
    </xdr:from>
    <xdr:to>
      <xdr:col>71</xdr:col>
      <xdr:colOff>177800</xdr:colOff>
      <xdr:row>102</xdr:row>
      <xdr:rowOff>106680</xdr:rowOff>
    </xdr:to>
    <xdr:cxnSp macro="">
      <xdr:nvCxnSpPr>
        <xdr:cNvPr id="586" name="直線コネクタ 585">
          <a:extLst>
            <a:ext uri="{FF2B5EF4-FFF2-40B4-BE49-F238E27FC236}">
              <a16:creationId xmlns:a16="http://schemas.microsoft.com/office/drawing/2014/main" id="{E11B8009-A8B2-4220-B2EE-47E646E457DF}"/>
            </a:ext>
          </a:extLst>
        </xdr:cNvPr>
        <xdr:cNvCxnSpPr/>
      </xdr:nvCxnSpPr>
      <xdr:spPr>
        <a:xfrm>
          <a:off x="12814300" y="175653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67327</xdr:rowOff>
    </xdr:from>
    <xdr:ext cx="405111" cy="259045"/>
    <xdr:sp macro="" textlink="">
      <xdr:nvSpPr>
        <xdr:cNvPr id="587" name="n_1aveValue【庁舎】&#10;有形固定資産減価償却率">
          <a:extLst>
            <a:ext uri="{FF2B5EF4-FFF2-40B4-BE49-F238E27FC236}">
              <a16:creationId xmlns:a16="http://schemas.microsoft.com/office/drawing/2014/main" id="{F82858FE-4F05-4623-B185-AC7ED5E54C6F}"/>
            </a:ext>
          </a:extLst>
        </xdr:cNvPr>
        <xdr:cNvSpPr txBox="1"/>
      </xdr:nvSpPr>
      <xdr:spPr>
        <a:xfrm>
          <a:off x="152660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93997</xdr:rowOff>
    </xdr:from>
    <xdr:ext cx="405111" cy="259045"/>
    <xdr:sp macro="" textlink="">
      <xdr:nvSpPr>
        <xdr:cNvPr id="588" name="n_2aveValue【庁舎】&#10;有形固定資産減価償却率">
          <a:extLst>
            <a:ext uri="{FF2B5EF4-FFF2-40B4-BE49-F238E27FC236}">
              <a16:creationId xmlns:a16="http://schemas.microsoft.com/office/drawing/2014/main" id="{465AA4DA-18DE-492B-A680-B96FD331653F}"/>
            </a:ext>
          </a:extLst>
        </xdr:cNvPr>
        <xdr:cNvSpPr txBox="1"/>
      </xdr:nvSpPr>
      <xdr:spPr>
        <a:xfrm>
          <a:off x="14389744"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116857</xdr:rowOff>
    </xdr:from>
    <xdr:ext cx="405111" cy="259045"/>
    <xdr:sp macro="" textlink="">
      <xdr:nvSpPr>
        <xdr:cNvPr id="589" name="n_3aveValue【庁舎】&#10;有形固定資産減価償却率">
          <a:extLst>
            <a:ext uri="{FF2B5EF4-FFF2-40B4-BE49-F238E27FC236}">
              <a16:creationId xmlns:a16="http://schemas.microsoft.com/office/drawing/2014/main" id="{F92AD003-26AE-4D03-83E1-4B3E4032D5EA}"/>
            </a:ext>
          </a:extLst>
        </xdr:cNvPr>
        <xdr:cNvSpPr txBox="1"/>
      </xdr:nvSpPr>
      <xdr:spPr>
        <a:xfrm>
          <a:off x="135007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590" name="n_4aveValue【庁舎】&#10;有形固定資産減価償却率">
          <a:extLst>
            <a:ext uri="{FF2B5EF4-FFF2-40B4-BE49-F238E27FC236}">
              <a16:creationId xmlns:a16="http://schemas.microsoft.com/office/drawing/2014/main" id="{2FC2ACCA-0308-47ED-9B11-B886E0E66151}"/>
            </a:ext>
          </a:extLst>
        </xdr:cNvPr>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62247</xdr:rowOff>
    </xdr:from>
    <xdr:ext cx="405111" cy="259045"/>
    <xdr:sp macro="" textlink="">
      <xdr:nvSpPr>
        <xdr:cNvPr id="591" name="n_1mainValue【庁舎】&#10;有形固定資産減価償却率">
          <a:extLst>
            <a:ext uri="{FF2B5EF4-FFF2-40B4-BE49-F238E27FC236}">
              <a16:creationId xmlns:a16="http://schemas.microsoft.com/office/drawing/2014/main" id="{B5308ECA-5BC5-49AA-9686-7DD6FC9B7001}"/>
            </a:ext>
          </a:extLst>
        </xdr:cNvPr>
        <xdr:cNvSpPr txBox="1"/>
      </xdr:nvSpPr>
      <xdr:spPr>
        <a:xfrm>
          <a:off x="15266044" y="173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31766</xdr:rowOff>
    </xdr:from>
    <xdr:ext cx="405111" cy="259045"/>
    <xdr:sp macro="" textlink="">
      <xdr:nvSpPr>
        <xdr:cNvPr id="592" name="n_2mainValue【庁舎】&#10;有形固定資産減価償却率">
          <a:extLst>
            <a:ext uri="{FF2B5EF4-FFF2-40B4-BE49-F238E27FC236}">
              <a16:creationId xmlns:a16="http://schemas.microsoft.com/office/drawing/2014/main" id="{1B8B713E-CE9D-43D6-A37A-B27F74447C00}"/>
            </a:ext>
          </a:extLst>
        </xdr:cNvPr>
        <xdr:cNvSpPr txBox="1"/>
      </xdr:nvSpPr>
      <xdr:spPr>
        <a:xfrm>
          <a:off x="14389744" y="1734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2557</xdr:rowOff>
    </xdr:from>
    <xdr:ext cx="405111" cy="259045"/>
    <xdr:sp macro="" textlink="">
      <xdr:nvSpPr>
        <xdr:cNvPr id="593" name="n_3mainValue【庁舎】&#10;有形固定資産減価償却率">
          <a:extLst>
            <a:ext uri="{FF2B5EF4-FFF2-40B4-BE49-F238E27FC236}">
              <a16:creationId xmlns:a16="http://schemas.microsoft.com/office/drawing/2014/main" id="{FDE2DF78-4082-4BB7-94D8-54E45807FDE5}"/>
            </a:ext>
          </a:extLst>
        </xdr:cNvPr>
        <xdr:cNvSpPr txBox="1"/>
      </xdr:nvSpPr>
      <xdr:spPr>
        <a:xfrm>
          <a:off x="13500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144797</xdr:rowOff>
    </xdr:from>
    <xdr:ext cx="405111" cy="259045"/>
    <xdr:sp macro="" textlink="">
      <xdr:nvSpPr>
        <xdr:cNvPr id="594" name="n_4mainValue【庁舎】&#10;有形固定資産減価償却率">
          <a:extLst>
            <a:ext uri="{FF2B5EF4-FFF2-40B4-BE49-F238E27FC236}">
              <a16:creationId xmlns:a16="http://schemas.microsoft.com/office/drawing/2014/main" id="{2C13CD31-B118-4FC4-853B-95706AE58045}"/>
            </a:ext>
          </a:extLst>
        </xdr:cNvPr>
        <xdr:cNvSpPr txBox="1"/>
      </xdr:nvSpPr>
      <xdr:spPr>
        <a:xfrm>
          <a:off x="12611744" y="1728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a:extLst>
            <a:ext uri="{FF2B5EF4-FFF2-40B4-BE49-F238E27FC236}">
              <a16:creationId xmlns:a16="http://schemas.microsoft.com/office/drawing/2014/main" id="{B4BD5BF2-D5A7-4825-9391-5AC05B50FA2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a:extLst>
            <a:ext uri="{FF2B5EF4-FFF2-40B4-BE49-F238E27FC236}">
              <a16:creationId xmlns:a16="http://schemas.microsoft.com/office/drawing/2014/main" id="{40756353-6375-4180-B604-7EB2F490EA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a:extLst>
            <a:ext uri="{FF2B5EF4-FFF2-40B4-BE49-F238E27FC236}">
              <a16:creationId xmlns:a16="http://schemas.microsoft.com/office/drawing/2014/main" id="{75FB5E98-5D2B-49B1-BA96-2D000C7277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a:extLst>
            <a:ext uri="{FF2B5EF4-FFF2-40B4-BE49-F238E27FC236}">
              <a16:creationId xmlns:a16="http://schemas.microsoft.com/office/drawing/2014/main" id="{0534771B-3588-4E9A-A035-EADABD5F80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a:extLst>
            <a:ext uri="{FF2B5EF4-FFF2-40B4-BE49-F238E27FC236}">
              <a16:creationId xmlns:a16="http://schemas.microsoft.com/office/drawing/2014/main" id="{829B1905-844C-42C5-AAEC-128F08BD775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a:extLst>
            <a:ext uri="{FF2B5EF4-FFF2-40B4-BE49-F238E27FC236}">
              <a16:creationId xmlns:a16="http://schemas.microsoft.com/office/drawing/2014/main" id="{D1129873-DE4D-456C-9857-4A72055F537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a:extLst>
            <a:ext uri="{FF2B5EF4-FFF2-40B4-BE49-F238E27FC236}">
              <a16:creationId xmlns:a16="http://schemas.microsoft.com/office/drawing/2014/main" id="{3E42FEB5-6F8E-46DC-A2F4-BDB9A268ED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a:extLst>
            <a:ext uri="{FF2B5EF4-FFF2-40B4-BE49-F238E27FC236}">
              <a16:creationId xmlns:a16="http://schemas.microsoft.com/office/drawing/2014/main" id="{6AB52C93-17AB-47A0-A15C-200073A6BE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a:extLst>
            <a:ext uri="{FF2B5EF4-FFF2-40B4-BE49-F238E27FC236}">
              <a16:creationId xmlns:a16="http://schemas.microsoft.com/office/drawing/2014/main" id="{94221A2A-7A0C-4232-8FA4-FC276EEA9BD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a:extLst>
            <a:ext uri="{FF2B5EF4-FFF2-40B4-BE49-F238E27FC236}">
              <a16:creationId xmlns:a16="http://schemas.microsoft.com/office/drawing/2014/main" id="{B2E65FAE-7A75-41B6-86F6-0FFCAA7C94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5" name="直線コネクタ 604">
          <a:extLst>
            <a:ext uri="{FF2B5EF4-FFF2-40B4-BE49-F238E27FC236}">
              <a16:creationId xmlns:a16="http://schemas.microsoft.com/office/drawing/2014/main" id="{FE3C6C79-EE05-4EAE-AA80-B002F179196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6" name="テキスト ボックス 605">
          <a:extLst>
            <a:ext uri="{FF2B5EF4-FFF2-40B4-BE49-F238E27FC236}">
              <a16:creationId xmlns:a16="http://schemas.microsoft.com/office/drawing/2014/main" id="{056C2E43-C7F8-49C3-999D-BF98A1BA9F5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7" name="直線コネクタ 606">
          <a:extLst>
            <a:ext uri="{FF2B5EF4-FFF2-40B4-BE49-F238E27FC236}">
              <a16:creationId xmlns:a16="http://schemas.microsoft.com/office/drawing/2014/main" id="{55F57D5A-74AA-40EF-82A2-122205BE996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8" name="テキスト ボックス 607">
          <a:extLst>
            <a:ext uri="{FF2B5EF4-FFF2-40B4-BE49-F238E27FC236}">
              <a16:creationId xmlns:a16="http://schemas.microsoft.com/office/drawing/2014/main" id="{79CBB396-4FD4-43E3-9BF1-FD6C87C6004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9" name="直線コネクタ 608">
          <a:extLst>
            <a:ext uri="{FF2B5EF4-FFF2-40B4-BE49-F238E27FC236}">
              <a16:creationId xmlns:a16="http://schemas.microsoft.com/office/drawing/2014/main" id="{07EFDA66-B26F-4CD1-B4BB-BC10D369EEF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0" name="テキスト ボックス 609">
          <a:extLst>
            <a:ext uri="{FF2B5EF4-FFF2-40B4-BE49-F238E27FC236}">
              <a16:creationId xmlns:a16="http://schemas.microsoft.com/office/drawing/2014/main" id="{CD33211A-F6B3-4DB2-B36B-6349AD612E0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1" name="直線コネクタ 610">
          <a:extLst>
            <a:ext uri="{FF2B5EF4-FFF2-40B4-BE49-F238E27FC236}">
              <a16:creationId xmlns:a16="http://schemas.microsoft.com/office/drawing/2014/main" id="{3DC1EC89-D434-4BE8-B112-E52A3EE1086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2" name="テキスト ボックス 611">
          <a:extLst>
            <a:ext uri="{FF2B5EF4-FFF2-40B4-BE49-F238E27FC236}">
              <a16:creationId xmlns:a16="http://schemas.microsoft.com/office/drawing/2014/main" id="{F1F10C0C-37B7-4C53-A02E-1004D6F64E2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3" name="直線コネクタ 612">
          <a:extLst>
            <a:ext uri="{FF2B5EF4-FFF2-40B4-BE49-F238E27FC236}">
              <a16:creationId xmlns:a16="http://schemas.microsoft.com/office/drawing/2014/main" id="{F7FDFA95-56C0-45B6-BFA3-55E92830DBC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4" name="テキスト ボックス 613">
          <a:extLst>
            <a:ext uri="{FF2B5EF4-FFF2-40B4-BE49-F238E27FC236}">
              <a16:creationId xmlns:a16="http://schemas.microsoft.com/office/drawing/2014/main" id="{4F438B4F-607E-47BE-BC8F-03CDDE74A43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68A1E8DE-49B5-4577-B6B0-63090EEBC7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3A6EB7AC-5EDF-4745-A60A-D13D894AE27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a:extLst>
            <a:ext uri="{FF2B5EF4-FFF2-40B4-BE49-F238E27FC236}">
              <a16:creationId xmlns:a16="http://schemas.microsoft.com/office/drawing/2014/main" id="{CD5BE0F3-A813-46FF-9B4E-20A4A6A92E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618" name="直線コネクタ 617">
          <a:extLst>
            <a:ext uri="{FF2B5EF4-FFF2-40B4-BE49-F238E27FC236}">
              <a16:creationId xmlns:a16="http://schemas.microsoft.com/office/drawing/2014/main" id="{C5A22BEF-3370-4CF8-8984-BDE2FE59164B}"/>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19" name="【庁舎】&#10;一人当たり面積最小値テキスト">
          <a:extLst>
            <a:ext uri="{FF2B5EF4-FFF2-40B4-BE49-F238E27FC236}">
              <a16:creationId xmlns:a16="http://schemas.microsoft.com/office/drawing/2014/main" id="{27BDB9DB-C2C0-4445-9928-A3D4164DBA71}"/>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20" name="直線コネクタ 619">
          <a:extLst>
            <a:ext uri="{FF2B5EF4-FFF2-40B4-BE49-F238E27FC236}">
              <a16:creationId xmlns:a16="http://schemas.microsoft.com/office/drawing/2014/main" id="{BF71F601-4E25-48CF-96C0-1E5CAF91F87D}"/>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621" name="【庁舎】&#10;一人当たり面積最大値テキスト">
          <a:extLst>
            <a:ext uri="{FF2B5EF4-FFF2-40B4-BE49-F238E27FC236}">
              <a16:creationId xmlns:a16="http://schemas.microsoft.com/office/drawing/2014/main" id="{8B29C2F8-090C-42DA-99A8-8D50C95931F3}"/>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622" name="直線コネクタ 621">
          <a:extLst>
            <a:ext uri="{FF2B5EF4-FFF2-40B4-BE49-F238E27FC236}">
              <a16:creationId xmlns:a16="http://schemas.microsoft.com/office/drawing/2014/main" id="{F9F61F58-BD0D-4754-88E9-86E365D0A589}"/>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623" name="【庁舎】&#10;一人当たり面積平均値テキスト">
          <a:extLst>
            <a:ext uri="{FF2B5EF4-FFF2-40B4-BE49-F238E27FC236}">
              <a16:creationId xmlns:a16="http://schemas.microsoft.com/office/drawing/2014/main" id="{F03589FF-B1A0-441B-981A-A40A6F824760}"/>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624" name="フローチャート: 判断 623">
          <a:extLst>
            <a:ext uri="{FF2B5EF4-FFF2-40B4-BE49-F238E27FC236}">
              <a16:creationId xmlns:a16="http://schemas.microsoft.com/office/drawing/2014/main" id="{B3BC14E2-D698-40F7-8AD0-80B2A66B48FE}"/>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625" name="フローチャート: 判断 624">
          <a:extLst>
            <a:ext uri="{FF2B5EF4-FFF2-40B4-BE49-F238E27FC236}">
              <a16:creationId xmlns:a16="http://schemas.microsoft.com/office/drawing/2014/main" id="{71E41AEB-0C40-4BC3-A45A-A4590D7CD25F}"/>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26" name="フローチャート: 判断 625">
          <a:extLst>
            <a:ext uri="{FF2B5EF4-FFF2-40B4-BE49-F238E27FC236}">
              <a16:creationId xmlns:a16="http://schemas.microsoft.com/office/drawing/2014/main" id="{BA806D30-ACF0-4991-AAFD-2CE364C6D191}"/>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627" name="フローチャート: 判断 626">
          <a:extLst>
            <a:ext uri="{FF2B5EF4-FFF2-40B4-BE49-F238E27FC236}">
              <a16:creationId xmlns:a16="http://schemas.microsoft.com/office/drawing/2014/main" id="{D0AC1DE6-0A0A-45AA-9957-9069A7931968}"/>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628" name="フローチャート: 判断 627">
          <a:extLst>
            <a:ext uri="{FF2B5EF4-FFF2-40B4-BE49-F238E27FC236}">
              <a16:creationId xmlns:a16="http://schemas.microsoft.com/office/drawing/2014/main" id="{0358ED77-1639-4159-BA87-B4AE3330F3C5}"/>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1C098DDE-A326-4492-BAFC-9C0F158F4E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22DAA655-8629-416E-AF39-5DF7F43F904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14D2AFA5-D31E-40D3-90B6-62EF82969B0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D241613A-95BA-4719-A852-E36393CDED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5369CA73-B627-4890-8D51-E0351F40D48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22733</xdr:rowOff>
    </xdr:from>
    <xdr:to>
      <xdr:col>116</xdr:col>
      <xdr:colOff>114300</xdr:colOff>
      <xdr:row>107</xdr:row>
      <xdr:rowOff>124333</xdr:rowOff>
    </xdr:to>
    <xdr:sp macro="" textlink="">
      <xdr:nvSpPr>
        <xdr:cNvPr id="634" name="楕円 633">
          <a:extLst>
            <a:ext uri="{FF2B5EF4-FFF2-40B4-BE49-F238E27FC236}">
              <a16:creationId xmlns:a16="http://schemas.microsoft.com/office/drawing/2014/main" id="{66719AEE-CF49-48DC-8269-9A2D369BAF39}"/>
            </a:ext>
          </a:extLst>
        </xdr:cNvPr>
        <xdr:cNvSpPr/>
      </xdr:nvSpPr>
      <xdr:spPr>
        <a:xfrm>
          <a:off x="221107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1160</xdr:rowOff>
    </xdr:from>
    <xdr:ext cx="469744" cy="259045"/>
    <xdr:sp macro="" textlink="">
      <xdr:nvSpPr>
        <xdr:cNvPr id="635" name="【庁舎】&#10;一人当たり面積該当値テキスト">
          <a:extLst>
            <a:ext uri="{FF2B5EF4-FFF2-40B4-BE49-F238E27FC236}">
              <a16:creationId xmlns:a16="http://schemas.microsoft.com/office/drawing/2014/main" id="{E1F86B57-DC08-4F42-9AB7-A9345598ABD6}"/>
            </a:ext>
          </a:extLst>
        </xdr:cNvPr>
        <xdr:cNvSpPr txBox="1"/>
      </xdr:nvSpPr>
      <xdr:spPr>
        <a:xfrm>
          <a:off x="22199600" y="1834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29590</xdr:rowOff>
    </xdr:from>
    <xdr:to>
      <xdr:col>112</xdr:col>
      <xdr:colOff>38100</xdr:colOff>
      <xdr:row>107</xdr:row>
      <xdr:rowOff>131190</xdr:rowOff>
    </xdr:to>
    <xdr:sp macro="" textlink="">
      <xdr:nvSpPr>
        <xdr:cNvPr id="636" name="楕円 635">
          <a:extLst>
            <a:ext uri="{FF2B5EF4-FFF2-40B4-BE49-F238E27FC236}">
              <a16:creationId xmlns:a16="http://schemas.microsoft.com/office/drawing/2014/main" id="{D9094A24-7868-4F99-A190-E2D72DA3FAC0}"/>
            </a:ext>
          </a:extLst>
        </xdr:cNvPr>
        <xdr:cNvSpPr/>
      </xdr:nvSpPr>
      <xdr:spPr>
        <a:xfrm>
          <a:off x="21272500" y="183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73533</xdr:rowOff>
    </xdr:from>
    <xdr:to>
      <xdr:col>116</xdr:col>
      <xdr:colOff>63500</xdr:colOff>
      <xdr:row>107</xdr:row>
      <xdr:rowOff>80390</xdr:rowOff>
    </xdr:to>
    <xdr:cxnSp macro="">
      <xdr:nvCxnSpPr>
        <xdr:cNvPr id="637" name="直線コネクタ 636">
          <a:extLst>
            <a:ext uri="{FF2B5EF4-FFF2-40B4-BE49-F238E27FC236}">
              <a16:creationId xmlns:a16="http://schemas.microsoft.com/office/drawing/2014/main" id="{2D4EC329-9931-4790-A2BA-24ED11D80CC9}"/>
            </a:ext>
          </a:extLst>
        </xdr:cNvPr>
        <xdr:cNvCxnSpPr/>
      </xdr:nvCxnSpPr>
      <xdr:spPr>
        <a:xfrm flipV="1">
          <a:off x="21323300" y="1841868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37592</xdr:rowOff>
    </xdr:from>
    <xdr:to>
      <xdr:col>107</xdr:col>
      <xdr:colOff>101600</xdr:colOff>
      <xdr:row>107</xdr:row>
      <xdr:rowOff>139192</xdr:rowOff>
    </xdr:to>
    <xdr:sp macro="" textlink="">
      <xdr:nvSpPr>
        <xdr:cNvPr id="638" name="楕円 637">
          <a:extLst>
            <a:ext uri="{FF2B5EF4-FFF2-40B4-BE49-F238E27FC236}">
              <a16:creationId xmlns:a16="http://schemas.microsoft.com/office/drawing/2014/main" id="{A702157B-49B1-429D-8677-D328BE460D84}"/>
            </a:ext>
          </a:extLst>
        </xdr:cNvPr>
        <xdr:cNvSpPr/>
      </xdr:nvSpPr>
      <xdr:spPr>
        <a:xfrm>
          <a:off x="20383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80390</xdr:rowOff>
    </xdr:from>
    <xdr:to>
      <xdr:col>111</xdr:col>
      <xdr:colOff>177800</xdr:colOff>
      <xdr:row>107</xdr:row>
      <xdr:rowOff>88392</xdr:rowOff>
    </xdr:to>
    <xdr:cxnSp macro="">
      <xdr:nvCxnSpPr>
        <xdr:cNvPr id="639" name="直線コネクタ 638">
          <a:extLst>
            <a:ext uri="{FF2B5EF4-FFF2-40B4-BE49-F238E27FC236}">
              <a16:creationId xmlns:a16="http://schemas.microsoft.com/office/drawing/2014/main" id="{12C09263-0900-4AB1-A931-1CCAD786269D}"/>
            </a:ext>
          </a:extLst>
        </xdr:cNvPr>
        <xdr:cNvCxnSpPr/>
      </xdr:nvCxnSpPr>
      <xdr:spPr>
        <a:xfrm flipV="1">
          <a:off x="20434300" y="18425540"/>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42926</xdr:rowOff>
    </xdr:from>
    <xdr:to>
      <xdr:col>102</xdr:col>
      <xdr:colOff>165100</xdr:colOff>
      <xdr:row>107</xdr:row>
      <xdr:rowOff>144526</xdr:rowOff>
    </xdr:to>
    <xdr:sp macro="" textlink="">
      <xdr:nvSpPr>
        <xdr:cNvPr id="640" name="楕円 639">
          <a:extLst>
            <a:ext uri="{FF2B5EF4-FFF2-40B4-BE49-F238E27FC236}">
              <a16:creationId xmlns:a16="http://schemas.microsoft.com/office/drawing/2014/main" id="{F8020F21-AB98-4D93-8FCA-4D51E1025DFE}"/>
            </a:ext>
          </a:extLst>
        </xdr:cNvPr>
        <xdr:cNvSpPr/>
      </xdr:nvSpPr>
      <xdr:spPr>
        <a:xfrm>
          <a:off x="19494500" y="183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88392</xdr:rowOff>
    </xdr:from>
    <xdr:to>
      <xdr:col>107</xdr:col>
      <xdr:colOff>50800</xdr:colOff>
      <xdr:row>107</xdr:row>
      <xdr:rowOff>93726</xdr:rowOff>
    </xdr:to>
    <xdr:cxnSp macro="">
      <xdr:nvCxnSpPr>
        <xdr:cNvPr id="641" name="直線コネクタ 640">
          <a:extLst>
            <a:ext uri="{FF2B5EF4-FFF2-40B4-BE49-F238E27FC236}">
              <a16:creationId xmlns:a16="http://schemas.microsoft.com/office/drawing/2014/main" id="{D19D1A34-562E-4004-A1CC-98A69C581AE4}"/>
            </a:ext>
          </a:extLst>
        </xdr:cNvPr>
        <xdr:cNvCxnSpPr/>
      </xdr:nvCxnSpPr>
      <xdr:spPr>
        <a:xfrm flipV="1">
          <a:off x="19545300" y="1843354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49022</xdr:rowOff>
    </xdr:from>
    <xdr:to>
      <xdr:col>98</xdr:col>
      <xdr:colOff>38100</xdr:colOff>
      <xdr:row>107</xdr:row>
      <xdr:rowOff>150622</xdr:rowOff>
    </xdr:to>
    <xdr:sp macro="" textlink="">
      <xdr:nvSpPr>
        <xdr:cNvPr id="642" name="楕円 641">
          <a:extLst>
            <a:ext uri="{FF2B5EF4-FFF2-40B4-BE49-F238E27FC236}">
              <a16:creationId xmlns:a16="http://schemas.microsoft.com/office/drawing/2014/main" id="{3B64F536-A07C-4F09-B66F-1051CF0492F7}"/>
            </a:ext>
          </a:extLst>
        </xdr:cNvPr>
        <xdr:cNvSpPr/>
      </xdr:nvSpPr>
      <xdr:spPr>
        <a:xfrm>
          <a:off x="18605500" y="183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93726</xdr:rowOff>
    </xdr:from>
    <xdr:to>
      <xdr:col>102</xdr:col>
      <xdr:colOff>114300</xdr:colOff>
      <xdr:row>107</xdr:row>
      <xdr:rowOff>99822</xdr:rowOff>
    </xdr:to>
    <xdr:cxnSp macro="">
      <xdr:nvCxnSpPr>
        <xdr:cNvPr id="643" name="直線コネクタ 642">
          <a:extLst>
            <a:ext uri="{FF2B5EF4-FFF2-40B4-BE49-F238E27FC236}">
              <a16:creationId xmlns:a16="http://schemas.microsoft.com/office/drawing/2014/main" id="{1C63496D-5A4C-4F66-AD2B-1F94AA998DBC}"/>
            </a:ext>
          </a:extLst>
        </xdr:cNvPr>
        <xdr:cNvCxnSpPr/>
      </xdr:nvCxnSpPr>
      <xdr:spPr>
        <a:xfrm flipV="1">
          <a:off x="18656300" y="1843887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644" name="n_1aveValue【庁舎】&#10;一人当たり面積">
          <a:extLst>
            <a:ext uri="{FF2B5EF4-FFF2-40B4-BE49-F238E27FC236}">
              <a16:creationId xmlns:a16="http://schemas.microsoft.com/office/drawing/2014/main" id="{CD6BD916-E351-429C-A8CB-540EBE69316B}"/>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645" name="n_2aveValue【庁舎】&#10;一人当たり面積">
          <a:extLst>
            <a:ext uri="{FF2B5EF4-FFF2-40B4-BE49-F238E27FC236}">
              <a16:creationId xmlns:a16="http://schemas.microsoft.com/office/drawing/2014/main" id="{8CA4488A-8CE2-4C79-BFAE-7C4628EFE46F}"/>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646" name="n_3aveValue【庁舎】&#10;一人当たり面積">
          <a:extLst>
            <a:ext uri="{FF2B5EF4-FFF2-40B4-BE49-F238E27FC236}">
              <a16:creationId xmlns:a16="http://schemas.microsoft.com/office/drawing/2014/main" id="{B375A588-D3D9-4894-B1AE-877CC8E704AD}"/>
            </a:ext>
          </a:extLst>
        </xdr:cNvPr>
        <xdr:cNvSpPr txBox="1"/>
      </xdr:nvSpPr>
      <xdr:spPr>
        <a:xfrm>
          <a:off x="19310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647" name="n_4aveValue【庁舎】&#10;一人当たり面積">
          <a:extLst>
            <a:ext uri="{FF2B5EF4-FFF2-40B4-BE49-F238E27FC236}">
              <a16:creationId xmlns:a16="http://schemas.microsoft.com/office/drawing/2014/main" id="{D4453504-88BC-4204-9EAF-66880D026970}"/>
            </a:ext>
          </a:extLst>
        </xdr:cNvPr>
        <xdr:cNvSpPr txBox="1"/>
      </xdr:nvSpPr>
      <xdr:spPr>
        <a:xfrm>
          <a:off x="18421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122317</xdr:rowOff>
    </xdr:from>
    <xdr:ext cx="469744" cy="259045"/>
    <xdr:sp macro="" textlink="">
      <xdr:nvSpPr>
        <xdr:cNvPr id="648" name="n_1mainValue【庁舎】&#10;一人当たり面積">
          <a:extLst>
            <a:ext uri="{FF2B5EF4-FFF2-40B4-BE49-F238E27FC236}">
              <a16:creationId xmlns:a16="http://schemas.microsoft.com/office/drawing/2014/main" id="{80F7EB6D-D9E4-402A-8C8E-DDE3961D9FB2}"/>
            </a:ext>
          </a:extLst>
        </xdr:cNvPr>
        <xdr:cNvSpPr txBox="1"/>
      </xdr:nvSpPr>
      <xdr:spPr>
        <a:xfrm>
          <a:off x="210757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130319</xdr:rowOff>
    </xdr:from>
    <xdr:ext cx="469744" cy="259045"/>
    <xdr:sp macro="" textlink="">
      <xdr:nvSpPr>
        <xdr:cNvPr id="649" name="n_2mainValue【庁舎】&#10;一人当たり面積">
          <a:extLst>
            <a:ext uri="{FF2B5EF4-FFF2-40B4-BE49-F238E27FC236}">
              <a16:creationId xmlns:a16="http://schemas.microsoft.com/office/drawing/2014/main" id="{274C66EB-F572-4CAD-A94B-6983C6916EC3}"/>
            </a:ext>
          </a:extLst>
        </xdr:cNvPr>
        <xdr:cNvSpPr txBox="1"/>
      </xdr:nvSpPr>
      <xdr:spPr>
        <a:xfrm>
          <a:off x="201994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135653</xdr:rowOff>
    </xdr:from>
    <xdr:ext cx="469744" cy="259045"/>
    <xdr:sp macro="" textlink="">
      <xdr:nvSpPr>
        <xdr:cNvPr id="650" name="n_3mainValue【庁舎】&#10;一人当たり面積">
          <a:extLst>
            <a:ext uri="{FF2B5EF4-FFF2-40B4-BE49-F238E27FC236}">
              <a16:creationId xmlns:a16="http://schemas.microsoft.com/office/drawing/2014/main" id="{EE592109-4C25-4E09-9679-8FD613C924F2}"/>
            </a:ext>
          </a:extLst>
        </xdr:cNvPr>
        <xdr:cNvSpPr txBox="1"/>
      </xdr:nvSpPr>
      <xdr:spPr>
        <a:xfrm>
          <a:off x="19310427" y="184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141749</xdr:rowOff>
    </xdr:from>
    <xdr:ext cx="469744" cy="259045"/>
    <xdr:sp macro="" textlink="">
      <xdr:nvSpPr>
        <xdr:cNvPr id="651" name="n_4mainValue【庁舎】&#10;一人当たり面積">
          <a:extLst>
            <a:ext uri="{FF2B5EF4-FFF2-40B4-BE49-F238E27FC236}">
              <a16:creationId xmlns:a16="http://schemas.microsoft.com/office/drawing/2014/main" id="{079AD049-302F-4454-9544-2CA665B51EFE}"/>
            </a:ext>
          </a:extLst>
        </xdr:cNvPr>
        <xdr:cNvSpPr txBox="1"/>
      </xdr:nvSpPr>
      <xdr:spPr>
        <a:xfrm>
          <a:off x="18421427" y="184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37FDE445-43D5-41EC-B49E-6AD346C1AE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AE7D2E6A-E5BB-4934-A8E4-EA9DF5B8A7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405CA9B4-CE05-4E11-A5AA-248896C8B4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類似団体と比較して有形固定資産減価償却率が高くなっている施設は、体育館・プール、保健センターであり、特に低くなっている施設は図書館、消防施設、庁舎である。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体育館については、小学校統廃合に伴い村の体育施設として利用されているが、その多くが昭和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消防施設については、老朽化に伴い一部の施設を更新したため、緩やかに増加している。庁舎については設備の一部を更新したことから、償却率が小幅な伸びとなっている。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87D4B9D-8B3A-42A1-A054-3CCF1BEF2E1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456A842-EBC7-47DE-9C7C-813483E2D18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3C29798-819E-40F4-A587-D49F0631F05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92DABFE-8992-4106-BD18-1847AA4E8DA9}"/>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E2891E9-457C-42D4-978E-272578BCDCC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FF116F6-2F84-4274-97CF-4C2B59F7D17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5F52351-F4C8-48A7-A032-DA75A705578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5EAE792-3FB0-4402-8EEB-A6F63893D82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BDD8230-D8B0-4983-919D-D7C82BB8E7C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7228A0C-F0E0-4344-8C20-812438411E0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
3,009
131.34
3,724,361
3,444,821
263,737
2,158,796
2,128,440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45F21CB-9546-40D8-A2E5-1C898C5F326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3AC7E68-1F86-4849-B6F9-7B90CBFCBAA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57DA1B2-8ABC-4F71-9EAE-E6D46CD84E6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CB2F270-3AC7-4A3C-87F9-FA1E830ACFA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AA20DC4-9B0C-4A6E-8064-6B851F06AF8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F1877D5-D264-4D31-8A76-43F07C48461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0118D98-7080-4B9D-821A-69E52D1C87F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5E60841-6514-4E9E-B69C-331B950D7151}"/>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37C4657-7C5C-425A-923A-5029CC9FBF2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DBE8F75-95F0-4FB7-80E7-DA30D70981E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FE64BC2-4C07-41E6-A729-26F71373D43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378411D-FDF2-4FC5-A4E3-ECF09A0E873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4E95D49-9B6D-4B76-A488-60422C0D2F0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1D49C04-CCED-4913-9115-45BDC2BAB87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EB4B3EF-AEAB-410F-9C9A-C45CDA18EDA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7E2FC80-EB4A-4235-91F6-8FC436E8CE9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F62EA5A-E64D-45FE-989F-18F6A55FB7F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E14AB6A-1C70-4391-8F7B-6382D0D672C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C30DEC2-5065-4932-9576-A9704E74B135}"/>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C0AB756-6BCA-4441-A165-D7D3472BE663}"/>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3107899-B2BD-4D3F-8ABF-7E3FCB2023D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01B65EF-F588-4A5D-AED6-F9D7ADB4B67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7954646-B440-49D8-B1BD-C106107D8F8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A8EB735-B4E2-4A29-8E24-F0356BA2A79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50C5F6E-9535-4DF6-8007-5A258BE7B5F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92AA5C1-FA55-4DC7-B571-11FD924E99C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346D78E-E26F-4AC0-9FC4-1784F23441E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AC312FC-D0F2-4430-892C-B111F4D7E1C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F4D5879-88E2-4226-8AE1-6277BC76321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613A9AE-98B0-4A97-A681-21E91782C4C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7B2170B-A3C3-4D1F-B251-4948D4B9CE5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D314A4A5-61E7-4A4A-8722-B61E295E904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8A8B675-A4D7-4B3E-8085-ED0ECB10D75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C9AF686-2E0E-46AC-8650-5CED12E70A1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E7AE440-D4CC-4963-8E1B-BE2EA4E2A2A6}"/>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156FB4A-8EF3-4825-A914-0AFC3CAB077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77D327E-8BC0-42B5-A51B-740FA22FF8D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類似団体平均と同程度ではあるが、今後とも自主財源の確保に努め、財政基盤の強化を図る。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6BE7A86-783F-45A9-831F-AE2CDBE7349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EE0E8EF4-7856-4BAC-AE13-A188465BD27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532B9760-49F9-4E4C-BF1C-2E962A45EE1F}"/>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58B9D5D0-8C11-4C6A-8D1F-472B0E9EAF0B}"/>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232406BB-175E-4B5C-A809-54C22CF18441}"/>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A24FBE92-F51D-4BFE-8733-31CE97C8186D}"/>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4BAAE6C5-3491-4173-9146-2491A319A2E4}"/>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1703BD3B-1776-44AE-812B-165823CB7B71}"/>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23B09960-A177-4B39-A2DC-8F8F089D28D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DAD6C36-04E7-493E-A0D2-97887A4F950A}"/>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AC8A2455-13D0-437D-A422-4A54A7FE0B33}"/>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142C68D1-EE2F-469A-91E3-677454BFC7C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D675F780-14FD-4596-A46F-529BC63FC45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17530D00-C1B0-460C-997D-A2B1B3945FF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908C3FC1-E627-4FBD-BFF4-BB7AD9A5EE4B}"/>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2705C796-85D8-491A-88AF-0D49A0C85484}"/>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37D54EE0-1949-4F08-8018-80937EBE07E5}"/>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11783F4A-0356-4693-AA24-0192693C8539}"/>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28A19491-F9CA-4CE9-9565-336EF24B9C6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1EA62791-8880-4B83-A46D-F7C674BB51AD}"/>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8B22D3F3-390B-4A6C-B9BA-BBCC56019481}"/>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C63FAC27-0B76-427D-B18E-A264152BAE7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49CD354A-7995-4C50-9FF4-49F34844B120}"/>
            </a:ext>
          </a:extLst>
        </xdr:cNvPr>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AF4AC353-ABD4-44AE-A671-CEB2F4151B55}"/>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EAD55014-8828-48B6-96B5-28D742656A94}"/>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467112EB-780B-4550-97AE-96A285544062}"/>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C8A154C0-03B0-4FB1-9839-4C3AB36A588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BF061005-0FE9-489C-ADBA-83860A52BB32}"/>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6DA6A46A-5E7B-4BA0-A20B-53FB89ACCF8D}"/>
            </a:ext>
          </a:extLst>
        </xdr:cNvPr>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14995894-23AD-46A4-9415-D7731DBB08D7}"/>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33ACE13F-ECC7-4A19-9E6D-F73F1065B4B5}"/>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8125BB8B-3822-4C3D-B36D-017F115DB7D5}"/>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F895CBC3-5E8A-49BC-AE59-B235036BB116}"/>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884475CD-1261-4903-A1F0-6E6227C7837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5A5C67D-CA00-4F5D-80F9-687A8B00130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8E03323-01A1-4A53-9E75-A4F9DB6304E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C40493F-722D-42A0-91EF-F246E2DBBC8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5649CE1-ABFD-43D5-9B32-F9A127DC2EC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D4AD3CD3-FA9C-4C3C-A107-EA73A25B2FAA}"/>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4008E32C-6386-4559-B9C0-89E4CB9A08D2}"/>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C0F2800C-5F1B-458C-B95F-FE32EF831B03}"/>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52E9D58-624E-4B31-B0C1-C07B7ABFA75C}"/>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BD19C6DE-F8B2-4F39-B2EC-9D585C5054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AB1333D3-6B0E-4CCF-B8C6-FB5D4A4A198C}"/>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2232FB00-1CF3-4CAB-82A4-BB882E6EE37A}"/>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4" name="テキスト ボックス 93">
          <a:extLst>
            <a:ext uri="{FF2B5EF4-FFF2-40B4-BE49-F238E27FC236}">
              <a16:creationId xmlns:a16="http://schemas.microsoft.com/office/drawing/2014/main" id="{604206F2-06EE-4F78-BE64-DB2D77F5585D}"/>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430218-71CC-4783-A4C0-83A3E50D694A}"/>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9D6BFA50-D980-49C0-AFDD-1489BE2B8148}"/>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C6BAB39F-1D4C-48C0-A446-138DCA70AF8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44DB1D26-5301-47FF-9011-66B4D6059F6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4838849A-0806-413D-9120-905B366F07D2}"/>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BD329B8B-E1E0-424E-B70F-6C704D25343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DA0DF51A-6E63-480F-B09B-A738895C57D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73702B0A-D756-4D50-A6FA-4934D1D860F7}"/>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F02D43B0-3CB4-4A93-AA05-7A7F06CF6A3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F49B686B-D423-405E-98FE-F3C57C922D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7D6F1823-D705-4A65-B757-71480411A0C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491521D9-377D-4680-A40B-8D614F0F1DA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5416AE53-E7CE-4A60-9882-93391B82E58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51A2DCDD-5D4A-4B35-9CDF-5A8F8B1EAFC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FE550F3D-CBE4-4980-8C4D-4C876EDFEED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％高くなり、全国や福島県平均を上回っている。また類似団体平均と比べると</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％上回っているため、今後も行財政改革の取組みを通じて事務事業の見直しを図り、経常的経費の削減に努める。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555F69AA-5218-4E19-B605-C848B9055A6B}"/>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B41998DD-9DB4-4502-BDD7-2ACBECEEA74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A73331C-7BF1-4B8A-8132-F8BA3378DDA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49A37FC7-6E26-44F4-BDF6-64350B730468}"/>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3E80A422-CE7F-4A54-9CE8-57C6599B4DD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61090CB6-C870-40E2-8765-14D8236B722D}"/>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1E7C43D0-0DD4-442D-BC88-47FDD900F84D}"/>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56B20E7A-FBDD-43CD-81E0-EA135C7BD9C8}"/>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B91331BB-CDFA-42F4-B6BE-250280A589FC}"/>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4852AAC-B5A7-4A8D-B1FD-269EFF12CD5C}"/>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EC305EA2-1791-46DF-88F4-2D08D25837CB}"/>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155563C5-7988-41E0-B7C2-0D5C369B0239}"/>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84B22B69-E4C1-4409-9907-654F1C2F6D25}"/>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2952DBD5-0987-4E9B-87F2-C0DE560929D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C99F46D0-F36C-4FBF-816B-99F172A0FAE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35DF01BA-32D6-44FF-9E3E-02216433803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5975AC71-D2B2-4FDE-96C1-F4645B4E02B4}"/>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30B3B541-DD5E-4C29-9D36-0263A09207E4}"/>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AC0A5926-9542-44AA-8607-FCB74FE3ABA7}"/>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9DDCA3FC-1D53-4229-8736-B4ECFEFF12D1}"/>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14A1D80E-744E-429F-A0AF-B7F6051C4A03}"/>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64</xdr:row>
      <xdr:rowOff>139912</xdr:rowOff>
    </xdr:to>
    <xdr:cxnSp macro="">
      <xdr:nvCxnSpPr>
        <xdr:cNvPr id="131" name="直線コネクタ 130">
          <a:extLst>
            <a:ext uri="{FF2B5EF4-FFF2-40B4-BE49-F238E27FC236}">
              <a16:creationId xmlns:a16="http://schemas.microsoft.com/office/drawing/2014/main" id="{84B9D222-96CD-4FA1-8E8D-CFF165D1D76E}"/>
            </a:ext>
          </a:extLst>
        </xdr:cNvPr>
        <xdr:cNvCxnSpPr/>
      </xdr:nvCxnSpPr>
      <xdr:spPr>
        <a:xfrm>
          <a:off x="4114800" y="10799021"/>
          <a:ext cx="8382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7FB16C9A-EB76-4560-B605-35AFEF627E24}"/>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DA85A5C6-AEA7-4BAF-844D-9CF54D5C7795}"/>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63</xdr:row>
      <xdr:rowOff>74083</xdr:rowOff>
    </xdr:to>
    <xdr:cxnSp macro="">
      <xdr:nvCxnSpPr>
        <xdr:cNvPr id="134" name="直線コネクタ 133">
          <a:extLst>
            <a:ext uri="{FF2B5EF4-FFF2-40B4-BE49-F238E27FC236}">
              <a16:creationId xmlns:a16="http://schemas.microsoft.com/office/drawing/2014/main" id="{87069A86-DD54-4E76-9474-DF44768ACB21}"/>
            </a:ext>
          </a:extLst>
        </xdr:cNvPr>
        <xdr:cNvCxnSpPr/>
      </xdr:nvCxnSpPr>
      <xdr:spPr>
        <a:xfrm flipV="1">
          <a:off x="3225800" y="10799021"/>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3B91E750-BDC2-45A8-974C-637149FD8919}"/>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17007462-5FB0-4E61-AFD8-7B83416BBB92}"/>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64</xdr:row>
      <xdr:rowOff>99695</xdr:rowOff>
    </xdr:to>
    <xdr:cxnSp macro="">
      <xdr:nvCxnSpPr>
        <xdr:cNvPr id="137" name="直線コネクタ 136">
          <a:extLst>
            <a:ext uri="{FF2B5EF4-FFF2-40B4-BE49-F238E27FC236}">
              <a16:creationId xmlns:a16="http://schemas.microsoft.com/office/drawing/2014/main" id="{2F9A70A5-C950-4251-A7C7-BC38C6B123D5}"/>
            </a:ext>
          </a:extLst>
        </xdr:cNvPr>
        <xdr:cNvCxnSpPr/>
      </xdr:nvCxnSpPr>
      <xdr:spPr>
        <a:xfrm flipV="1">
          <a:off x="2336800" y="1087543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41081C3-7D6F-4498-8497-6D972D9E502E}"/>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FCB20DB4-0CDC-455C-A1A9-6D1C638E43D9}"/>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99695</xdr:rowOff>
    </xdr:to>
    <xdr:cxnSp macro="">
      <xdr:nvCxnSpPr>
        <xdr:cNvPr id="140" name="直線コネクタ 139">
          <a:extLst>
            <a:ext uri="{FF2B5EF4-FFF2-40B4-BE49-F238E27FC236}">
              <a16:creationId xmlns:a16="http://schemas.microsoft.com/office/drawing/2014/main" id="{EE6DD0E2-14CE-47D9-B148-6A2E48D6B355}"/>
            </a:ext>
          </a:extLst>
        </xdr:cNvPr>
        <xdr:cNvCxnSpPr/>
      </xdr:nvCxnSpPr>
      <xdr:spPr>
        <a:xfrm>
          <a:off x="1447800" y="1101217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1432FBCD-899F-4D14-811A-C25943601609}"/>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A1E0D4D4-2146-4B8E-94F4-2C3CB828DB33}"/>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4816632C-607E-4795-A05A-FE5C2DDDCC49}"/>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BD0FE27C-8198-412D-BB69-94065EC297C2}"/>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D33B59DE-A5DA-4F57-BF74-BA6B55EF1AF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89869D4-7B97-4D39-BB74-1752FAC061E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50B2154-4FE3-4180-9275-9FC73D2C6C7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01DA6D4-4B53-4860-90C4-CE2A2F45C54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5AF6B9F7-2088-42C3-AD29-C919971C93D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50" name="楕円 149">
          <a:extLst>
            <a:ext uri="{FF2B5EF4-FFF2-40B4-BE49-F238E27FC236}">
              <a16:creationId xmlns:a16="http://schemas.microsoft.com/office/drawing/2014/main" id="{23373B7E-5E4B-411F-9E42-F491E1FA88FD}"/>
            </a:ext>
          </a:extLst>
        </xdr:cNvPr>
        <xdr:cNvSpPr/>
      </xdr:nvSpPr>
      <xdr:spPr>
        <a:xfrm>
          <a:off x="49022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61189</xdr:rowOff>
    </xdr:from>
    <xdr:ext cx="762000" cy="259045"/>
    <xdr:sp macro="" textlink="">
      <xdr:nvSpPr>
        <xdr:cNvPr id="151" name="財政構造の弾力性該当値テキスト">
          <a:extLst>
            <a:ext uri="{FF2B5EF4-FFF2-40B4-BE49-F238E27FC236}">
              <a16:creationId xmlns:a16="http://schemas.microsoft.com/office/drawing/2014/main" id="{B8D69B32-7210-40BD-A71C-643C8110EDA0}"/>
            </a:ext>
          </a:extLst>
        </xdr:cNvPr>
        <xdr:cNvSpPr txBox="1"/>
      </xdr:nvSpPr>
      <xdr:spPr>
        <a:xfrm>
          <a:off x="5041900" y="1103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118321</xdr:rowOff>
    </xdr:from>
    <xdr:to>
      <xdr:col>19</xdr:col>
      <xdr:colOff>184150</xdr:colOff>
      <xdr:row>63</xdr:row>
      <xdr:rowOff>48471</xdr:rowOff>
    </xdr:to>
    <xdr:sp macro="" textlink="">
      <xdr:nvSpPr>
        <xdr:cNvPr id="152" name="楕円 151">
          <a:extLst>
            <a:ext uri="{FF2B5EF4-FFF2-40B4-BE49-F238E27FC236}">
              <a16:creationId xmlns:a16="http://schemas.microsoft.com/office/drawing/2014/main" id="{5CBC096A-F639-421D-BB49-5FDCEF322130}"/>
            </a:ext>
          </a:extLst>
        </xdr:cNvPr>
        <xdr:cNvSpPr/>
      </xdr:nvSpPr>
      <xdr:spPr>
        <a:xfrm>
          <a:off x="4064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53" name="テキスト ボックス 152">
          <a:extLst>
            <a:ext uri="{FF2B5EF4-FFF2-40B4-BE49-F238E27FC236}">
              <a16:creationId xmlns:a16="http://schemas.microsoft.com/office/drawing/2014/main" id="{1FC57F78-30C0-4897-A792-4B320AF9298E}"/>
            </a:ext>
          </a:extLst>
        </xdr:cNvPr>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4" name="楕円 153">
          <a:extLst>
            <a:ext uri="{FF2B5EF4-FFF2-40B4-BE49-F238E27FC236}">
              <a16:creationId xmlns:a16="http://schemas.microsoft.com/office/drawing/2014/main" id="{DB585583-B46A-4713-B246-7543C63D7CB7}"/>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55" name="テキスト ボックス 154">
          <a:extLst>
            <a:ext uri="{FF2B5EF4-FFF2-40B4-BE49-F238E27FC236}">
              <a16:creationId xmlns:a16="http://schemas.microsoft.com/office/drawing/2014/main" id="{4A4F02EB-6C85-4A42-B591-0B749009F741}"/>
            </a:ext>
          </a:extLst>
        </xdr:cNvPr>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6" name="楕円 155">
          <a:extLst>
            <a:ext uri="{FF2B5EF4-FFF2-40B4-BE49-F238E27FC236}">
              <a16:creationId xmlns:a16="http://schemas.microsoft.com/office/drawing/2014/main" id="{BBC6B02E-A110-4F5E-B002-FDDF06AE7B22}"/>
            </a:ext>
          </a:extLst>
        </xdr:cNvPr>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57" name="テキスト ボックス 156">
          <a:extLst>
            <a:ext uri="{FF2B5EF4-FFF2-40B4-BE49-F238E27FC236}">
              <a16:creationId xmlns:a16="http://schemas.microsoft.com/office/drawing/2014/main" id="{A4CCE2FE-AA76-40C4-A73D-32A533C7C93F}"/>
            </a:ext>
          </a:extLst>
        </xdr:cNvPr>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a:extLst>
            <a:ext uri="{FF2B5EF4-FFF2-40B4-BE49-F238E27FC236}">
              <a16:creationId xmlns:a16="http://schemas.microsoft.com/office/drawing/2014/main" id="{2E9FACD5-27B6-44A3-98A7-BE252BC8CB35}"/>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9" name="テキスト ボックス 158">
          <a:extLst>
            <a:ext uri="{FF2B5EF4-FFF2-40B4-BE49-F238E27FC236}">
              <a16:creationId xmlns:a16="http://schemas.microsoft.com/office/drawing/2014/main" id="{520DDCEF-647E-49D9-9FD8-CAB07A771BA3}"/>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232FC275-3084-4747-907C-B3298443A5B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D6D7F0CB-3DB6-4720-9FA3-EB0037213BD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BF42EE7-9B14-4624-AF45-C107AC53CDF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52EA72A6-B290-4004-B58B-7204A5FD8475}"/>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5F68C41B-1F1B-43E5-9151-9C6BB6A4932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659529AE-CD8F-43C3-B2BB-ADAD3AF1579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E999282A-1EAD-4A1F-A057-205BECB409CB}"/>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5F75D303-319A-42D6-B2AD-31B63612975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CD59DB05-2ADA-4A22-9797-8A7250348DA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B5686AC8-D268-4860-B169-A2AAA1AC2DE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10162E75-0B1F-4268-8A16-FD144B85994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E60F1334-CF43-4959-9339-AAE69FC1F5F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E776EEAD-CFF1-4A9E-B7E9-87619CDCAF3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46,210</a:t>
          </a:r>
          <a:r>
            <a:rPr kumimoji="1" lang="ja-JP" altLang="ja-JP" sz="1100">
              <a:solidFill>
                <a:schemeClr val="dk1"/>
              </a:solidFill>
              <a:effectLst/>
              <a:latin typeface="+mn-lt"/>
              <a:ea typeface="+mn-ea"/>
              <a:cs typeface="+mn-cs"/>
            </a:rPr>
            <a:t>円の増となったが、類似団体平均と比べると</a:t>
          </a:r>
          <a:r>
            <a:rPr kumimoji="1" lang="en-US" altLang="ja-JP" sz="1100">
              <a:solidFill>
                <a:schemeClr val="dk1"/>
              </a:solidFill>
              <a:effectLst/>
              <a:latin typeface="+mn-lt"/>
              <a:ea typeface="+mn-ea"/>
              <a:cs typeface="+mn-cs"/>
            </a:rPr>
            <a:t>103,845</a:t>
          </a:r>
          <a:r>
            <a:rPr kumimoji="1" lang="ja-JP" altLang="ja-JP" sz="1100">
              <a:solidFill>
                <a:schemeClr val="dk1"/>
              </a:solidFill>
              <a:effectLst/>
              <a:latin typeface="+mn-lt"/>
              <a:ea typeface="+mn-ea"/>
              <a:cs typeface="+mn-cs"/>
            </a:rPr>
            <a:t>円少ない。前年度と比較し人件費の増加が大きく、会計年度任用職員の増員による影響と考えられる。引き続き、事業の精査など抑制を図り経費削減に努める。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228BDF70-25BF-497D-971C-AE62A7CC64FE}"/>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57293F-E4F3-4321-AC98-9A2F03012733}"/>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60230430-0D02-4DA3-913B-BD91BB960C3B}"/>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63B77C04-B711-4D99-A3C7-FF3085A6FC19}"/>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865A1770-CACA-40C9-B1BB-0E4527ABEF13}"/>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851936A6-5F32-4929-B8A0-5EBA6E8D2599}"/>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D90F635F-8908-42B7-94DF-0CC602E148EB}"/>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7CB2EEB1-CC65-4B3D-8C3C-D7AD633F5723}"/>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AF138F6B-7629-49F0-BBDE-F56139503CDD}"/>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A7390E0C-1128-484E-BA2C-98CF647BF8D6}"/>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A95F403C-D993-4DE3-A76D-B98769F1E9DD}"/>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3EC3AF44-8D1B-4B7C-A8FD-1DA9C8BAB5EB}"/>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C80B666B-AEC4-45AB-830B-CFD734DB83CC}"/>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D7CCF383-B2CB-4E99-BE68-BE16E219C3F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CFEB358-12FC-4DB1-9D5B-0D6AFA3D845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5A3E0D73-D815-4466-8BCE-377033C3626B}"/>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2DD9F7E8-F1CF-430A-A05F-FD8AD232E138}"/>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80B3579B-1580-4696-B3BA-AB87C207119E}"/>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700CC237-E509-4B7F-BCC6-CD1ED0E410DF}"/>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DC4FBF95-99E8-4667-993F-2877BF465821}"/>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43576</xdr:rowOff>
    </xdr:from>
    <xdr:to>
      <xdr:col>23</xdr:col>
      <xdr:colOff>133350</xdr:colOff>
      <xdr:row>82</xdr:row>
      <xdr:rowOff>80744</xdr:rowOff>
    </xdr:to>
    <xdr:cxnSp macro="">
      <xdr:nvCxnSpPr>
        <xdr:cNvPr id="193" name="直線コネクタ 192">
          <a:extLst>
            <a:ext uri="{FF2B5EF4-FFF2-40B4-BE49-F238E27FC236}">
              <a16:creationId xmlns:a16="http://schemas.microsoft.com/office/drawing/2014/main" id="{1F523910-6FD2-4D1A-B211-2D7DE9B2A178}"/>
            </a:ext>
          </a:extLst>
        </xdr:cNvPr>
        <xdr:cNvCxnSpPr/>
      </xdr:nvCxnSpPr>
      <xdr:spPr>
        <a:xfrm>
          <a:off x="4114800" y="14102476"/>
          <a:ext cx="838200" cy="3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808A4CE4-2481-4C4E-A1E4-34B9BBEBF823}"/>
            </a:ext>
          </a:extLst>
        </xdr:cNvPr>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4EE18915-3E92-4115-8B8F-3319156007BD}"/>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43576</xdr:rowOff>
    </xdr:from>
    <xdr:to>
      <xdr:col>19</xdr:col>
      <xdr:colOff>133350</xdr:colOff>
      <xdr:row>82</xdr:row>
      <xdr:rowOff>55152</xdr:rowOff>
    </xdr:to>
    <xdr:cxnSp macro="">
      <xdr:nvCxnSpPr>
        <xdr:cNvPr id="196" name="直線コネクタ 195">
          <a:extLst>
            <a:ext uri="{FF2B5EF4-FFF2-40B4-BE49-F238E27FC236}">
              <a16:creationId xmlns:a16="http://schemas.microsoft.com/office/drawing/2014/main" id="{2932607E-ECF1-4C17-92A6-791729FC826C}"/>
            </a:ext>
          </a:extLst>
        </xdr:cNvPr>
        <xdr:cNvCxnSpPr/>
      </xdr:nvCxnSpPr>
      <xdr:spPr>
        <a:xfrm flipV="1">
          <a:off x="3225800" y="14102476"/>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C150E6BD-9FD3-4FA0-A69A-375E0ECFB9E4}"/>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96359F98-044E-42AA-93A3-3F87AC8155D7}"/>
            </a:ext>
          </a:extLst>
        </xdr:cNvPr>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2377</xdr:rowOff>
    </xdr:from>
    <xdr:to>
      <xdr:col>15</xdr:col>
      <xdr:colOff>82550</xdr:colOff>
      <xdr:row>82</xdr:row>
      <xdr:rowOff>55152</xdr:rowOff>
    </xdr:to>
    <xdr:cxnSp macro="">
      <xdr:nvCxnSpPr>
        <xdr:cNvPr id="199" name="直線コネクタ 198">
          <a:extLst>
            <a:ext uri="{FF2B5EF4-FFF2-40B4-BE49-F238E27FC236}">
              <a16:creationId xmlns:a16="http://schemas.microsoft.com/office/drawing/2014/main" id="{D64459C3-E9D9-4AF8-9B0E-2450745A808F}"/>
            </a:ext>
          </a:extLst>
        </xdr:cNvPr>
        <xdr:cNvCxnSpPr/>
      </xdr:nvCxnSpPr>
      <xdr:spPr>
        <a:xfrm>
          <a:off x="2336800" y="14061277"/>
          <a:ext cx="889000" cy="5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DC85EFEE-8DD8-4DD2-9C14-54C77AB98199}"/>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6128A3F8-0AC5-44D7-A61C-AEF46DC1D5EC}"/>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170568</xdr:rowOff>
    </xdr:from>
    <xdr:to>
      <xdr:col>11</xdr:col>
      <xdr:colOff>31750</xdr:colOff>
      <xdr:row>82</xdr:row>
      <xdr:rowOff>2377</xdr:rowOff>
    </xdr:to>
    <xdr:cxnSp macro="">
      <xdr:nvCxnSpPr>
        <xdr:cNvPr id="202" name="直線コネクタ 201">
          <a:extLst>
            <a:ext uri="{FF2B5EF4-FFF2-40B4-BE49-F238E27FC236}">
              <a16:creationId xmlns:a16="http://schemas.microsoft.com/office/drawing/2014/main" id="{3A1D9869-4E06-4C12-AF3E-D6FCC7968185}"/>
            </a:ext>
          </a:extLst>
        </xdr:cNvPr>
        <xdr:cNvCxnSpPr/>
      </xdr:nvCxnSpPr>
      <xdr:spPr>
        <a:xfrm>
          <a:off x="1447800" y="14058018"/>
          <a:ext cx="889000" cy="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76A07B22-3E21-47FF-9B85-BAE2005B9BAD}"/>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8F009E8D-58AE-41C7-B001-7A40F4233C14}"/>
            </a:ext>
          </a:extLst>
        </xdr:cNvPr>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F6294F66-0AE0-4B03-B57D-3356BFC5D91D}"/>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04EEA55C-7F14-48EA-B2A3-5492480994EA}"/>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EBF785B-F273-4D5F-931B-222AAD9F8166}"/>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C7331EE-5B9D-45A2-B257-9D272B570894}"/>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EF53375-5C13-4FB5-AB40-72B4B638C84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E687C72C-7850-4EA3-AA6D-FA14F8C4CD1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2DBB4A08-F592-4D7C-A492-D6C40E6A0FE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29944</xdr:rowOff>
    </xdr:from>
    <xdr:to>
      <xdr:col>23</xdr:col>
      <xdr:colOff>184150</xdr:colOff>
      <xdr:row>82</xdr:row>
      <xdr:rowOff>131544</xdr:rowOff>
    </xdr:to>
    <xdr:sp macro="" textlink="">
      <xdr:nvSpPr>
        <xdr:cNvPr id="212" name="楕円 211">
          <a:extLst>
            <a:ext uri="{FF2B5EF4-FFF2-40B4-BE49-F238E27FC236}">
              <a16:creationId xmlns:a16="http://schemas.microsoft.com/office/drawing/2014/main" id="{84601163-649F-4F18-A0B9-D18D7AEB0B76}"/>
            </a:ext>
          </a:extLst>
        </xdr:cNvPr>
        <xdr:cNvSpPr/>
      </xdr:nvSpPr>
      <xdr:spPr>
        <a:xfrm>
          <a:off x="4902200" y="1408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46471</xdr:rowOff>
    </xdr:from>
    <xdr:ext cx="762000" cy="259045"/>
    <xdr:sp macro="" textlink="">
      <xdr:nvSpPr>
        <xdr:cNvPr id="213" name="人件費・物件費等の状況該当値テキスト">
          <a:extLst>
            <a:ext uri="{FF2B5EF4-FFF2-40B4-BE49-F238E27FC236}">
              <a16:creationId xmlns:a16="http://schemas.microsoft.com/office/drawing/2014/main" id="{0F059413-D9EF-476C-A321-31708F3659AD}"/>
            </a:ext>
          </a:extLst>
        </xdr:cNvPr>
        <xdr:cNvSpPr txBox="1"/>
      </xdr:nvSpPr>
      <xdr:spPr>
        <a:xfrm>
          <a:off x="5041900" y="1393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164226</xdr:rowOff>
    </xdr:from>
    <xdr:to>
      <xdr:col>19</xdr:col>
      <xdr:colOff>184150</xdr:colOff>
      <xdr:row>82</xdr:row>
      <xdr:rowOff>94376</xdr:rowOff>
    </xdr:to>
    <xdr:sp macro="" textlink="">
      <xdr:nvSpPr>
        <xdr:cNvPr id="214" name="楕円 213">
          <a:extLst>
            <a:ext uri="{FF2B5EF4-FFF2-40B4-BE49-F238E27FC236}">
              <a16:creationId xmlns:a16="http://schemas.microsoft.com/office/drawing/2014/main" id="{710F774F-05F8-49FF-83EA-DF4F9A9A52BD}"/>
            </a:ext>
          </a:extLst>
        </xdr:cNvPr>
        <xdr:cNvSpPr/>
      </xdr:nvSpPr>
      <xdr:spPr>
        <a:xfrm>
          <a:off x="4064000" y="140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104553</xdr:rowOff>
    </xdr:from>
    <xdr:ext cx="736600" cy="259045"/>
    <xdr:sp macro="" textlink="">
      <xdr:nvSpPr>
        <xdr:cNvPr id="215" name="テキスト ボックス 214">
          <a:extLst>
            <a:ext uri="{FF2B5EF4-FFF2-40B4-BE49-F238E27FC236}">
              <a16:creationId xmlns:a16="http://schemas.microsoft.com/office/drawing/2014/main" id="{0AE8D201-C65A-4214-BF0B-01A5BEB1F9C1}"/>
            </a:ext>
          </a:extLst>
        </xdr:cNvPr>
        <xdr:cNvSpPr txBox="1"/>
      </xdr:nvSpPr>
      <xdr:spPr>
        <a:xfrm>
          <a:off x="3733800" y="1382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4352</xdr:rowOff>
    </xdr:from>
    <xdr:to>
      <xdr:col>15</xdr:col>
      <xdr:colOff>133350</xdr:colOff>
      <xdr:row>82</xdr:row>
      <xdr:rowOff>105952</xdr:rowOff>
    </xdr:to>
    <xdr:sp macro="" textlink="">
      <xdr:nvSpPr>
        <xdr:cNvPr id="216" name="楕円 215">
          <a:extLst>
            <a:ext uri="{FF2B5EF4-FFF2-40B4-BE49-F238E27FC236}">
              <a16:creationId xmlns:a16="http://schemas.microsoft.com/office/drawing/2014/main" id="{404ED000-9D3A-48E1-8F61-DAC33472BADB}"/>
            </a:ext>
          </a:extLst>
        </xdr:cNvPr>
        <xdr:cNvSpPr/>
      </xdr:nvSpPr>
      <xdr:spPr>
        <a:xfrm>
          <a:off x="3175000" y="14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116129</xdr:rowOff>
    </xdr:from>
    <xdr:ext cx="762000" cy="259045"/>
    <xdr:sp macro="" textlink="">
      <xdr:nvSpPr>
        <xdr:cNvPr id="217" name="テキスト ボックス 216">
          <a:extLst>
            <a:ext uri="{FF2B5EF4-FFF2-40B4-BE49-F238E27FC236}">
              <a16:creationId xmlns:a16="http://schemas.microsoft.com/office/drawing/2014/main" id="{3D9DD259-8C08-4361-9EEF-DC64F8364941}"/>
            </a:ext>
          </a:extLst>
        </xdr:cNvPr>
        <xdr:cNvSpPr txBox="1"/>
      </xdr:nvSpPr>
      <xdr:spPr>
        <a:xfrm>
          <a:off x="2844800" y="1383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123027</xdr:rowOff>
    </xdr:from>
    <xdr:to>
      <xdr:col>11</xdr:col>
      <xdr:colOff>82550</xdr:colOff>
      <xdr:row>82</xdr:row>
      <xdr:rowOff>53177</xdr:rowOff>
    </xdr:to>
    <xdr:sp macro="" textlink="">
      <xdr:nvSpPr>
        <xdr:cNvPr id="218" name="楕円 217">
          <a:extLst>
            <a:ext uri="{FF2B5EF4-FFF2-40B4-BE49-F238E27FC236}">
              <a16:creationId xmlns:a16="http://schemas.microsoft.com/office/drawing/2014/main" id="{141741D5-7EDE-4563-B588-4E3E17BE99FD}"/>
            </a:ext>
          </a:extLst>
        </xdr:cNvPr>
        <xdr:cNvSpPr/>
      </xdr:nvSpPr>
      <xdr:spPr>
        <a:xfrm>
          <a:off x="2286000" y="140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63354</xdr:rowOff>
    </xdr:from>
    <xdr:ext cx="762000" cy="259045"/>
    <xdr:sp macro="" textlink="">
      <xdr:nvSpPr>
        <xdr:cNvPr id="219" name="テキスト ボックス 218">
          <a:extLst>
            <a:ext uri="{FF2B5EF4-FFF2-40B4-BE49-F238E27FC236}">
              <a16:creationId xmlns:a16="http://schemas.microsoft.com/office/drawing/2014/main" id="{87C040AC-6122-4D5A-8B69-46CC7DA9AEC8}"/>
            </a:ext>
          </a:extLst>
        </xdr:cNvPr>
        <xdr:cNvSpPr txBox="1"/>
      </xdr:nvSpPr>
      <xdr:spPr>
        <a:xfrm>
          <a:off x="1955800" y="1377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119768</xdr:rowOff>
    </xdr:from>
    <xdr:to>
      <xdr:col>7</xdr:col>
      <xdr:colOff>31750</xdr:colOff>
      <xdr:row>82</xdr:row>
      <xdr:rowOff>49918</xdr:rowOff>
    </xdr:to>
    <xdr:sp macro="" textlink="">
      <xdr:nvSpPr>
        <xdr:cNvPr id="220" name="楕円 219">
          <a:extLst>
            <a:ext uri="{FF2B5EF4-FFF2-40B4-BE49-F238E27FC236}">
              <a16:creationId xmlns:a16="http://schemas.microsoft.com/office/drawing/2014/main" id="{996E8794-38FB-47AB-BBFD-4041F213AF51}"/>
            </a:ext>
          </a:extLst>
        </xdr:cNvPr>
        <xdr:cNvSpPr/>
      </xdr:nvSpPr>
      <xdr:spPr>
        <a:xfrm>
          <a:off x="1397000" y="1400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60095</xdr:rowOff>
    </xdr:from>
    <xdr:ext cx="762000" cy="259045"/>
    <xdr:sp macro="" textlink="">
      <xdr:nvSpPr>
        <xdr:cNvPr id="221" name="テキスト ボックス 220">
          <a:extLst>
            <a:ext uri="{FF2B5EF4-FFF2-40B4-BE49-F238E27FC236}">
              <a16:creationId xmlns:a16="http://schemas.microsoft.com/office/drawing/2014/main" id="{138C335E-1927-4C8D-B783-1B94A1A9AAFD}"/>
            </a:ext>
          </a:extLst>
        </xdr:cNvPr>
        <xdr:cNvSpPr txBox="1"/>
      </xdr:nvSpPr>
      <xdr:spPr>
        <a:xfrm>
          <a:off x="1066800" y="1377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92BB9FAB-0D6D-4E5A-9DC2-1FA5AA5A1BE2}"/>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7829DD2F-A379-466A-BF27-879024F4862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D90DB981-C87A-4F3B-BBD9-6EC41133017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97F02A23-08E7-4CA4-AF51-13CEB9735B7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11894A28-BBDA-47EA-B048-19BCC18CABD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D822308B-4DCC-44BD-B8B7-40E2D77DEE5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1C16F4F1-0E8C-4324-972C-4273FE2A50A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AD457069-F0E0-4D09-B071-0937F0BDABA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4D1007DF-2E76-4F61-9D87-7DF495C7B65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5AC64BF6-4868-495B-986F-2E256F7C4B4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8AD7A809-AA7F-44CA-A86A-3AAB6652106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9D66096E-C066-4E8A-8837-53C232153582}"/>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649C8060-E4F0-4487-8C61-BB6A718AABE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本村のラスパイレス指数は、類似団体と比べると</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上回っている。これは職員構造に問題があり容易に改善できない状況であるが、今後も引き続き給与抑制を図るなど総人件費の抑制に努め、給与の適正化を進める。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77025817-AC7F-465F-AD5F-F2EB5221017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18470EDC-8635-4083-B256-05C58743515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7EEE1DF8-D6C0-4D38-BC22-A688D9FDA3C8}"/>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A7AB68E6-C096-4F00-BE3D-C4A3A4402A68}"/>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6EAB1E76-E649-4DDB-9449-E5D93ED2201D}"/>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465AF8E3-BE4A-4561-B010-0ED86AEB3C6F}"/>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D8F30B96-0DE3-494A-81F9-0CA06879797B}"/>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F46B2CFA-ED91-444A-84BD-14D284F74905}"/>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925C1722-DFBC-48B4-8659-F22F358EB514}"/>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98225CF6-ABCE-43E4-A933-5A3A7CC5258E}"/>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550318CA-38E1-42B8-9A73-8CC7C469271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974BC4FF-53CD-4AAD-AB01-96DBE46E75C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A6830B8C-C1F0-4F1F-ABC9-8C6A1708A59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18B8639A-2851-4E6E-96A9-D42C0AE86716}"/>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B1707EF9-C43B-4102-81E6-F0A41C95174A}"/>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782EADF9-274B-4AE0-8F22-BB64A9D550BE}"/>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4E2AE113-C768-41A2-84A6-AF3EBFBDB7BC}"/>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89974453-2252-481B-97AD-73AB1C390C8D}"/>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139954</xdr:rowOff>
    </xdr:from>
    <xdr:to>
      <xdr:col>81</xdr:col>
      <xdr:colOff>44450</xdr:colOff>
      <xdr:row>89</xdr:row>
      <xdr:rowOff>40894</xdr:rowOff>
    </xdr:to>
    <xdr:cxnSp macro="">
      <xdr:nvCxnSpPr>
        <xdr:cNvPr id="253" name="直線コネクタ 252">
          <a:extLst>
            <a:ext uri="{FF2B5EF4-FFF2-40B4-BE49-F238E27FC236}">
              <a16:creationId xmlns:a16="http://schemas.microsoft.com/office/drawing/2014/main" id="{6ED2B863-FC02-4AA4-A147-1F3C450DCA83}"/>
            </a:ext>
          </a:extLst>
        </xdr:cNvPr>
        <xdr:cNvCxnSpPr/>
      </xdr:nvCxnSpPr>
      <xdr:spPr>
        <a:xfrm>
          <a:off x="16179800" y="1522755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F6DE5683-E0B3-41DE-ACB1-F57E2E73B0B1}"/>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FA274847-2AF0-4D77-9F65-C8BF5105AF86}"/>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139954</xdr:rowOff>
    </xdr:from>
    <xdr:to>
      <xdr:col>77</xdr:col>
      <xdr:colOff>44450</xdr:colOff>
      <xdr:row>89</xdr:row>
      <xdr:rowOff>7113</xdr:rowOff>
    </xdr:to>
    <xdr:cxnSp macro="">
      <xdr:nvCxnSpPr>
        <xdr:cNvPr id="256" name="直線コネクタ 255">
          <a:extLst>
            <a:ext uri="{FF2B5EF4-FFF2-40B4-BE49-F238E27FC236}">
              <a16:creationId xmlns:a16="http://schemas.microsoft.com/office/drawing/2014/main" id="{3DD139FA-A847-4FE0-95DE-E4F629E26A86}"/>
            </a:ext>
          </a:extLst>
        </xdr:cNvPr>
        <xdr:cNvCxnSpPr/>
      </xdr:nvCxnSpPr>
      <xdr:spPr>
        <a:xfrm flipV="1">
          <a:off x="15290800" y="15227554"/>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1F1C0D2F-7103-4172-B429-268394EB91D1}"/>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CD273B3D-0AB4-4070-AC11-1CEE3AB57E04}"/>
            </a:ext>
          </a:extLst>
        </xdr:cNvPr>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7113</xdr:rowOff>
    </xdr:from>
    <xdr:to>
      <xdr:col>72</xdr:col>
      <xdr:colOff>203200</xdr:colOff>
      <xdr:row>89</xdr:row>
      <xdr:rowOff>89154</xdr:rowOff>
    </xdr:to>
    <xdr:cxnSp macro="">
      <xdr:nvCxnSpPr>
        <xdr:cNvPr id="259" name="直線コネクタ 258">
          <a:extLst>
            <a:ext uri="{FF2B5EF4-FFF2-40B4-BE49-F238E27FC236}">
              <a16:creationId xmlns:a16="http://schemas.microsoft.com/office/drawing/2014/main" id="{9A6D48D2-D7FC-4ABC-BBB8-054296C254B9}"/>
            </a:ext>
          </a:extLst>
        </xdr:cNvPr>
        <xdr:cNvCxnSpPr/>
      </xdr:nvCxnSpPr>
      <xdr:spPr>
        <a:xfrm flipV="1">
          <a:off x="14401800" y="15266163"/>
          <a:ext cx="889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B2E7AA84-5EB9-4394-8FBC-1E80A521EC03}"/>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a:extLst>
            <a:ext uri="{FF2B5EF4-FFF2-40B4-BE49-F238E27FC236}">
              <a16:creationId xmlns:a16="http://schemas.microsoft.com/office/drawing/2014/main" id="{F6B26573-5F26-4FA8-AE88-284D6C0E365C}"/>
            </a:ext>
          </a:extLst>
        </xdr:cNvPr>
        <xdr:cNvSpPr txBox="1"/>
      </xdr:nvSpPr>
      <xdr:spPr>
        <a:xfrm>
          <a:off x="14909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89154</xdr:rowOff>
    </xdr:from>
    <xdr:to>
      <xdr:col>68</xdr:col>
      <xdr:colOff>152400</xdr:colOff>
      <xdr:row>89</xdr:row>
      <xdr:rowOff>98806</xdr:rowOff>
    </xdr:to>
    <xdr:cxnSp macro="">
      <xdr:nvCxnSpPr>
        <xdr:cNvPr id="262" name="直線コネクタ 261">
          <a:extLst>
            <a:ext uri="{FF2B5EF4-FFF2-40B4-BE49-F238E27FC236}">
              <a16:creationId xmlns:a16="http://schemas.microsoft.com/office/drawing/2014/main" id="{F2E0EBAA-DFDF-4B03-8252-D2FDF4707231}"/>
            </a:ext>
          </a:extLst>
        </xdr:cNvPr>
        <xdr:cNvCxnSpPr/>
      </xdr:nvCxnSpPr>
      <xdr:spPr>
        <a:xfrm flipV="1">
          <a:off x="13512800" y="153482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F8147DFC-58FE-49BA-BDB8-1983FA1C5AE5}"/>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70E4B1A2-D47E-4A0A-8E9D-4C2525C6D4B8}"/>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F80C5680-5599-4951-A1E9-4AB4E411809F}"/>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441F0895-5F2D-461F-8A21-281CDEC681F9}"/>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C3BCFEB2-DAD4-467C-927B-44213F9DC39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90BD43F3-B4B8-4FE3-8654-45F63224E7C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70E93AB3-4193-45F1-A212-B6AAC3FCD0B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9ED086B2-C014-435B-89B4-F12729AB7E8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B78F56E-FDDF-4AC9-A405-3647FC32DD6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161544</xdr:rowOff>
    </xdr:from>
    <xdr:to>
      <xdr:col>81</xdr:col>
      <xdr:colOff>95250</xdr:colOff>
      <xdr:row>89</xdr:row>
      <xdr:rowOff>91694</xdr:rowOff>
    </xdr:to>
    <xdr:sp macro="" textlink="">
      <xdr:nvSpPr>
        <xdr:cNvPr id="272" name="楕円 271">
          <a:extLst>
            <a:ext uri="{FF2B5EF4-FFF2-40B4-BE49-F238E27FC236}">
              <a16:creationId xmlns:a16="http://schemas.microsoft.com/office/drawing/2014/main" id="{9646C354-062E-43DF-85C2-CFB7CAFE3681}"/>
            </a:ext>
          </a:extLst>
        </xdr:cNvPr>
        <xdr:cNvSpPr/>
      </xdr:nvSpPr>
      <xdr:spPr>
        <a:xfrm>
          <a:off x="16967200" y="152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57421</xdr:rowOff>
    </xdr:from>
    <xdr:ext cx="762000" cy="259045"/>
    <xdr:sp macro="" textlink="">
      <xdr:nvSpPr>
        <xdr:cNvPr id="273" name="給与水準   （国との比較）該当値テキスト">
          <a:extLst>
            <a:ext uri="{FF2B5EF4-FFF2-40B4-BE49-F238E27FC236}">
              <a16:creationId xmlns:a16="http://schemas.microsoft.com/office/drawing/2014/main" id="{C003FAED-6E4A-4E13-9BB7-23E54CC9394D}"/>
            </a:ext>
          </a:extLst>
        </xdr:cNvPr>
        <xdr:cNvSpPr txBox="1"/>
      </xdr:nvSpPr>
      <xdr:spPr>
        <a:xfrm>
          <a:off x="17106900" y="151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89154</xdr:rowOff>
    </xdr:from>
    <xdr:to>
      <xdr:col>77</xdr:col>
      <xdr:colOff>95250</xdr:colOff>
      <xdr:row>89</xdr:row>
      <xdr:rowOff>19304</xdr:rowOff>
    </xdr:to>
    <xdr:sp macro="" textlink="">
      <xdr:nvSpPr>
        <xdr:cNvPr id="274" name="楕円 273">
          <a:extLst>
            <a:ext uri="{FF2B5EF4-FFF2-40B4-BE49-F238E27FC236}">
              <a16:creationId xmlns:a16="http://schemas.microsoft.com/office/drawing/2014/main" id="{78AF6003-5E27-4D7D-B635-7267BB617F26}"/>
            </a:ext>
          </a:extLst>
        </xdr:cNvPr>
        <xdr:cNvSpPr/>
      </xdr:nvSpPr>
      <xdr:spPr>
        <a:xfrm>
          <a:off x="16129000" y="151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4081</xdr:rowOff>
    </xdr:from>
    <xdr:ext cx="736600" cy="259045"/>
    <xdr:sp macro="" textlink="">
      <xdr:nvSpPr>
        <xdr:cNvPr id="275" name="テキスト ボックス 274">
          <a:extLst>
            <a:ext uri="{FF2B5EF4-FFF2-40B4-BE49-F238E27FC236}">
              <a16:creationId xmlns:a16="http://schemas.microsoft.com/office/drawing/2014/main" id="{E1E1CDFB-2D71-491E-A39E-9C96412B0502}"/>
            </a:ext>
          </a:extLst>
        </xdr:cNvPr>
        <xdr:cNvSpPr txBox="1"/>
      </xdr:nvSpPr>
      <xdr:spPr>
        <a:xfrm>
          <a:off x="15798800" y="1526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127763</xdr:rowOff>
    </xdr:from>
    <xdr:to>
      <xdr:col>73</xdr:col>
      <xdr:colOff>44450</xdr:colOff>
      <xdr:row>89</xdr:row>
      <xdr:rowOff>57913</xdr:rowOff>
    </xdr:to>
    <xdr:sp macro="" textlink="">
      <xdr:nvSpPr>
        <xdr:cNvPr id="276" name="楕円 275">
          <a:extLst>
            <a:ext uri="{FF2B5EF4-FFF2-40B4-BE49-F238E27FC236}">
              <a16:creationId xmlns:a16="http://schemas.microsoft.com/office/drawing/2014/main" id="{FEE268FA-F618-476E-BC84-9999E6C88D73}"/>
            </a:ext>
          </a:extLst>
        </xdr:cNvPr>
        <xdr:cNvSpPr/>
      </xdr:nvSpPr>
      <xdr:spPr>
        <a:xfrm>
          <a:off x="152400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42690</xdr:rowOff>
    </xdr:from>
    <xdr:ext cx="762000" cy="259045"/>
    <xdr:sp macro="" textlink="">
      <xdr:nvSpPr>
        <xdr:cNvPr id="277" name="テキスト ボックス 276">
          <a:extLst>
            <a:ext uri="{FF2B5EF4-FFF2-40B4-BE49-F238E27FC236}">
              <a16:creationId xmlns:a16="http://schemas.microsoft.com/office/drawing/2014/main" id="{9F60894C-0F68-4299-A7A8-5F85ECF822C2}"/>
            </a:ext>
          </a:extLst>
        </xdr:cNvPr>
        <xdr:cNvSpPr txBox="1"/>
      </xdr:nvSpPr>
      <xdr:spPr>
        <a:xfrm>
          <a:off x="14909800" y="153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38354</xdr:rowOff>
    </xdr:from>
    <xdr:to>
      <xdr:col>68</xdr:col>
      <xdr:colOff>203200</xdr:colOff>
      <xdr:row>89</xdr:row>
      <xdr:rowOff>139954</xdr:rowOff>
    </xdr:to>
    <xdr:sp macro="" textlink="">
      <xdr:nvSpPr>
        <xdr:cNvPr id="278" name="楕円 277">
          <a:extLst>
            <a:ext uri="{FF2B5EF4-FFF2-40B4-BE49-F238E27FC236}">
              <a16:creationId xmlns:a16="http://schemas.microsoft.com/office/drawing/2014/main" id="{8597E31F-FBED-46D7-9D85-9BF91604B7B3}"/>
            </a:ext>
          </a:extLst>
        </xdr:cNvPr>
        <xdr:cNvSpPr/>
      </xdr:nvSpPr>
      <xdr:spPr>
        <a:xfrm>
          <a:off x="14351000" y="1529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124731</xdr:rowOff>
    </xdr:from>
    <xdr:ext cx="762000" cy="259045"/>
    <xdr:sp macro="" textlink="">
      <xdr:nvSpPr>
        <xdr:cNvPr id="279" name="テキスト ボックス 278">
          <a:extLst>
            <a:ext uri="{FF2B5EF4-FFF2-40B4-BE49-F238E27FC236}">
              <a16:creationId xmlns:a16="http://schemas.microsoft.com/office/drawing/2014/main" id="{DD7CFA56-DA50-409B-9997-8D0D7F35D0F2}"/>
            </a:ext>
          </a:extLst>
        </xdr:cNvPr>
        <xdr:cNvSpPr txBox="1"/>
      </xdr:nvSpPr>
      <xdr:spPr>
        <a:xfrm>
          <a:off x="14020800" y="1538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48006</xdr:rowOff>
    </xdr:from>
    <xdr:to>
      <xdr:col>64</xdr:col>
      <xdr:colOff>152400</xdr:colOff>
      <xdr:row>89</xdr:row>
      <xdr:rowOff>149606</xdr:rowOff>
    </xdr:to>
    <xdr:sp macro="" textlink="">
      <xdr:nvSpPr>
        <xdr:cNvPr id="280" name="楕円 279">
          <a:extLst>
            <a:ext uri="{FF2B5EF4-FFF2-40B4-BE49-F238E27FC236}">
              <a16:creationId xmlns:a16="http://schemas.microsoft.com/office/drawing/2014/main" id="{91C6E258-E61E-4C26-8A07-6B95D0003E6D}"/>
            </a:ext>
          </a:extLst>
        </xdr:cNvPr>
        <xdr:cNvSpPr/>
      </xdr:nvSpPr>
      <xdr:spPr>
        <a:xfrm>
          <a:off x="13462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134383</xdr:rowOff>
    </xdr:from>
    <xdr:ext cx="762000" cy="259045"/>
    <xdr:sp macro="" textlink="">
      <xdr:nvSpPr>
        <xdr:cNvPr id="281" name="テキスト ボックス 280">
          <a:extLst>
            <a:ext uri="{FF2B5EF4-FFF2-40B4-BE49-F238E27FC236}">
              <a16:creationId xmlns:a16="http://schemas.microsoft.com/office/drawing/2014/main" id="{8BCBFAFC-4954-45CE-BD0C-D96659590493}"/>
            </a:ext>
          </a:extLst>
        </xdr:cNvPr>
        <xdr:cNvSpPr txBox="1"/>
      </xdr:nvSpPr>
      <xdr:spPr>
        <a:xfrm>
          <a:off x="13131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EB2AD4F0-52A2-4F88-A527-98374CB9346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841541F3-7521-4A16-8625-63CCECA45DCF}"/>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7EB58B2B-9D4A-42F1-91A9-A6626F688BF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FDFC40F8-6073-4FAE-9B77-DF4052153F3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C2CAB896-E85A-4105-ABDB-5CA7C3240E6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E6F72027-9679-49E1-87E6-B31D09E8732A}"/>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F086A7F4-F55F-4986-8B02-F1C85F689B3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9F622D88-45FA-499A-9724-A8AE4F8E1A0B}"/>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D5E69ED3-CB28-488E-9449-DD6972562E3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DD7B0667-060E-47F2-8228-A8AE5B5A64F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C4172A4A-B2B1-4D11-81A9-5ECBC25FC12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5068B238-59DF-48BE-A4A8-71A5BA063DF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E46942D5-8200-43D6-B77F-B753410E6CB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本村の人口千人当たりの職員数は</a:t>
          </a:r>
          <a:r>
            <a:rPr kumimoji="1" lang="en-US" altLang="ja-JP" sz="1100">
              <a:solidFill>
                <a:schemeClr val="dk1"/>
              </a:solidFill>
              <a:effectLst/>
              <a:latin typeface="+mn-lt"/>
              <a:ea typeface="+mn-ea"/>
              <a:cs typeface="+mn-cs"/>
            </a:rPr>
            <a:t>20.11</a:t>
          </a:r>
          <a:r>
            <a:rPr kumimoji="1" lang="ja-JP" altLang="ja-JP" sz="1100">
              <a:solidFill>
                <a:schemeClr val="dk1"/>
              </a:solidFill>
              <a:effectLst/>
              <a:latin typeface="+mn-lt"/>
              <a:ea typeface="+mn-ea"/>
              <a:cs typeface="+mn-cs"/>
            </a:rPr>
            <a:t>人で、前年度比較し</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人の増となった。類似団体平均と比べ、</a:t>
          </a:r>
          <a:r>
            <a:rPr kumimoji="1" lang="en-US" altLang="ja-JP" sz="1100">
              <a:solidFill>
                <a:schemeClr val="dk1"/>
              </a:solidFill>
              <a:effectLst/>
              <a:latin typeface="+mn-lt"/>
              <a:ea typeface="+mn-ea"/>
              <a:cs typeface="+mn-cs"/>
            </a:rPr>
            <a:t>3.75</a:t>
          </a:r>
          <a:r>
            <a:rPr kumimoji="1" lang="ja-JP" altLang="ja-JP" sz="1100">
              <a:solidFill>
                <a:schemeClr val="dk1"/>
              </a:solidFill>
              <a:effectLst/>
              <a:latin typeface="+mn-lt"/>
              <a:ea typeface="+mn-ea"/>
              <a:cs typeface="+mn-cs"/>
            </a:rPr>
            <a:t>人下回っているが、引き続き事務事業の見直しによる適正な人員管理に努める。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4C984A2F-EB57-4866-82BC-F47C51A1D13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D7696128-6F35-4A60-9AD9-45E612CC121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4F929FEB-9E11-4C64-8F99-8F5F3B50571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7C339B7A-A154-4EBE-992F-7D4B1720EFFF}"/>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AB4C2EC6-C217-41A7-90ED-473E38E2A824}"/>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A740B36B-A12B-476C-9DBF-76746D88567E}"/>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47AAF6B1-8775-4597-8524-E233B1780D5F}"/>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CB26220E-CB2E-4F95-A8BA-7CEB8D72D693}"/>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A7E71281-82FF-41CA-83E3-5A98090E9BA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1835068B-8E1B-4338-95E9-79DBAC00CEF2}"/>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5B7EB1FF-0E60-406B-9EC4-F3405043B5F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BC64C424-93A1-4967-9B7E-F883422A640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6A010A8F-CC56-4B6C-AF36-63D8A203BE82}"/>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52B5217D-315C-480E-B596-D215FD134206}"/>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AC6396C2-2EA4-4763-BF5F-621312834FE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83219821-2482-43E9-BB3C-1ADC832EAA2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EFCFC5E3-4513-4C21-B85F-0649D34FD50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DABDA8D8-9385-488C-8B6D-8DBAE583487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1BE4FBFF-E65D-4E16-A67E-8E89E5CE89F8}"/>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670949B-E9F2-4C96-AA2B-CEDE97E669AE}"/>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7C5B428-7462-4089-B1BF-ED20E3F650A5}"/>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C5A90512-8AB4-4B9D-8836-0A0152CF9C98}"/>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9CB5092E-5699-4501-B4BF-3B069680E39C}"/>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157897</xdr:rowOff>
    </xdr:from>
    <xdr:to>
      <xdr:col>81</xdr:col>
      <xdr:colOff>44450</xdr:colOff>
      <xdr:row>59</xdr:row>
      <xdr:rowOff>166170</xdr:rowOff>
    </xdr:to>
    <xdr:cxnSp macro="">
      <xdr:nvCxnSpPr>
        <xdr:cNvPr id="318" name="直線コネクタ 317">
          <a:extLst>
            <a:ext uri="{FF2B5EF4-FFF2-40B4-BE49-F238E27FC236}">
              <a16:creationId xmlns:a16="http://schemas.microsoft.com/office/drawing/2014/main" id="{B20EBB13-5D60-43CB-868C-AD104426AA97}"/>
            </a:ext>
          </a:extLst>
        </xdr:cNvPr>
        <xdr:cNvCxnSpPr/>
      </xdr:nvCxnSpPr>
      <xdr:spPr>
        <a:xfrm>
          <a:off x="16179800" y="10273447"/>
          <a:ext cx="8382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6AF981B2-4495-4EED-983D-C9A2D3105551}"/>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9D4BAD4D-523D-457C-BC8E-F32819E186FA}"/>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135836</xdr:rowOff>
    </xdr:from>
    <xdr:to>
      <xdr:col>77</xdr:col>
      <xdr:colOff>44450</xdr:colOff>
      <xdr:row>59</xdr:row>
      <xdr:rowOff>157897</xdr:rowOff>
    </xdr:to>
    <xdr:cxnSp macro="">
      <xdr:nvCxnSpPr>
        <xdr:cNvPr id="321" name="直線コネクタ 320">
          <a:extLst>
            <a:ext uri="{FF2B5EF4-FFF2-40B4-BE49-F238E27FC236}">
              <a16:creationId xmlns:a16="http://schemas.microsoft.com/office/drawing/2014/main" id="{4B0ED92C-7279-48A0-A98F-E0F536A2B11D}"/>
            </a:ext>
          </a:extLst>
        </xdr:cNvPr>
        <xdr:cNvCxnSpPr/>
      </xdr:nvCxnSpPr>
      <xdr:spPr>
        <a:xfrm>
          <a:off x="15290800" y="10251386"/>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87A9DE86-1D04-464E-8835-608ABDC1C80F}"/>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35D483D0-35BE-4A5A-A84D-0258A46B357A}"/>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135836</xdr:rowOff>
    </xdr:from>
    <xdr:to>
      <xdr:col>72</xdr:col>
      <xdr:colOff>203200</xdr:colOff>
      <xdr:row>60</xdr:row>
      <xdr:rowOff>1270</xdr:rowOff>
    </xdr:to>
    <xdr:cxnSp macro="">
      <xdr:nvCxnSpPr>
        <xdr:cNvPr id="324" name="直線コネクタ 323">
          <a:extLst>
            <a:ext uri="{FF2B5EF4-FFF2-40B4-BE49-F238E27FC236}">
              <a16:creationId xmlns:a16="http://schemas.microsoft.com/office/drawing/2014/main" id="{959D167A-ECA4-4C0A-B34B-A96B7D0BDB96}"/>
            </a:ext>
          </a:extLst>
        </xdr:cNvPr>
        <xdr:cNvCxnSpPr/>
      </xdr:nvCxnSpPr>
      <xdr:spPr>
        <a:xfrm flipV="1">
          <a:off x="14401800" y="10251386"/>
          <a:ext cx="889000" cy="3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1A422FB-B370-49B2-8B87-8C44327334D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2410765D-03D9-4EBD-A824-59D2DE801EB7}"/>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133423</xdr:rowOff>
    </xdr:from>
    <xdr:to>
      <xdr:col>68</xdr:col>
      <xdr:colOff>152400</xdr:colOff>
      <xdr:row>60</xdr:row>
      <xdr:rowOff>1270</xdr:rowOff>
    </xdr:to>
    <xdr:cxnSp macro="">
      <xdr:nvCxnSpPr>
        <xdr:cNvPr id="327" name="直線コネクタ 326">
          <a:extLst>
            <a:ext uri="{FF2B5EF4-FFF2-40B4-BE49-F238E27FC236}">
              <a16:creationId xmlns:a16="http://schemas.microsoft.com/office/drawing/2014/main" id="{97CE2358-4180-4FF9-8843-D4FBCBC869C6}"/>
            </a:ext>
          </a:extLst>
        </xdr:cNvPr>
        <xdr:cNvCxnSpPr/>
      </xdr:nvCxnSpPr>
      <xdr:spPr>
        <a:xfrm>
          <a:off x="13512800" y="10248973"/>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ADE9670B-48F4-40D2-A663-40C9045E840F}"/>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4148493F-5D82-4295-897F-567ACF09821E}"/>
            </a:ext>
          </a:extLst>
        </xdr:cNvPr>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36B73FE6-DCF5-44F0-8629-82199F3895E6}"/>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AE5CF1FB-0909-48AA-AF44-73116182D927}"/>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9B4E4B45-D7B7-422C-9008-E63BABFBA40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4909D873-1931-47FA-864A-27588E95129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2AE2EE5-D60E-4DE6-8C6E-D80593452C0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94BBA7F2-F37C-4AF1-805C-984D901548C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1EFC14B1-AB13-4E70-9920-F086F9DE42C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115370</xdr:rowOff>
    </xdr:from>
    <xdr:to>
      <xdr:col>81</xdr:col>
      <xdr:colOff>95250</xdr:colOff>
      <xdr:row>60</xdr:row>
      <xdr:rowOff>45520</xdr:rowOff>
    </xdr:to>
    <xdr:sp macro="" textlink="">
      <xdr:nvSpPr>
        <xdr:cNvPr id="337" name="楕円 336">
          <a:extLst>
            <a:ext uri="{FF2B5EF4-FFF2-40B4-BE49-F238E27FC236}">
              <a16:creationId xmlns:a16="http://schemas.microsoft.com/office/drawing/2014/main" id="{CCA35DBF-0A86-4C38-9FBA-75F1F6161F9E}"/>
            </a:ext>
          </a:extLst>
        </xdr:cNvPr>
        <xdr:cNvSpPr/>
      </xdr:nvSpPr>
      <xdr:spPr>
        <a:xfrm>
          <a:off x="16967200" y="102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131897</xdr:rowOff>
    </xdr:from>
    <xdr:ext cx="762000" cy="259045"/>
    <xdr:sp macro="" textlink="">
      <xdr:nvSpPr>
        <xdr:cNvPr id="338" name="定員管理の状況該当値テキスト">
          <a:extLst>
            <a:ext uri="{FF2B5EF4-FFF2-40B4-BE49-F238E27FC236}">
              <a16:creationId xmlns:a16="http://schemas.microsoft.com/office/drawing/2014/main" id="{0C50204F-8004-414E-928C-0E68CB29FFED}"/>
            </a:ext>
          </a:extLst>
        </xdr:cNvPr>
        <xdr:cNvSpPr txBox="1"/>
      </xdr:nvSpPr>
      <xdr:spPr>
        <a:xfrm>
          <a:off x="17106900" y="100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107097</xdr:rowOff>
    </xdr:from>
    <xdr:to>
      <xdr:col>77</xdr:col>
      <xdr:colOff>95250</xdr:colOff>
      <xdr:row>60</xdr:row>
      <xdr:rowOff>37247</xdr:rowOff>
    </xdr:to>
    <xdr:sp macro="" textlink="">
      <xdr:nvSpPr>
        <xdr:cNvPr id="339" name="楕円 338">
          <a:extLst>
            <a:ext uri="{FF2B5EF4-FFF2-40B4-BE49-F238E27FC236}">
              <a16:creationId xmlns:a16="http://schemas.microsoft.com/office/drawing/2014/main" id="{CE37E2C6-6ACA-4354-B94F-B70623BEFB9A}"/>
            </a:ext>
          </a:extLst>
        </xdr:cNvPr>
        <xdr:cNvSpPr/>
      </xdr:nvSpPr>
      <xdr:spPr>
        <a:xfrm>
          <a:off x="16129000" y="1022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47424</xdr:rowOff>
    </xdr:from>
    <xdr:ext cx="736600" cy="259045"/>
    <xdr:sp macro="" textlink="">
      <xdr:nvSpPr>
        <xdr:cNvPr id="340" name="テキスト ボックス 339">
          <a:extLst>
            <a:ext uri="{FF2B5EF4-FFF2-40B4-BE49-F238E27FC236}">
              <a16:creationId xmlns:a16="http://schemas.microsoft.com/office/drawing/2014/main" id="{EF35680D-1826-493F-9A50-B8070C42C165}"/>
            </a:ext>
          </a:extLst>
        </xdr:cNvPr>
        <xdr:cNvSpPr txBox="1"/>
      </xdr:nvSpPr>
      <xdr:spPr>
        <a:xfrm>
          <a:off x="15798800" y="9991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85036</xdr:rowOff>
    </xdr:from>
    <xdr:to>
      <xdr:col>73</xdr:col>
      <xdr:colOff>44450</xdr:colOff>
      <xdr:row>60</xdr:row>
      <xdr:rowOff>15186</xdr:rowOff>
    </xdr:to>
    <xdr:sp macro="" textlink="">
      <xdr:nvSpPr>
        <xdr:cNvPr id="341" name="楕円 340">
          <a:extLst>
            <a:ext uri="{FF2B5EF4-FFF2-40B4-BE49-F238E27FC236}">
              <a16:creationId xmlns:a16="http://schemas.microsoft.com/office/drawing/2014/main" id="{EF03C02C-103F-4F87-9AD4-207C366CAFE6}"/>
            </a:ext>
          </a:extLst>
        </xdr:cNvPr>
        <xdr:cNvSpPr/>
      </xdr:nvSpPr>
      <xdr:spPr>
        <a:xfrm>
          <a:off x="15240000" y="1020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25363</xdr:rowOff>
    </xdr:from>
    <xdr:ext cx="762000" cy="259045"/>
    <xdr:sp macro="" textlink="">
      <xdr:nvSpPr>
        <xdr:cNvPr id="342" name="テキスト ボックス 341">
          <a:extLst>
            <a:ext uri="{FF2B5EF4-FFF2-40B4-BE49-F238E27FC236}">
              <a16:creationId xmlns:a16="http://schemas.microsoft.com/office/drawing/2014/main" id="{F68C3C7F-5F79-4A7A-8C9B-63540F78177D}"/>
            </a:ext>
          </a:extLst>
        </xdr:cNvPr>
        <xdr:cNvSpPr txBox="1"/>
      </xdr:nvSpPr>
      <xdr:spPr>
        <a:xfrm>
          <a:off x="14909800" y="99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3" name="楕円 342">
          <a:extLst>
            <a:ext uri="{FF2B5EF4-FFF2-40B4-BE49-F238E27FC236}">
              <a16:creationId xmlns:a16="http://schemas.microsoft.com/office/drawing/2014/main" id="{C557685D-74EC-4CCF-84EE-71EBBD455A3C}"/>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D562A387-2D3B-467C-8695-2514DA22D557}"/>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82623</xdr:rowOff>
    </xdr:from>
    <xdr:to>
      <xdr:col>64</xdr:col>
      <xdr:colOff>152400</xdr:colOff>
      <xdr:row>60</xdr:row>
      <xdr:rowOff>12773</xdr:rowOff>
    </xdr:to>
    <xdr:sp macro="" textlink="">
      <xdr:nvSpPr>
        <xdr:cNvPr id="345" name="楕円 344">
          <a:extLst>
            <a:ext uri="{FF2B5EF4-FFF2-40B4-BE49-F238E27FC236}">
              <a16:creationId xmlns:a16="http://schemas.microsoft.com/office/drawing/2014/main" id="{63AC9371-9665-44D5-B4BB-3E7C3F92D694}"/>
            </a:ext>
          </a:extLst>
        </xdr:cNvPr>
        <xdr:cNvSpPr/>
      </xdr:nvSpPr>
      <xdr:spPr>
        <a:xfrm>
          <a:off x="13462000" y="101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22950</xdr:rowOff>
    </xdr:from>
    <xdr:ext cx="762000" cy="259045"/>
    <xdr:sp macro="" textlink="">
      <xdr:nvSpPr>
        <xdr:cNvPr id="346" name="テキスト ボックス 345">
          <a:extLst>
            <a:ext uri="{FF2B5EF4-FFF2-40B4-BE49-F238E27FC236}">
              <a16:creationId xmlns:a16="http://schemas.microsoft.com/office/drawing/2014/main" id="{AD9952CB-0468-4085-BF6F-603779BD33F1}"/>
            </a:ext>
          </a:extLst>
        </xdr:cNvPr>
        <xdr:cNvSpPr txBox="1"/>
      </xdr:nvSpPr>
      <xdr:spPr>
        <a:xfrm>
          <a:off x="13131800" y="996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FDC51028-0074-44E4-B71B-6C2987E9C6D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F3ED760C-B175-4ADC-9B35-B4F3A57843DF}"/>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CD965AF-475C-4D53-A197-781B5AA07AE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3AD751A9-1B61-458F-97CD-9E14D604CAE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AFD96D32-8E1E-422F-821C-CB600F378F7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D7312585-2F3F-4F71-AA27-CF2297DEA3F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B9F96DC9-43A3-443F-B46D-8C13C4165F3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6F5938D0-6CD7-418B-9076-CE82065DE29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7B792C43-A69C-44C2-8578-35F820BB120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6DC6ADCE-00A5-4A37-9CE5-F57E5F6DA12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553EF01F-A1E3-4383-90C1-6E6E6CB367E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AC2768FA-7423-43A7-9AF8-DFBA50B01FB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D886E553-4AF7-4738-9467-C8BD4261C214}"/>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％の増となり、類似団体と比べると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下回っている。今後の事業実施によっては、地方債の発行が伸びることが予想されるので、辺地対策事業債や過疎対策事業債などの交付税措置のある起債を主に活用しながら、実施する事業を計画的に進め、地方債の発行を選別して、財政の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1C1BBC9E-1BDC-4D47-A896-264870FC912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CFDB052E-CB9B-4BD1-A998-143A33B1778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B7629AFC-0B35-41FA-A972-4D0BF17E62B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E1DA7262-5A09-4343-870F-393B8FD255D6}"/>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51C13010-9768-440B-B145-1245B37260D8}"/>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D81FF543-BEC3-465F-B656-0988691A0FB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602084BC-F787-4DCF-94E3-8632D32F7842}"/>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75C99A0A-1C10-4467-8CAC-91B6AA718A61}"/>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FF26829E-AA93-435D-A60A-490D8E07E697}"/>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72D4D904-6E02-4081-AA14-E88E00ECD401}"/>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3047ABC7-E0D4-4FB7-AF1B-64ECDC45B2EB}"/>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C3DFA436-E4A6-4DA5-BDED-C6D21EC5E2D6}"/>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70EF8FA9-7023-4EFD-B95F-5BD744907EE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7BCB7CF5-7FFF-40A5-9555-05729786711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B56B0653-92DC-4FDC-B5A2-49CAF59741D2}"/>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CD643CDF-6D78-4D1B-B531-321676F047C6}"/>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E87DA5C5-FC40-41E0-935F-5A3CE8FB1A4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A33D486D-D0CE-4695-AD6A-CB357533E166}"/>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5DD55FFD-5502-4B89-AFD7-0F9EC962819E}"/>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100330</xdr:rowOff>
    </xdr:to>
    <xdr:cxnSp macro="">
      <xdr:nvCxnSpPr>
        <xdr:cNvPr id="379" name="直線コネクタ 378">
          <a:extLst>
            <a:ext uri="{FF2B5EF4-FFF2-40B4-BE49-F238E27FC236}">
              <a16:creationId xmlns:a16="http://schemas.microsoft.com/office/drawing/2014/main" id="{E37882C1-E8E2-40B1-B2AE-92E0C754DCC0}"/>
            </a:ext>
          </a:extLst>
        </xdr:cNvPr>
        <xdr:cNvCxnSpPr/>
      </xdr:nvCxnSpPr>
      <xdr:spPr>
        <a:xfrm>
          <a:off x="16179800" y="70976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7805E949-3835-45C9-8E6F-D8AB00F2F318}"/>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602FE22-7D97-4F81-9AE4-41F160DC3042}"/>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84244</xdr:rowOff>
    </xdr:to>
    <xdr:cxnSp macro="">
      <xdr:nvCxnSpPr>
        <xdr:cNvPr id="382" name="直線コネクタ 381">
          <a:extLst>
            <a:ext uri="{FF2B5EF4-FFF2-40B4-BE49-F238E27FC236}">
              <a16:creationId xmlns:a16="http://schemas.microsoft.com/office/drawing/2014/main" id="{CDBA3803-7E75-49F0-9D37-04E574A1F976}"/>
            </a:ext>
          </a:extLst>
        </xdr:cNvPr>
        <xdr:cNvCxnSpPr/>
      </xdr:nvCxnSpPr>
      <xdr:spPr>
        <a:xfrm flipV="1">
          <a:off x="15290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A788D26D-7A34-4D37-A963-9BD3AE759F31}"/>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2C06D9E3-CCB2-4CE9-AD4D-DE1E500195F4}"/>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84244</xdr:rowOff>
    </xdr:to>
    <xdr:cxnSp macro="">
      <xdr:nvCxnSpPr>
        <xdr:cNvPr id="385" name="直線コネクタ 384">
          <a:extLst>
            <a:ext uri="{FF2B5EF4-FFF2-40B4-BE49-F238E27FC236}">
              <a16:creationId xmlns:a16="http://schemas.microsoft.com/office/drawing/2014/main" id="{24FF71C7-286A-4BCB-9600-8896D724D8B1}"/>
            </a:ext>
          </a:extLst>
        </xdr:cNvPr>
        <xdr:cNvCxnSpPr/>
      </xdr:nvCxnSpPr>
      <xdr:spPr>
        <a:xfrm>
          <a:off x="14401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35660787-D0BA-43FB-BA80-C80E20809CF4}"/>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EA9924A3-9D1D-4D80-AE4B-99E6D8E7BF8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76200</xdr:rowOff>
    </xdr:to>
    <xdr:cxnSp macro="">
      <xdr:nvCxnSpPr>
        <xdr:cNvPr id="388" name="直線コネクタ 387">
          <a:extLst>
            <a:ext uri="{FF2B5EF4-FFF2-40B4-BE49-F238E27FC236}">
              <a16:creationId xmlns:a16="http://schemas.microsoft.com/office/drawing/2014/main" id="{C3030918-D9A7-4EF0-BA4A-2EF4CAAB4574}"/>
            </a:ext>
          </a:extLst>
        </xdr:cNvPr>
        <xdr:cNvCxnSpPr/>
      </xdr:nvCxnSpPr>
      <xdr:spPr>
        <a:xfrm>
          <a:off x="13512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91192C39-7483-4DDE-AE23-74CB32CFF468}"/>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8F25379D-29D2-4733-BE1F-858CF56C9D48}"/>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CAB7034C-E661-4C1C-8887-61FACAB02815}"/>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61603FDE-109F-4A00-8359-E253E45430BF}"/>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C1BE0B0D-BF6B-44B2-AF05-DA504D8CACE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37D37065-83FB-40BC-AEE8-5EAE6FBC9C1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95A908B-AE58-477E-AF10-C3F21864710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D43FD02-E25E-4C93-8DBD-5C95D54F13B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9675472-922C-4110-9067-96FD43F73D1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8" name="楕円 397">
          <a:extLst>
            <a:ext uri="{FF2B5EF4-FFF2-40B4-BE49-F238E27FC236}">
              <a16:creationId xmlns:a16="http://schemas.microsoft.com/office/drawing/2014/main" id="{6BA7F022-611E-4038-8277-F9E68FDB8C0D}"/>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9" name="公債費負担の状況該当値テキスト">
          <a:extLst>
            <a:ext uri="{FF2B5EF4-FFF2-40B4-BE49-F238E27FC236}">
              <a16:creationId xmlns:a16="http://schemas.microsoft.com/office/drawing/2014/main" id="{3D77932E-4466-4DA0-8212-180EEE5A3561}"/>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0" name="楕円 399">
          <a:extLst>
            <a:ext uri="{FF2B5EF4-FFF2-40B4-BE49-F238E27FC236}">
              <a16:creationId xmlns:a16="http://schemas.microsoft.com/office/drawing/2014/main" id="{53E91295-8B93-4EC9-84A6-C5C73B43E1B9}"/>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1" name="テキスト ボックス 400">
          <a:extLst>
            <a:ext uri="{FF2B5EF4-FFF2-40B4-BE49-F238E27FC236}">
              <a16:creationId xmlns:a16="http://schemas.microsoft.com/office/drawing/2014/main" id="{DB0C7D7F-CBC3-48D7-8E94-EB9461CBA112}"/>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2" name="楕円 401">
          <a:extLst>
            <a:ext uri="{FF2B5EF4-FFF2-40B4-BE49-F238E27FC236}">
              <a16:creationId xmlns:a16="http://schemas.microsoft.com/office/drawing/2014/main" id="{6AF0D65F-8FD6-4DC2-B43A-F8183145625E}"/>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03" name="テキスト ボックス 402">
          <a:extLst>
            <a:ext uri="{FF2B5EF4-FFF2-40B4-BE49-F238E27FC236}">
              <a16:creationId xmlns:a16="http://schemas.microsoft.com/office/drawing/2014/main" id="{65E9FB53-EE51-4AE3-A74F-55BB6E52F4CD}"/>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4" name="楕円 403">
          <a:extLst>
            <a:ext uri="{FF2B5EF4-FFF2-40B4-BE49-F238E27FC236}">
              <a16:creationId xmlns:a16="http://schemas.microsoft.com/office/drawing/2014/main" id="{B6DAFC1E-1295-432D-9588-2DC40C3C11FD}"/>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5" name="テキスト ボックス 404">
          <a:extLst>
            <a:ext uri="{FF2B5EF4-FFF2-40B4-BE49-F238E27FC236}">
              <a16:creationId xmlns:a16="http://schemas.microsoft.com/office/drawing/2014/main" id="{78BAE564-653B-4ACA-B34A-72D2312E8D6F}"/>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6" name="楕円 405">
          <a:extLst>
            <a:ext uri="{FF2B5EF4-FFF2-40B4-BE49-F238E27FC236}">
              <a16:creationId xmlns:a16="http://schemas.microsoft.com/office/drawing/2014/main" id="{7EE1BAD7-E659-4102-86C7-74031C15216F}"/>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7" name="テキスト ボックス 406">
          <a:extLst>
            <a:ext uri="{FF2B5EF4-FFF2-40B4-BE49-F238E27FC236}">
              <a16:creationId xmlns:a16="http://schemas.microsoft.com/office/drawing/2014/main" id="{B36057CA-5E03-482E-B9E9-985DA98AA41C}"/>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59D76C8F-A8AD-41C4-BB44-178E5B8F5E6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590325C1-CC08-45A9-B351-D6DCC079C04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DF677562-7F66-42E7-A928-3577187BED4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6D7D2F81-0BCE-4CB1-AC23-553FCD50F74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D324E238-6818-41B6-9693-0FC871D64DE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A17A3C57-06BA-4FDF-A7EE-E499361FB7F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A0A692BB-1934-4EDA-8977-43A02EA22D0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8801D265-BC8F-44BC-90DE-B7D369460A7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C4217394-6BD2-40A2-8048-ABDC1856A58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82F374D3-D7EB-452B-A210-72DC563542E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F8E40EDF-EFBD-474F-A4EC-E1F55FE09EB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F76424F3-72D3-4E0A-8FD0-8E4F2D6B6E6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3317F56-EA90-4455-9C96-58F4E5E49E62}"/>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将来負担額より、充当可能財源が上回っているため、将来負担比率が低率で推移している。今後も財政の健全化に努める。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5DE665D3-5A4A-4BBB-9FB4-7166A785579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D504B7D3-D003-4F6C-8FBE-A5AC4C0172D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BB7FFF00-BD8B-4950-8A71-9C44F385BD75}"/>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E368A904-27A5-4F96-A9DC-3E72679EC293}"/>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AF9033DD-25EA-4AA4-98E3-1E0DDBF7863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B00B222A-5E5E-4D79-832E-20F755D25E7C}"/>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477C62D6-9DBF-4966-8028-577E00EC190F}"/>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B3A595F0-45CC-4A93-9926-605DE275A28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7323780F-400D-4DF5-8441-0D7BFA1CCF73}"/>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134119A9-731B-4598-89EB-792AAFEEA6F1}"/>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F597298C-B48B-4E26-98D7-FCE51EC9FADF}"/>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D7CA4296-17CE-4686-BE33-640590DA60FE}"/>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423FC748-91B6-472F-8476-EB613620FCEE}"/>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9E18DA82-B81B-4AB7-AC8F-D06D8DF305A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E72DF306-3D61-425B-B70B-34BEF4E81A2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4883AA5C-B52D-4F4E-8C4E-93461F94C842}"/>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CC52ACD0-7831-48CA-ADA8-299D14BDB066}"/>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617CF6A8-9A3D-473D-B4D2-C8B10217AA8D}"/>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D354081B-D9C4-43F5-9866-5644A7461B95}"/>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7DAF8F17-A2EA-4E8C-9FAB-A1FBC1C4F623}"/>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DBAEF8DA-21CB-494F-9AF1-E78895389F2B}"/>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E0FCD3ED-9C97-4779-B0F6-99CFC6E775EE}"/>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2996E99B-F646-4B95-A252-195D5A6F4A82}"/>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2D233864-6369-408E-8937-034976194428}"/>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F5EA583C-F655-4C43-BC14-B450CE5AB924}"/>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ECEE8282-9DA3-4AD5-9C1E-B11F9372BE9C}"/>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F15437E9-72B8-44DB-8FB3-84343A26DF06}"/>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E5D10CF9-FFC4-4DCD-9D96-94488DB7C198}"/>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A22B4B7-6EF6-4B2B-AB05-5C1D25C6E812}"/>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C4681B39-9BBA-45EB-B48D-8E0EC85E8CB7}"/>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60631905-1B17-497A-8682-BA941B98363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E93385E8-7EF6-4D76-84B0-C128C7724A2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5E61A23F-D19E-4DED-B77D-C163D5A7F22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3C87E2F0-055F-42CE-8227-FB2DA1E34623}"/>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E028EE1-BCFD-4750-84C7-8170D592A13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
3,009
131.34
3,724,361
3,444,821
263,737
2,158,796
2,128,440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人件費における経常収支比率は前年度比</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増なり</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％上回っている。人口一人当たりの決算額及び人口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人当たり職員数ともに類似団体を下回っている。今後も給与水準の適正化を図り、人件費の削減に努める。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3694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21844</xdr:rowOff>
    </xdr:from>
    <xdr:to>
      <xdr:col>19</xdr:col>
      <xdr:colOff>187325</xdr:colOff>
      <xdr:row>39</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369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39</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9579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38</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57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126492</xdr:rowOff>
    </xdr:from>
    <xdr:to>
      <xdr:col>15</xdr:col>
      <xdr:colOff>149225</xdr:colOff>
      <xdr:row>39</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41419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となり、類似団体平均と比べ</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全国平均及び福島県平均も下回っている。</a:t>
          </a:r>
          <a:r>
            <a:rPr kumimoji="1" lang="ja-JP" altLang="ja-JP" sz="1100">
              <a:solidFill>
                <a:schemeClr val="dk1"/>
              </a:solidFill>
              <a:effectLst/>
              <a:latin typeface="+mn-lt"/>
              <a:ea typeface="+mn-ea"/>
              <a:cs typeface="+mn-cs"/>
            </a:rPr>
            <a:t>今後も経費の削減に努める。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37846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342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37846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93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93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0393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156735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2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全国や福島県平均と比べ</a:t>
          </a:r>
          <a:r>
            <a:rPr kumimoji="1" lang="ja-JP" altLang="en-US" sz="1100">
              <a:solidFill>
                <a:schemeClr val="dk1"/>
              </a:solidFill>
              <a:effectLst/>
              <a:latin typeface="+mn-lt"/>
              <a:ea typeface="+mn-ea"/>
              <a:cs typeface="+mn-cs"/>
            </a:rPr>
            <a:t>ても</a:t>
          </a:r>
          <a:r>
            <a:rPr kumimoji="1" lang="ja-JP" altLang="ja-JP" sz="1100">
              <a:solidFill>
                <a:schemeClr val="dk1"/>
              </a:solidFill>
              <a:effectLst/>
              <a:latin typeface="+mn-lt"/>
              <a:ea typeface="+mn-ea"/>
              <a:cs typeface="+mn-cs"/>
            </a:rPr>
            <a:t>下回っている。要因は、児童手当や乳幼児医療費の減によるものである。今後も適正な給付に努める。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506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その他に係る経常収支比率は前年度比</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回った。特別会計の運営の適正化を図ることにより、普通会計の負担額を減少するように努める。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92710</xdr:rowOff>
    </xdr:from>
    <xdr:to>
      <xdr:col>82</xdr:col>
      <xdr:colOff>107950</xdr:colOff>
      <xdr:row>57</xdr:row>
      <xdr:rowOff>138430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69391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92710</xdr:rowOff>
    </xdr:from>
    <xdr:to>
      <xdr:col>78</xdr:col>
      <xdr:colOff>69850</xdr:colOff>
      <xdr:row>56</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693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9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115570</xdr:rowOff>
    </xdr:from>
    <xdr:to>
      <xdr:col>73</xdr:col>
      <xdr:colOff>180975</xdr:colOff>
      <xdr:row>56</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716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121285</xdr:rowOff>
    </xdr:from>
    <xdr:to>
      <xdr:col>69</xdr:col>
      <xdr:colOff>92075</xdr:colOff>
      <xdr:row>56</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7224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41910</xdr:rowOff>
    </xdr:from>
    <xdr:to>
      <xdr:col>78</xdr:col>
      <xdr:colOff>120650</xdr:colOff>
      <xdr:row>56</xdr:row>
      <xdr:rowOff>143510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153687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1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64770</xdr:rowOff>
    </xdr:from>
    <xdr:to>
      <xdr:col>74</xdr:col>
      <xdr:colOff>31750</xdr:colOff>
      <xdr:row>56</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5097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43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87630</xdr:rowOff>
    </xdr:from>
    <xdr:to>
      <xdr:col>69</xdr:col>
      <xdr:colOff>142875</xdr:colOff>
      <xdr:row>57</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27957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70485</xdr:rowOff>
    </xdr:from>
    <xdr:to>
      <xdr:col>65</xdr:col>
      <xdr:colOff>53975</xdr:colOff>
      <xdr:row>57</xdr:row>
      <xdr:rowOff>635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10812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補助費等に係る経常収支比率は前年度と比較し</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％増となった。各種団体への補助金見直しは毎年行っているが、今後も補助金を交付するうえで補助基準の明確化や事業の評価、補助期間の設定などの見直しを進め、補助金の削減に努める。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37</xdr:row>
      <xdr:rowOff>19558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8548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113284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031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37</xdr:row>
      <xdr:rowOff>24130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031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37</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80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となったが、決算額は</a:t>
          </a:r>
          <a:r>
            <a:rPr kumimoji="1" lang="en-US" altLang="ja-JP" sz="1100">
              <a:solidFill>
                <a:schemeClr val="dk1"/>
              </a:solidFill>
              <a:effectLst/>
              <a:latin typeface="+mn-lt"/>
              <a:ea typeface="+mn-ea"/>
              <a:cs typeface="+mn-cs"/>
            </a:rPr>
            <a:t>362,617</a:t>
          </a:r>
          <a:r>
            <a:rPr kumimoji="1" lang="ja-JP" altLang="ja-JP" sz="1100">
              <a:solidFill>
                <a:schemeClr val="dk1"/>
              </a:solidFill>
              <a:effectLst/>
              <a:latin typeface="+mn-lt"/>
              <a:ea typeface="+mn-ea"/>
              <a:cs typeface="+mn-cs"/>
            </a:rPr>
            <a:t>千円で前年度と比較し</a:t>
          </a:r>
          <a:r>
            <a:rPr kumimoji="1" lang="en-US" altLang="ja-JP" sz="1100">
              <a:solidFill>
                <a:schemeClr val="dk1"/>
              </a:solidFill>
              <a:effectLst/>
              <a:latin typeface="+mn-lt"/>
              <a:ea typeface="+mn-ea"/>
              <a:cs typeface="+mn-cs"/>
            </a:rPr>
            <a:t>1,352</a:t>
          </a:r>
          <a:r>
            <a:rPr kumimoji="1" lang="ja-JP" altLang="ja-JP" sz="1100">
              <a:solidFill>
                <a:schemeClr val="dk1"/>
              </a:solidFill>
              <a:effectLst/>
              <a:latin typeface="+mn-lt"/>
              <a:ea typeface="+mn-ea"/>
              <a:cs typeface="+mn-cs"/>
            </a:rPr>
            <a:t>千円の増となり、人口一人当たり決算額は</a:t>
          </a:r>
          <a:r>
            <a:rPr kumimoji="1" lang="en-US" altLang="ja-JP" sz="1100">
              <a:solidFill>
                <a:schemeClr val="dk1"/>
              </a:solidFill>
              <a:effectLst/>
              <a:latin typeface="+mn-lt"/>
              <a:ea typeface="+mn-ea"/>
              <a:cs typeface="+mn-cs"/>
            </a:rPr>
            <a:t>119,557</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3,804</a:t>
          </a:r>
          <a:r>
            <a:rPr kumimoji="1" lang="ja-JP" altLang="ja-JP" sz="1100">
              <a:solidFill>
                <a:schemeClr val="dk1"/>
              </a:solidFill>
              <a:effectLst/>
              <a:latin typeface="+mn-lt"/>
              <a:ea typeface="+mn-ea"/>
              <a:cs typeface="+mn-cs"/>
            </a:rPr>
            <a:t>円増となったが、類似団体と比べると下回っている。今後も実施する事業を選別して地方債の発行を抑制し財政の健全化に努める。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100330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038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115570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03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45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76</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76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公債費以外に係る経常収支比率は前年度と比較し</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となったが、類似団体平均と比べ</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％上回った。今後も経費の削減に努める。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79</xdr:row>
      <xdr:rowOff>168911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442950"/>
          <a:ext cx="8382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442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100330</xdr:rowOff>
    </xdr:from>
    <xdr:to>
      <xdr:col>73</xdr:col>
      <xdr:colOff>180975</xdr:colOff>
      <xdr:row>79</xdr:row>
      <xdr:rowOff>81280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4734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27939</xdr:rowOff>
    </xdr:from>
    <xdr:to>
      <xdr:col>69</xdr:col>
      <xdr:colOff>92075</xdr:colOff>
      <xdr:row>79</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5724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118111</xdr:rowOff>
    </xdr:from>
    <xdr:to>
      <xdr:col>82</xdr:col>
      <xdr:colOff>158750</xdr:colOff>
      <xdr:row>80</xdr:row>
      <xdr:rowOff>48261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90188</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49530</xdr:rowOff>
    </xdr:from>
    <xdr:to>
      <xdr:col>74</xdr:col>
      <xdr:colOff>31750</xdr:colOff>
      <xdr:row>78</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161307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30480</xdr:rowOff>
    </xdr:from>
    <xdr:to>
      <xdr:col>69</xdr:col>
      <xdr:colOff>142875</xdr:colOff>
      <xdr:row>79</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148589</xdr:rowOff>
    </xdr:from>
    <xdr:to>
      <xdr:col>65</xdr:col>
      <xdr:colOff>53975</xdr:colOff>
      <xdr:row>79</xdr:row>
      <xdr:rowOff>78739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63516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87604</xdr:rowOff>
    </xdr:from>
    <xdr:to>
      <xdr:col>29</xdr:col>
      <xdr:colOff>127000</xdr:colOff>
      <xdr:row>19</xdr:row>
      <xdr:rowOff>123515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92779"/>
          <a:ext cx="647700" cy="3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123515</xdr:rowOff>
    </xdr:from>
    <xdr:to>
      <xdr:col>26</xdr:col>
      <xdr:colOff>50800</xdr:colOff>
      <xdr:row>19</xdr:row>
      <xdr:rowOff>142751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28690"/>
          <a:ext cx="698500" cy="19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142751</xdr:rowOff>
    </xdr:from>
    <xdr:to>
      <xdr:col>22</xdr:col>
      <xdr:colOff>114300</xdr:colOff>
      <xdr:row>20</xdr:row>
      <xdr:rowOff>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47926"/>
          <a:ext cx="698500" cy="28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62</xdr:rowOff>
    </xdr:from>
    <xdr:to>
      <xdr:col>18</xdr:col>
      <xdr:colOff>177800</xdr:colOff>
      <xdr:row>20</xdr:row>
      <xdr:rowOff>13407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76687"/>
          <a:ext cx="698500" cy="13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36804</xdr:rowOff>
    </xdr:from>
    <xdr:to>
      <xdr:col>29</xdr:col>
      <xdr:colOff>177800</xdr:colOff>
      <xdr:row>19</xdr:row>
      <xdr:rowOff>138404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41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8881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1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72715</xdr:rowOff>
    </xdr:from>
    <xdr:to>
      <xdr:col>26</xdr:col>
      <xdr:colOff>101600</xdr:colOff>
      <xdr:row>20</xdr:row>
      <xdr:rowOff>2865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77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159092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6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91951</xdr:rowOff>
    </xdr:from>
    <xdr:to>
      <xdr:col>22</xdr:col>
      <xdr:colOff>165100</xdr:colOff>
      <xdr:row>20</xdr:row>
      <xdr:rowOff>22101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97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6878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8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120712</xdr:rowOff>
    </xdr:from>
    <xdr:to>
      <xdr:col>19</xdr:col>
      <xdr:colOff>38100</xdr:colOff>
      <xdr:row>20</xdr:row>
      <xdr:rowOff>50862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25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35639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1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134057</xdr:rowOff>
    </xdr:from>
    <xdr:to>
      <xdr:col>15</xdr:col>
      <xdr:colOff>101600</xdr:colOff>
      <xdr:row>20</xdr:row>
      <xdr:rowOff>64207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39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48984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2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133858</xdr:rowOff>
    </xdr:from>
    <xdr:to>
      <xdr:col>29</xdr:col>
      <xdr:colOff>127000</xdr:colOff>
      <xdr:row>37</xdr:row>
      <xdr:rowOff>179670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58558"/>
          <a:ext cx="647700" cy="45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179670</xdr:rowOff>
    </xdr:from>
    <xdr:to>
      <xdr:col>26</xdr:col>
      <xdr:colOff>50800</xdr:colOff>
      <xdr:row>37</xdr:row>
      <xdr:rowOff>193568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04370"/>
          <a:ext cx="698500" cy="1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193568</xdr:rowOff>
    </xdr:from>
    <xdr:to>
      <xdr:col>22</xdr:col>
      <xdr:colOff>114300</xdr:colOff>
      <xdr:row>37</xdr:row>
      <xdr:rowOff>200769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18268"/>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200769</xdr:rowOff>
    </xdr:from>
    <xdr:to>
      <xdr:col>18</xdr:col>
      <xdr:colOff>177800</xdr:colOff>
      <xdr:row>37</xdr:row>
      <xdr:rowOff>206887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25469"/>
          <a:ext cx="698500" cy="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83058</xdr:rowOff>
    </xdr:from>
    <xdr:to>
      <xdr:col>29</xdr:col>
      <xdr:colOff>177800</xdr:colOff>
      <xdr:row>37</xdr:row>
      <xdr:rowOff>184658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07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55135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128870</xdr:rowOff>
    </xdr:from>
    <xdr:to>
      <xdr:col>26</xdr:col>
      <xdr:colOff>101600</xdr:colOff>
      <xdr:row>37</xdr:row>
      <xdr:rowOff>230470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5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215247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3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142768</xdr:rowOff>
    </xdr:from>
    <xdr:to>
      <xdr:col>22</xdr:col>
      <xdr:colOff>165100</xdr:colOff>
      <xdr:row>37</xdr:row>
      <xdr:rowOff>244368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67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229145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5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149969</xdr:rowOff>
    </xdr:from>
    <xdr:to>
      <xdr:col>19</xdr:col>
      <xdr:colOff>38100</xdr:colOff>
      <xdr:row>37</xdr:row>
      <xdr:rowOff>251569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74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236346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6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156087</xdr:rowOff>
    </xdr:from>
    <xdr:to>
      <xdr:col>15</xdr:col>
      <xdr:colOff>101600</xdr:colOff>
      <xdr:row>37</xdr:row>
      <xdr:rowOff>257687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8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242464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6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
3,009
131.34
3,724,361
3,444,821
263,737
2,158,796
2,128,440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130644</xdr:rowOff>
    </xdr:from>
    <xdr:to>
      <xdr:col>24</xdr:col>
      <xdr:colOff>63500</xdr:colOff>
      <xdr:row>36</xdr:row>
      <xdr:rowOff>150145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2844"/>
          <a:ext cx="838200" cy="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150145</xdr:rowOff>
    </xdr:from>
    <xdr:to>
      <xdr:col>19</xdr:col>
      <xdr:colOff>177800</xdr:colOff>
      <xdr:row>36</xdr:row>
      <xdr:rowOff>156052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2345"/>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156052</xdr:rowOff>
    </xdr:from>
    <xdr:to>
      <xdr:col>15</xdr:col>
      <xdr:colOff>50800</xdr:colOff>
      <xdr:row>37</xdr:row>
      <xdr:rowOff>69394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28252"/>
          <a:ext cx="889000" cy="8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63734</xdr:rowOff>
    </xdr:from>
    <xdr:to>
      <xdr:col>10</xdr:col>
      <xdr:colOff>114300</xdr:colOff>
      <xdr:row>37</xdr:row>
      <xdr:rowOff>69394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07384"/>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79844</xdr:rowOff>
    </xdr:from>
    <xdr:to>
      <xdr:col>24</xdr:col>
      <xdr:colOff>114300</xdr:colOff>
      <xdr:row>37</xdr:row>
      <xdr:rowOff>9994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58271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99345</xdr:rowOff>
    </xdr:from>
    <xdr:to>
      <xdr:col>20</xdr:col>
      <xdr:colOff>38100</xdr:colOff>
      <xdr:row>37</xdr:row>
      <xdr:rowOff>29495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20622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6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105252</xdr:rowOff>
    </xdr:from>
    <xdr:to>
      <xdr:col>15</xdr:col>
      <xdr:colOff>101600</xdr:colOff>
      <xdr:row>37</xdr:row>
      <xdr:rowOff>35402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26529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7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18594</xdr:rowOff>
    </xdr:from>
    <xdr:to>
      <xdr:col>10</xdr:col>
      <xdr:colOff>165100</xdr:colOff>
      <xdr:row>37</xdr:row>
      <xdr:rowOff>120194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111321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12934</xdr:rowOff>
    </xdr:from>
    <xdr:to>
      <xdr:col>6</xdr:col>
      <xdr:colOff>38100</xdr:colOff>
      <xdr:row>37</xdr:row>
      <xdr:rowOff>114534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105661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58033</xdr:rowOff>
    </xdr:from>
    <xdr:to>
      <xdr:col>24</xdr:col>
      <xdr:colOff>63500</xdr:colOff>
      <xdr:row>58</xdr:row>
      <xdr:rowOff>86277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02133"/>
          <a:ext cx="838200" cy="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62150</xdr:rowOff>
    </xdr:from>
    <xdr:to>
      <xdr:col>19</xdr:col>
      <xdr:colOff>177800</xdr:colOff>
      <xdr:row>58</xdr:row>
      <xdr:rowOff>86277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06250"/>
          <a:ext cx="889000" cy="2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62150</xdr:rowOff>
    </xdr:from>
    <xdr:to>
      <xdr:col>15</xdr:col>
      <xdr:colOff>50800</xdr:colOff>
      <xdr:row>58</xdr:row>
      <xdr:rowOff>88274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6250"/>
          <a:ext cx="889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88274</xdr:rowOff>
    </xdr:from>
    <xdr:to>
      <xdr:col>10</xdr:col>
      <xdr:colOff>114300</xdr:colOff>
      <xdr:row>58</xdr:row>
      <xdr:rowOff>91809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2374"/>
          <a:ext cx="8890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7233</xdr:rowOff>
    </xdr:from>
    <xdr:to>
      <xdr:col>24</xdr:col>
      <xdr:colOff>114300</xdr:colOff>
      <xdr:row>58</xdr:row>
      <xdr:rowOff>108833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93610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35477</xdr:rowOff>
    </xdr:from>
    <xdr:to>
      <xdr:col>20</xdr:col>
      <xdr:colOff>38100</xdr:colOff>
      <xdr:row>58</xdr:row>
      <xdr:rowOff>137077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128204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7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11350</xdr:rowOff>
    </xdr:from>
    <xdr:to>
      <xdr:col>15</xdr:col>
      <xdr:colOff>101600</xdr:colOff>
      <xdr:row>58</xdr:row>
      <xdr:rowOff>112950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104077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4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37474</xdr:rowOff>
    </xdr:from>
    <xdr:to>
      <xdr:col>10</xdr:col>
      <xdr:colOff>165100</xdr:colOff>
      <xdr:row>58</xdr:row>
      <xdr:rowOff>139074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130201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7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41009</xdr:rowOff>
    </xdr:from>
    <xdr:to>
      <xdr:col>6</xdr:col>
      <xdr:colOff>38100</xdr:colOff>
      <xdr:row>58</xdr:row>
      <xdr:rowOff>142609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133736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7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96512</xdr:rowOff>
    </xdr:from>
    <xdr:to>
      <xdr:col>24</xdr:col>
      <xdr:colOff>63500</xdr:colOff>
      <xdr:row>77</xdr:row>
      <xdr:rowOff>138351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8162"/>
          <a:ext cx="838200" cy="4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138351</xdr:rowOff>
    </xdr:from>
    <xdr:to>
      <xdr:col>19</xdr:col>
      <xdr:colOff>177800</xdr:colOff>
      <xdr:row>77</xdr:row>
      <xdr:rowOff>165029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0001"/>
          <a:ext cx="889000" cy="2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165029</xdr:rowOff>
    </xdr:from>
    <xdr:to>
      <xdr:col>15</xdr:col>
      <xdr:colOff>50800</xdr:colOff>
      <xdr:row>78</xdr:row>
      <xdr:rowOff>3614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66679"/>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159034</xdr:rowOff>
    </xdr:from>
    <xdr:to>
      <xdr:col>10</xdr:col>
      <xdr:colOff>114300</xdr:colOff>
      <xdr:row>78</xdr:row>
      <xdr:rowOff>3614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60684"/>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45712</xdr:rowOff>
    </xdr:from>
    <xdr:to>
      <xdr:col>24</xdr:col>
      <xdr:colOff>114300</xdr:colOff>
      <xdr:row>77</xdr:row>
      <xdr:rowOff>147312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132089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87551</xdr:rowOff>
    </xdr:from>
    <xdr:to>
      <xdr:col>20</xdr:col>
      <xdr:colOff>38100</xdr:colOff>
      <xdr:row>78</xdr:row>
      <xdr:rowOff>17701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8828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8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114229</xdr:rowOff>
    </xdr:from>
    <xdr:to>
      <xdr:col>15</xdr:col>
      <xdr:colOff>101600</xdr:colOff>
      <xdr:row>78</xdr:row>
      <xdr:rowOff>44379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35506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124264</xdr:rowOff>
    </xdr:from>
    <xdr:to>
      <xdr:col>10</xdr:col>
      <xdr:colOff>165100</xdr:colOff>
      <xdr:row>78</xdr:row>
      <xdr:rowOff>54414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45541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1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108234</xdr:rowOff>
    </xdr:from>
    <xdr:to>
      <xdr:col>6</xdr:col>
      <xdr:colOff>38100</xdr:colOff>
      <xdr:row>78</xdr:row>
      <xdr:rowOff>38384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29511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53152</xdr:rowOff>
    </xdr:from>
    <xdr:to>
      <xdr:col>24</xdr:col>
      <xdr:colOff>63500</xdr:colOff>
      <xdr:row>96</xdr:row>
      <xdr:rowOff>101561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12352"/>
          <a:ext cx="838200" cy="4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95039</xdr:rowOff>
    </xdr:from>
    <xdr:to>
      <xdr:col>19</xdr:col>
      <xdr:colOff>177800</xdr:colOff>
      <xdr:row>96</xdr:row>
      <xdr:rowOff>101561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54239"/>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51552</xdr:rowOff>
    </xdr:from>
    <xdr:to>
      <xdr:col>15</xdr:col>
      <xdr:colOff>50800</xdr:colOff>
      <xdr:row>96</xdr:row>
      <xdr:rowOff>95039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10752"/>
          <a:ext cx="889000" cy="4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51552</xdr:rowOff>
    </xdr:from>
    <xdr:to>
      <xdr:col>10</xdr:col>
      <xdr:colOff>114300</xdr:colOff>
      <xdr:row>96</xdr:row>
      <xdr:rowOff>99848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10752"/>
          <a:ext cx="889000" cy="4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2352</xdr:rowOff>
    </xdr:from>
    <xdr:to>
      <xdr:col>24</xdr:col>
      <xdr:colOff>114300</xdr:colOff>
      <xdr:row>96</xdr:row>
      <xdr:rowOff>103952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152229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3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50761</xdr:rowOff>
    </xdr:from>
    <xdr:to>
      <xdr:col>20</xdr:col>
      <xdr:colOff>38100</xdr:colOff>
      <xdr:row>96</xdr:row>
      <xdr:rowOff>152361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143488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0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44239</xdr:rowOff>
    </xdr:from>
    <xdr:to>
      <xdr:col>15</xdr:col>
      <xdr:colOff>101600</xdr:colOff>
      <xdr:row>96</xdr:row>
      <xdr:rowOff>145839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136966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752</xdr:rowOff>
    </xdr:from>
    <xdr:to>
      <xdr:col>10</xdr:col>
      <xdr:colOff>165100</xdr:colOff>
      <xdr:row>96</xdr:row>
      <xdr:rowOff>102352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93479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49048</xdr:rowOff>
    </xdr:from>
    <xdr:to>
      <xdr:col>6</xdr:col>
      <xdr:colOff>38100</xdr:colOff>
      <xdr:row>96</xdr:row>
      <xdr:rowOff>150648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141775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60974</xdr:rowOff>
    </xdr:from>
    <xdr:to>
      <xdr:col>55</xdr:col>
      <xdr:colOff>0</xdr:colOff>
      <xdr:row>37</xdr:row>
      <xdr:rowOff>68700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04624"/>
          <a:ext cx="8382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26667</xdr:rowOff>
    </xdr:from>
    <xdr:to>
      <xdr:col>50</xdr:col>
      <xdr:colOff>114300</xdr:colOff>
      <xdr:row>37</xdr:row>
      <xdr:rowOff>60974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98867"/>
          <a:ext cx="889000" cy="20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26667</xdr:rowOff>
    </xdr:from>
    <xdr:to>
      <xdr:col>45</xdr:col>
      <xdr:colOff>177800</xdr:colOff>
      <xdr:row>37</xdr:row>
      <xdr:rowOff>57455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98867"/>
          <a:ext cx="889000" cy="20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57455</xdr:rowOff>
    </xdr:from>
    <xdr:to>
      <xdr:col>41</xdr:col>
      <xdr:colOff>50800</xdr:colOff>
      <xdr:row>37</xdr:row>
      <xdr:rowOff>89606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01105"/>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17900</xdr:rowOff>
    </xdr:from>
    <xdr:to>
      <xdr:col>55</xdr:col>
      <xdr:colOff>50800</xdr:colOff>
      <xdr:row>37</xdr:row>
      <xdr:rowOff>119500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167777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3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10174</xdr:rowOff>
    </xdr:from>
    <xdr:to>
      <xdr:col>50</xdr:col>
      <xdr:colOff>165100</xdr:colOff>
      <xdr:row>37</xdr:row>
      <xdr:rowOff>111774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102901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4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147317</xdr:rowOff>
    </xdr:from>
    <xdr:to>
      <xdr:col>46</xdr:col>
      <xdr:colOff>38100</xdr:colOff>
      <xdr:row>36</xdr:row>
      <xdr:rowOff>77467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68594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4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6655</xdr:rowOff>
    </xdr:from>
    <xdr:to>
      <xdr:col>41</xdr:col>
      <xdr:colOff>101600</xdr:colOff>
      <xdr:row>37</xdr:row>
      <xdr:rowOff>108255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99382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4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38806</xdr:rowOff>
    </xdr:from>
    <xdr:to>
      <xdr:col>36</xdr:col>
      <xdr:colOff>165100</xdr:colOff>
      <xdr:row>37</xdr:row>
      <xdr:rowOff>140406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131533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7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132714</xdr:rowOff>
    </xdr:from>
    <xdr:to>
      <xdr:col>55</xdr:col>
      <xdr:colOff>0</xdr:colOff>
      <xdr:row>57</xdr:row>
      <xdr:rowOff>147760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905364"/>
          <a:ext cx="838200" cy="1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81257</xdr:rowOff>
    </xdr:from>
    <xdr:to>
      <xdr:col>50</xdr:col>
      <xdr:colOff>114300</xdr:colOff>
      <xdr:row>57</xdr:row>
      <xdr:rowOff>147760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853907"/>
          <a:ext cx="889000" cy="6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81257</xdr:rowOff>
    </xdr:from>
    <xdr:to>
      <xdr:col>45</xdr:col>
      <xdr:colOff>177800</xdr:colOff>
      <xdr:row>57</xdr:row>
      <xdr:rowOff>133355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853907"/>
          <a:ext cx="889000" cy="5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121598</xdr:rowOff>
    </xdr:from>
    <xdr:to>
      <xdr:col>41</xdr:col>
      <xdr:colOff>50800</xdr:colOff>
      <xdr:row>57</xdr:row>
      <xdr:rowOff>133355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894248"/>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81914</xdr:rowOff>
    </xdr:from>
    <xdr:to>
      <xdr:col>55</xdr:col>
      <xdr:colOff>50800</xdr:colOff>
      <xdr:row>58</xdr:row>
      <xdr:rowOff>12064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5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168291</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6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96960</xdr:rowOff>
    </xdr:from>
    <xdr:to>
      <xdr:col>50</xdr:col>
      <xdr:colOff>165100</xdr:colOff>
      <xdr:row>58</xdr:row>
      <xdr:rowOff>27110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18237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30457</xdr:rowOff>
    </xdr:from>
    <xdr:to>
      <xdr:col>46</xdr:col>
      <xdr:colOff>38100</xdr:colOff>
      <xdr:row>57</xdr:row>
      <xdr:rowOff>132057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123184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89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82555</xdr:rowOff>
    </xdr:from>
    <xdr:to>
      <xdr:col>41</xdr:col>
      <xdr:colOff>101600</xdr:colOff>
      <xdr:row>58</xdr:row>
      <xdr:rowOff>12705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3832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94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70798</xdr:rowOff>
    </xdr:from>
    <xdr:to>
      <xdr:col>36</xdr:col>
      <xdr:colOff>165100</xdr:colOff>
      <xdr:row>58</xdr:row>
      <xdr:rowOff>948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4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163525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93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21943</xdr:rowOff>
    </xdr:from>
    <xdr:to>
      <xdr:col>55</xdr:col>
      <xdr:colOff>0</xdr:colOff>
      <xdr:row>78</xdr:row>
      <xdr:rowOff>24876</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95043"/>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21079</xdr:rowOff>
    </xdr:from>
    <xdr:to>
      <xdr:col>50</xdr:col>
      <xdr:colOff>114300</xdr:colOff>
      <xdr:row>78</xdr:row>
      <xdr:rowOff>24876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94179"/>
          <a:ext cx="8890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18039</xdr:rowOff>
    </xdr:from>
    <xdr:to>
      <xdr:col>45</xdr:col>
      <xdr:colOff>177800</xdr:colOff>
      <xdr:row>78</xdr:row>
      <xdr:rowOff>21079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91139"/>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171163</xdr:rowOff>
    </xdr:from>
    <xdr:to>
      <xdr:col>41</xdr:col>
      <xdr:colOff>50800</xdr:colOff>
      <xdr:row>78</xdr:row>
      <xdr:rowOff>18039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72813"/>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142593</xdr:rowOff>
    </xdr:from>
    <xdr:to>
      <xdr:col>55</xdr:col>
      <xdr:colOff>50800</xdr:colOff>
      <xdr:row>78</xdr:row>
      <xdr:rowOff>72743</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79823</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145526</xdr:rowOff>
    </xdr:from>
    <xdr:to>
      <xdr:col>50</xdr:col>
      <xdr:colOff>165100</xdr:colOff>
      <xdr:row>78</xdr:row>
      <xdr:rowOff>75676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66803</xdr:rowOff>
    </xdr:from>
    <xdr:ext cx="378565"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50017" y="134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141729</xdr:rowOff>
    </xdr:from>
    <xdr:to>
      <xdr:col>46</xdr:col>
      <xdr:colOff>38100</xdr:colOff>
      <xdr:row>78</xdr:row>
      <xdr:rowOff>71879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4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63006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138689</xdr:rowOff>
    </xdr:from>
    <xdr:to>
      <xdr:col>41</xdr:col>
      <xdr:colOff>101600</xdr:colOff>
      <xdr:row>78</xdr:row>
      <xdr:rowOff>68839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59966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120363</xdr:rowOff>
    </xdr:from>
    <xdr:to>
      <xdr:col>36</xdr:col>
      <xdr:colOff>165100</xdr:colOff>
      <xdr:row>78</xdr:row>
      <xdr:rowOff>50513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41640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1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16601</xdr:rowOff>
    </xdr:from>
    <xdr:to>
      <xdr:col>55</xdr:col>
      <xdr:colOff>0</xdr:colOff>
      <xdr:row>98</xdr:row>
      <xdr:rowOff>59648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818701"/>
          <a:ext cx="838200" cy="4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46837</xdr:rowOff>
    </xdr:from>
    <xdr:to>
      <xdr:col>50</xdr:col>
      <xdr:colOff>114300</xdr:colOff>
      <xdr:row>98</xdr:row>
      <xdr:rowOff>59648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677487"/>
          <a:ext cx="889000" cy="18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46837</xdr:rowOff>
    </xdr:from>
    <xdr:to>
      <xdr:col>45</xdr:col>
      <xdr:colOff>177800</xdr:colOff>
      <xdr:row>98</xdr:row>
      <xdr:rowOff>43487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677487"/>
          <a:ext cx="889000" cy="1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43487</xdr:rowOff>
    </xdr:from>
    <xdr:to>
      <xdr:col>41</xdr:col>
      <xdr:colOff>50800</xdr:colOff>
      <xdr:row>98</xdr:row>
      <xdr:rowOff>54713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845587"/>
          <a:ext cx="889000" cy="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137251</xdr:rowOff>
    </xdr:from>
    <xdr:to>
      <xdr:col>55</xdr:col>
      <xdr:colOff>50800</xdr:colOff>
      <xdr:row>98</xdr:row>
      <xdr:rowOff>67401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7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115678</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74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8848</xdr:rowOff>
    </xdr:from>
    <xdr:to>
      <xdr:col>50</xdr:col>
      <xdr:colOff>165100</xdr:colOff>
      <xdr:row>98</xdr:row>
      <xdr:rowOff>110448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81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101575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90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167487</xdr:rowOff>
    </xdr:from>
    <xdr:to>
      <xdr:col>46</xdr:col>
      <xdr:colOff>38100</xdr:colOff>
      <xdr:row>97</xdr:row>
      <xdr:rowOff>97637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6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88764</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71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164137</xdr:rowOff>
    </xdr:from>
    <xdr:to>
      <xdr:col>41</xdr:col>
      <xdr:colOff>101600</xdr:colOff>
      <xdr:row>98</xdr:row>
      <xdr:rowOff>94287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85414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8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3913</xdr:rowOff>
    </xdr:from>
    <xdr:to>
      <xdr:col>36</xdr:col>
      <xdr:colOff>165100</xdr:colOff>
      <xdr:row>98</xdr:row>
      <xdr:rowOff>105513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8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96640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8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145125</xdr:rowOff>
    </xdr:from>
    <xdr:to>
      <xdr:col>85</xdr:col>
      <xdr:colOff>127000</xdr:colOff>
      <xdr:row>39</xdr:row>
      <xdr:rowOff>36585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660225"/>
          <a:ext cx="838200" cy="6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11170</xdr:rowOff>
    </xdr:from>
    <xdr:to>
      <xdr:col>81</xdr:col>
      <xdr:colOff>50800</xdr:colOff>
      <xdr:row>38</xdr:row>
      <xdr:rowOff>145125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526270"/>
          <a:ext cx="889000" cy="13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11170</xdr:rowOff>
    </xdr:from>
    <xdr:to>
      <xdr:col>76</xdr:col>
      <xdr:colOff>114300</xdr:colOff>
      <xdr:row>38</xdr:row>
      <xdr:rowOff>122443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26270"/>
          <a:ext cx="889000" cy="1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122443</xdr:rowOff>
    </xdr:from>
    <xdr:to>
      <xdr:col>71</xdr:col>
      <xdr:colOff>177800</xdr:colOff>
      <xdr:row>39</xdr:row>
      <xdr:rowOff>29021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637543"/>
          <a:ext cx="8890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157235</xdr:rowOff>
    </xdr:from>
    <xdr:to>
      <xdr:col>85</xdr:col>
      <xdr:colOff>177800</xdr:colOff>
      <xdr:row>39</xdr:row>
      <xdr:rowOff>87385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94325</xdr:rowOff>
    </xdr:from>
    <xdr:to>
      <xdr:col>81</xdr:col>
      <xdr:colOff>101600</xdr:colOff>
      <xdr:row>39</xdr:row>
      <xdr:rowOff>24475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41002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3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131819</xdr:rowOff>
    </xdr:from>
    <xdr:to>
      <xdr:col>76</xdr:col>
      <xdr:colOff>165100</xdr:colOff>
      <xdr:row>38</xdr:row>
      <xdr:rowOff>61970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754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78496</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292795" y="625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71643</xdr:rowOff>
    </xdr:from>
    <xdr:to>
      <xdr:col>72</xdr:col>
      <xdr:colOff>38100</xdr:colOff>
      <xdr:row>39</xdr:row>
      <xdr:rowOff>1793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18320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149671</xdr:rowOff>
    </xdr:from>
    <xdr:to>
      <xdr:col>67</xdr:col>
      <xdr:colOff>101600</xdr:colOff>
      <xdr:row>39</xdr:row>
      <xdr:rowOff>79821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70948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159593</xdr:rowOff>
    </xdr:from>
    <xdr:to>
      <xdr:col>85</xdr:col>
      <xdr:colOff>127000</xdr:colOff>
      <xdr:row>77</xdr:row>
      <xdr:rowOff>166841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61243"/>
          <a:ext cx="8382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166841</xdr:rowOff>
    </xdr:from>
    <xdr:to>
      <xdr:col>81</xdr:col>
      <xdr:colOff>50800</xdr:colOff>
      <xdr:row>78</xdr:row>
      <xdr:rowOff>4804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68491"/>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4804</xdr:rowOff>
    </xdr:from>
    <xdr:to>
      <xdr:col>76</xdr:col>
      <xdr:colOff>114300</xdr:colOff>
      <xdr:row>78</xdr:row>
      <xdr:rowOff>10114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77904"/>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10114</xdr:rowOff>
    </xdr:from>
    <xdr:to>
      <xdr:col>71</xdr:col>
      <xdr:colOff>177800</xdr:colOff>
      <xdr:row>78</xdr:row>
      <xdr:rowOff>15419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83214"/>
          <a:ext cx="8890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108793</xdr:rowOff>
    </xdr:from>
    <xdr:to>
      <xdr:col>85</xdr:col>
      <xdr:colOff>177800</xdr:colOff>
      <xdr:row>78</xdr:row>
      <xdr:rowOff>38943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1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87220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8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116041</xdr:rowOff>
    </xdr:from>
    <xdr:to>
      <xdr:col>81</xdr:col>
      <xdr:colOff>101600</xdr:colOff>
      <xdr:row>78</xdr:row>
      <xdr:rowOff>46191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37318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41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125454</xdr:rowOff>
    </xdr:from>
    <xdr:to>
      <xdr:col>76</xdr:col>
      <xdr:colOff>165100</xdr:colOff>
      <xdr:row>78</xdr:row>
      <xdr:rowOff>55604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46731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41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130764</xdr:rowOff>
    </xdr:from>
    <xdr:to>
      <xdr:col>72</xdr:col>
      <xdr:colOff>38100</xdr:colOff>
      <xdr:row>78</xdr:row>
      <xdr:rowOff>60914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52041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42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136069</xdr:rowOff>
    </xdr:from>
    <xdr:to>
      <xdr:col>67</xdr:col>
      <xdr:colOff>101600</xdr:colOff>
      <xdr:row>78</xdr:row>
      <xdr:rowOff>66219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57346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43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69176</xdr:rowOff>
    </xdr:from>
    <xdr:to>
      <xdr:col>85</xdr:col>
      <xdr:colOff>127000</xdr:colOff>
      <xdr:row>98</xdr:row>
      <xdr:rowOff>9629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99826"/>
          <a:ext cx="838200" cy="1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69176</xdr:rowOff>
    </xdr:from>
    <xdr:to>
      <xdr:col>81</xdr:col>
      <xdr:colOff>50800</xdr:colOff>
      <xdr:row>98</xdr:row>
      <xdr:rowOff>7846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99826"/>
          <a:ext cx="889000" cy="1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7846</xdr:rowOff>
    </xdr:from>
    <xdr:to>
      <xdr:col>76</xdr:col>
      <xdr:colOff>114300</xdr:colOff>
      <xdr:row>98</xdr:row>
      <xdr:rowOff>57472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09946"/>
          <a:ext cx="889000" cy="4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45354</xdr:rowOff>
    </xdr:from>
    <xdr:to>
      <xdr:col>71</xdr:col>
      <xdr:colOff>177800</xdr:colOff>
      <xdr:row>98</xdr:row>
      <xdr:rowOff>57472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47454"/>
          <a:ext cx="889000" cy="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130279</xdr:rowOff>
    </xdr:from>
    <xdr:to>
      <xdr:col>85</xdr:col>
      <xdr:colOff>177800</xdr:colOff>
      <xdr:row>98</xdr:row>
      <xdr:rowOff>60429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153156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1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18376</xdr:rowOff>
    </xdr:from>
    <xdr:to>
      <xdr:col>81</xdr:col>
      <xdr:colOff>101600</xdr:colOff>
      <xdr:row>97</xdr:row>
      <xdr:rowOff>119976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136503</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2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128496</xdr:rowOff>
    </xdr:from>
    <xdr:to>
      <xdr:col>76</xdr:col>
      <xdr:colOff>165100</xdr:colOff>
      <xdr:row>98</xdr:row>
      <xdr:rowOff>58646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75173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3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6672</xdr:rowOff>
    </xdr:from>
    <xdr:to>
      <xdr:col>72</xdr:col>
      <xdr:colOff>38100</xdr:colOff>
      <xdr:row>98</xdr:row>
      <xdr:rowOff>108272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124799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166004</xdr:rowOff>
    </xdr:from>
    <xdr:to>
      <xdr:col>67</xdr:col>
      <xdr:colOff>101600</xdr:colOff>
      <xdr:row>98</xdr:row>
      <xdr:rowOff>96154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112681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7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13048</xdr:rowOff>
    </xdr:from>
    <xdr:to>
      <xdr:col>116</xdr:col>
      <xdr:colOff>63500</xdr:colOff>
      <xdr:row>59</xdr:row>
      <xdr:rowOff>18817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28598"/>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18817</xdr:rowOff>
    </xdr:from>
    <xdr:to>
      <xdr:col>111</xdr:col>
      <xdr:colOff>177800</xdr:colOff>
      <xdr:row>59</xdr:row>
      <xdr:rowOff>26726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34367"/>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8659</xdr:rowOff>
    </xdr:from>
    <xdr:to>
      <xdr:col>107</xdr:col>
      <xdr:colOff>50800</xdr:colOff>
      <xdr:row>59</xdr:row>
      <xdr:rowOff>26726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24209"/>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8659</xdr:rowOff>
    </xdr:from>
    <xdr:to>
      <xdr:col>102</xdr:col>
      <xdr:colOff>114300</xdr:colOff>
      <xdr:row>59</xdr:row>
      <xdr:rowOff>27602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24209"/>
          <a:ext cx="889000" cy="1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133698</xdr:rowOff>
    </xdr:from>
    <xdr:to>
      <xdr:col>116</xdr:col>
      <xdr:colOff>114300</xdr:colOff>
      <xdr:row>59</xdr:row>
      <xdr:rowOff>63848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7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139467</xdr:rowOff>
    </xdr:from>
    <xdr:to>
      <xdr:col>112</xdr:col>
      <xdr:colOff>38100</xdr:colOff>
      <xdr:row>59</xdr:row>
      <xdr:rowOff>69617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60744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147376</xdr:rowOff>
    </xdr:from>
    <xdr:to>
      <xdr:col>107</xdr:col>
      <xdr:colOff>101600</xdr:colOff>
      <xdr:row>59</xdr:row>
      <xdr:rowOff>77526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68653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8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129309</xdr:rowOff>
    </xdr:from>
    <xdr:to>
      <xdr:col>102</xdr:col>
      <xdr:colOff>165100</xdr:colOff>
      <xdr:row>59</xdr:row>
      <xdr:rowOff>59459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50586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6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148252</xdr:rowOff>
    </xdr:from>
    <xdr:to>
      <xdr:col>98</xdr:col>
      <xdr:colOff>38100</xdr:colOff>
      <xdr:row>59</xdr:row>
      <xdr:rowOff>78402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69529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56401</xdr:rowOff>
    </xdr:from>
    <xdr:to>
      <xdr:col>116</xdr:col>
      <xdr:colOff>63500</xdr:colOff>
      <xdr:row>77</xdr:row>
      <xdr:rowOff>72873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58051"/>
          <a:ext cx="8382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43901</xdr:rowOff>
    </xdr:from>
    <xdr:to>
      <xdr:col>111</xdr:col>
      <xdr:colOff>177800</xdr:colOff>
      <xdr:row>77</xdr:row>
      <xdr:rowOff>56401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245551"/>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23492</xdr:rowOff>
    </xdr:from>
    <xdr:to>
      <xdr:col>107</xdr:col>
      <xdr:colOff>50800</xdr:colOff>
      <xdr:row>77</xdr:row>
      <xdr:rowOff>43901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225142"/>
          <a:ext cx="889000" cy="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23492</xdr:rowOff>
    </xdr:from>
    <xdr:to>
      <xdr:col>102</xdr:col>
      <xdr:colOff>114300</xdr:colOff>
      <xdr:row>77</xdr:row>
      <xdr:rowOff>86528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25142"/>
          <a:ext cx="889000" cy="6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22073</xdr:rowOff>
    </xdr:from>
    <xdr:to>
      <xdr:col>116</xdr:col>
      <xdr:colOff>114300</xdr:colOff>
      <xdr:row>77</xdr:row>
      <xdr:rowOff>123673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500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0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5601</xdr:rowOff>
    </xdr:from>
    <xdr:to>
      <xdr:col>112</xdr:col>
      <xdr:colOff>38100</xdr:colOff>
      <xdr:row>77</xdr:row>
      <xdr:rowOff>107201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98328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9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164551</xdr:rowOff>
    </xdr:from>
    <xdr:to>
      <xdr:col>107</xdr:col>
      <xdr:colOff>101600</xdr:colOff>
      <xdr:row>77</xdr:row>
      <xdr:rowOff>94701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85828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8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144142</xdr:rowOff>
    </xdr:from>
    <xdr:to>
      <xdr:col>102</xdr:col>
      <xdr:colOff>165100</xdr:colOff>
      <xdr:row>77</xdr:row>
      <xdr:rowOff>74292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65419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6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35728</xdr:rowOff>
    </xdr:from>
    <xdr:to>
      <xdr:col>98</xdr:col>
      <xdr:colOff>38100</xdr:colOff>
      <xdr:row>77</xdr:row>
      <xdr:rowOff>137328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128455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10,237</a:t>
          </a:r>
          <a:r>
            <a:rPr kumimoji="1" lang="ja-JP" altLang="ja-JP" sz="1100">
              <a:solidFill>
                <a:schemeClr val="dk1"/>
              </a:solidFill>
              <a:effectLst/>
              <a:latin typeface="+mn-lt"/>
              <a:ea typeface="+mn-ea"/>
              <a:cs typeface="+mn-cs"/>
            </a:rPr>
            <a:t>円増となったが類似団体と比べると</a:t>
          </a:r>
          <a:r>
            <a:rPr kumimoji="1" lang="en-US" altLang="ja-JP" sz="1100">
              <a:solidFill>
                <a:schemeClr val="dk1"/>
              </a:solidFill>
              <a:effectLst/>
              <a:latin typeface="+mn-lt"/>
              <a:ea typeface="+mn-ea"/>
              <a:cs typeface="+mn-cs"/>
            </a:rPr>
            <a:t>15,049</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会計年度任用職員の増員</a:t>
          </a:r>
          <a:r>
            <a:rPr kumimoji="1" lang="ja-JP" altLang="ja-JP" sz="1100">
              <a:solidFill>
                <a:schemeClr val="dk1"/>
              </a:solidFill>
              <a:effectLst/>
              <a:latin typeface="+mn-lt"/>
              <a:ea typeface="+mn-ea"/>
              <a:cs typeface="+mn-cs"/>
            </a:rPr>
            <a:t>によるもの。　　</a:t>
          </a:r>
          <a:r>
            <a:rPr kumimoji="1" lang="ja-JP" altLang="ja-JP" sz="1100" b="1">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7,321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類似団体と比べると</a:t>
          </a:r>
          <a:r>
            <a:rPr kumimoji="1" lang="en-US" altLang="ja-JP" sz="1100">
              <a:solidFill>
                <a:schemeClr val="dk1"/>
              </a:solidFill>
              <a:effectLst/>
              <a:latin typeface="+mn-lt"/>
              <a:ea typeface="+mn-ea"/>
              <a:cs typeface="+mn-cs"/>
            </a:rPr>
            <a:t>21,526</a:t>
          </a:r>
          <a:r>
            <a:rPr kumimoji="1" lang="ja-JP" altLang="ja-JP" sz="1100">
              <a:solidFill>
                <a:schemeClr val="dk1"/>
              </a:solidFill>
              <a:effectLst/>
              <a:latin typeface="+mn-lt"/>
              <a:ea typeface="+mn-ea"/>
              <a:cs typeface="+mn-cs"/>
            </a:rPr>
            <a:t>円下回っている。各施設の修繕費の増による。</a:t>
          </a:r>
          <a:endParaRPr lang="ja-JP" altLang="ja-JP" sz="1400">
            <a:effectLst/>
          </a:endParaRPr>
        </a:p>
        <a:p>
          <a:r>
            <a:rPr kumimoji="1" lang="ja-JP" altLang="ja-JP" sz="1100" b="1">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6,353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となり類似団体と比べると</a:t>
          </a:r>
          <a:r>
            <a:rPr kumimoji="1" lang="en-US" altLang="ja-JP" sz="1100">
              <a:solidFill>
                <a:schemeClr val="dk1"/>
              </a:solidFill>
              <a:effectLst/>
              <a:latin typeface="+mn-lt"/>
              <a:ea typeface="+mn-ea"/>
              <a:cs typeface="+mn-cs"/>
            </a:rPr>
            <a:t>19,471</a:t>
          </a:r>
          <a:r>
            <a:rPr kumimoji="1" lang="ja-JP" altLang="ja-JP" sz="1100">
              <a:solidFill>
                <a:schemeClr val="dk1"/>
              </a:solidFill>
              <a:effectLst/>
              <a:latin typeface="+mn-lt"/>
              <a:ea typeface="+mn-ea"/>
              <a:cs typeface="+mn-cs"/>
            </a:rPr>
            <a:t>円下回っている。児童手当や乳幼児医療費の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　　</a:t>
          </a:r>
          <a:r>
            <a:rPr kumimoji="1" lang="ja-JP" altLang="ja-JP" sz="1100" b="1">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3,056</a:t>
          </a:r>
          <a:r>
            <a:rPr kumimoji="1" lang="ja-JP" altLang="ja-JP" sz="1100">
              <a:solidFill>
                <a:schemeClr val="dk1"/>
              </a:solidFill>
              <a:effectLst/>
              <a:latin typeface="+mn-lt"/>
              <a:ea typeface="+mn-ea"/>
              <a:cs typeface="+mn-cs"/>
            </a:rPr>
            <a:t>円減となり類似団体と比べると</a:t>
          </a:r>
          <a:r>
            <a:rPr kumimoji="1" lang="en-US" altLang="ja-JP" sz="1100">
              <a:solidFill>
                <a:schemeClr val="dk1"/>
              </a:solidFill>
              <a:effectLst/>
              <a:latin typeface="+mn-lt"/>
              <a:ea typeface="+mn-ea"/>
              <a:cs typeface="+mn-cs"/>
            </a:rPr>
            <a:t>91,550</a:t>
          </a:r>
          <a:r>
            <a:rPr kumimoji="1" lang="ja-JP" altLang="ja-JP" sz="1100">
              <a:solidFill>
                <a:schemeClr val="dk1"/>
              </a:solidFill>
              <a:effectLst/>
              <a:latin typeface="+mn-lt"/>
              <a:ea typeface="+mn-ea"/>
              <a:cs typeface="+mn-cs"/>
            </a:rPr>
            <a:t>円下回っている。</a:t>
          </a:r>
          <a:endParaRPr lang="ja-JP" altLang="ja-JP" sz="1400">
            <a:effectLst/>
          </a:endParaRPr>
        </a:p>
        <a:p>
          <a:pPr eaLnBrk="1" fontAlgn="auto" latinLnBrk="0" hangingPunct="1"/>
          <a:r>
            <a:rPr kumimoji="1" lang="ja-JP" altLang="ja-JP" sz="1100" b="1">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26,327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となり類似団体と比べると</a:t>
          </a:r>
          <a:r>
            <a:rPr kumimoji="1" lang="en-US" altLang="ja-JP" sz="1100">
              <a:solidFill>
                <a:schemeClr val="dk1"/>
              </a:solidFill>
              <a:effectLst/>
              <a:latin typeface="+mn-lt"/>
              <a:ea typeface="+mn-ea"/>
              <a:cs typeface="+mn-cs"/>
            </a:rPr>
            <a:t>170,032</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庁舎空調設備改修工事実施</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る増</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b="1">
              <a:solidFill>
                <a:schemeClr val="dk1"/>
              </a:solidFill>
              <a:effectLst/>
              <a:latin typeface="+mn-lt"/>
              <a:ea typeface="+mn-ea"/>
              <a:cs typeface="+mn-cs"/>
            </a:rPr>
            <a:t>災害復旧事業費</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33,023</a:t>
          </a:r>
          <a:r>
            <a:rPr kumimoji="1" lang="ja-JP" altLang="ja-JP" sz="1100">
              <a:solidFill>
                <a:schemeClr val="dk1"/>
              </a:solidFill>
              <a:effectLst/>
              <a:latin typeface="+mn-lt"/>
              <a:ea typeface="+mn-ea"/>
              <a:cs typeface="+mn-cs"/>
            </a:rPr>
            <a:t>円減とな</a:t>
          </a:r>
          <a:r>
            <a:rPr kumimoji="1" lang="ja-JP" altLang="en-US" sz="1100">
              <a:solidFill>
                <a:schemeClr val="dk1"/>
              </a:solidFill>
              <a:effectLst/>
              <a:latin typeface="+mn-lt"/>
              <a:ea typeface="+mn-ea"/>
              <a:cs typeface="+mn-cs"/>
            </a:rPr>
            <a:t>り、類似</a:t>
          </a:r>
          <a:r>
            <a:rPr kumimoji="1" lang="ja-JP" altLang="ja-JP" sz="1100">
              <a:solidFill>
                <a:schemeClr val="dk1"/>
              </a:solidFill>
              <a:effectLst/>
              <a:latin typeface="+mn-lt"/>
              <a:ea typeface="+mn-ea"/>
              <a:cs typeface="+mn-cs"/>
            </a:rPr>
            <a:t>団体と比べると</a:t>
          </a:r>
          <a:r>
            <a:rPr kumimoji="1" lang="en-US" altLang="ja-JP" sz="1100">
              <a:solidFill>
                <a:schemeClr val="dk1"/>
              </a:solidFill>
              <a:effectLst/>
              <a:latin typeface="+mn-lt"/>
              <a:ea typeface="+mn-ea"/>
              <a:cs typeface="+mn-cs"/>
            </a:rPr>
            <a:t>22,140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台風による復旧事業の完了により減となった。</a:t>
          </a:r>
          <a:endParaRPr lang="ja-JP" altLang="ja-JP" sz="1400">
            <a:effectLst/>
          </a:endParaRPr>
        </a:p>
        <a:p>
          <a:r>
            <a:rPr kumimoji="1" lang="ja-JP" altLang="ja-JP" sz="1100" b="1">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3,804</a:t>
          </a:r>
          <a:r>
            <a:rPr kumimoji="1" lang="ja-JP" altLang="ja-JP" sz="1100">
              <a:solidFill>
                <a:schemeClr val="dk1"/>
              </a:solidFill>
              <a:effectLst/>
              <a:latin typeface="+mn-lt"/>
              <a:ea typeface="+mn-ea"/>
              <a:cs typeface="+mn-cs"/>
            </a:rPr>
            <a:t>円増となったが類似団体と比べると</a:t>
          </a:r>
          <a:r>
            <a:rPr kumimoji="1" lang="en-US" altLang="ja-JP" sz="1100">
              <a:solidFill>
                <a:schemeClr val="dk1"/>
              </a:solidFill>
              <a:effectLst/>
              <a:latin typeface="+mn-lt"/>
              <a:ea typeface="+mn-ea"/>
              <a:cs typeface="+mn-cs"/>
            </a:rPr>
            <a:t>51,525</a:t>
          </a:r>
          <a:r>
            <a:rPr kumimoji="1" lang="ja-JP" altLang="ja-JP" sz="1100">
              <a:solidFill>
                <a:schemeClr val="dk1"/>
              </a:solidFill>
              <a:effectLst/>
              <a:latin typeface="+mn-lt"/>
              <a:ea typeface="+mn-ea"/>
              <a:cs typeface="+mn-cs"/>
            </a:rPr>
            <a:t>円下回っている。新たに元金の償還が始まった地方債が多かったことによる。</a:t>
          </a:r>
          <a:r>
            <a:rPr kumimoji="1" lang="ja-JP" altLang="en-US" sz="110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122,378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類似団体と比べると</a:t>
          </a:r>
          <a:r>
            <a:rPr kumimoji="1" lang="en-US" altLang="ja-JP" sz="1100">
              <a:solidFill>
                <a:schemeClr val="dk1"/>
              </a:solidFill>
              <a:effectLst/>
              <a:latin typeface="+mn-lt"/>
              <a:ea typeface="+mn-ea"/>
              <a:cs typeface="+mn-cs"/>
            </a:rPr>
            <a:t>23,720</a:t>
          </a:r>
          <a:r>
            <a:rPr kumimoji="1" lang="ja-JP" altLang="ja-JP" sz="1100">
              <a:solidFill>
                <a:schemeClr val="dk1"/>
              </a:solidFill>
              <a:effectLst/>
              <a:latin typeface="+mn-lt"/>
              <a:ea typeface="+mn-ea"/>
              <a:cs typeface="+mn-cs"/>
            </a:rPr>
            <a:t>円上回っている。</a:t>
          </a:r>
          <a:r>
            <a:rPr kumimoji="1" lang="ja-JP" altLang="en-US" sz="1100">
              <a:solidFill>
                <a:schemeClr val="dk1"/>
              </a:solidFill>
              <a:effectLst/>
              <a:latin typeface="+mn-lt"/>
              <a:ea typeface="+mn-ea"/>
              <a:cs typeface="+mn-cs"/>
            </a:rPr>
            <a:t>財政調整基金、</a:t>
          </a:r>
          <a:r>
            <a:rPr kumimoji="1" lang="ja-JP" altLang="ja-JP" sz="1100">
              <a:solidFill>
                <a:schemeClr val="dk1"/>
              </a:solidFill>
              <a:effectLst/>
              <a:latin typeface="+mn-lt"/>
              <a:ea typeface="+mn-ea"/>
              <a:cs typeface="+mn-cs"/>
            </a:rPr>
            <a:t>公有施設整備基金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への積立が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額したことによる。</a:t>
          </a:r>
          <a:endParaRPr lang="ja-JP" altLang="ja-JP" sz="1400">
            <a:effectLst/>
          </a:endParaRPr>
        </a:p>
        <a:p>
          <a:r>
            <a:rPr kumimoji="1" lang="ja-JP" altLang="ja-JP" sz="1100" b="1">
              <a:solidFill>
                <a:schemeClr val="dk1"/>
              </a:solidFill>
              <a:effectLst/>
              <a:latin typeface="+mn-lt"/>
              <a:ea typeface="+mn-ea"/>
              <a:cs typeface="+mn-cs"/>
            </a:rPr>
            <a:t>操出金</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4,323</a:t>
          </a:r>
          <a:r>
            <a:rPr kumimoji="1" lang="ja-JP" altLang="ja-JP" sz="1100">
              <a:solidFill>
                <a:schemeClr val="dk1"/>
              </a:solidFill>
              <a:effectLst/>
              <a:latin typeface="+mn-lt"/>
              <a:ea typeface="+mn-ea"/>
              <a:cs typeface="+mn-cs"/>
            </a:rPr>
            <a:t>円減となり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類似団体と比べると</a:t>
          </a:r>
          <a:r>
            <a:rPr kumimoji="1" lang="en-US" altLang="ja-JP" sz="1100">
              <a:solidFill>
                <a:schemeClr val="dk1"/>
              </a:solidFill>
              <a:effectLst/>
              <a:latin typeface="+mn-lt"/>
              <a:ea typeface="+mn-ea"/>
              <a:cs typeface="+mn-cs"/>
            </a:rPr>
            <a:t>34,876</a:t>
          </a:r>
          <a:r>
            <a:rPr kumimoji="1" lang="ja-JP" altLang="ja-JP" sz="1100">
              <a:solidFill>
                <a:schemeClr val="dk1"/>
              </a:solidFill>
              <a:effectLst/>
              <a:latin typeface="+mn-lt"/>
              <a:ea typeface="+mn-ea"/>
              <a:cs typeface="+mn-cs"/>
            </a:rPr>
            <a:t>円下回っている。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
3,009
131.34
3,724,361
3,444,821
263,737
2,158,796
2,128,440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98380</xdr:rowOff>
    </xdr:from>
    <xdr:to>
      <xdr:col>24</xdr:col>
      <xdr:colOff>63500</xdr:colOff>
      <xdr:row>37</xdr:row>
      <xdr:rowOff>109048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4203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109048</xdr:rowOff>
    </xdr:from>
    <xdr:to>
      <xdr:col>19</xdr:col>
      <xdr:colOff>177800</xdr:colOff>
      <xdr:row>37</xdr:row>
      <xdr:rowOff>115526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2698"/>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115526</xdr:rowOff>
    </xdr:from>
    <xdr:to>
      <xdr:col>15</xdr:col>
      <xdr:colOff>50800</xdr:colOff>
      <xdr:row>37</xdr:row>
      <xdr:rowOff>125431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9176"/>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125431</xdr:rowOff>
    </xdr:from>
    <xdr:to>
      <xdr:col>10</xdr:col>
      <xdr:colOff>114300</xdr:colOff>
      <xdr:row>37</xdr:row>
      <xdr:rowOff>148349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9081"/>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47580</xdr:rowOff>
    </xdr:from>
    <xdr:to>
      <xdr:col>24</xdr:col>
      <xdr:colOff>114300</xdr:colOff>
      <xdr:row>37</xdr:row>
      <xdr:rowOff>149180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143393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58248</xdr:rowOff>
    </xdr:from>
    <xdr:to>
      <xdr:col>20</xdr:col>
      <xdr:colOff>38100</xdr:colOff>
      <xdr:row>37</xdr:row>
      <xdr:rowOff>159848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150975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64726</xdr:rowOff>
    </xdr:from>
    <xdr:to>
      <xdr:col>15</xdr:col>
      <xdr:colOff>101600</xdr:colOff>
      <xdr:row>37</xdr:row>
      <xdr:rowOff>166326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157453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74631</xdr:rowOff>
    </xdr:from>
    <xdr:to>
      <xdr:col>10</xdr:col>
      <xdr:colOff>165100</xdr:colOff>
      <xdr:row>38</xdr:row>
      <xdr:rowOff>4781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167359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97549</xdr:rowOff>
    </xdr:from>
    <xdr:to>
      <xdr:col>6</xdr:col>
      <xdr:colOff>38100</xdr:colOff>
      <xdr:row>38</xdr:row>
      <xdr:rowOff>27699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18826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141825</xdr:rowOff>
    </xdr:from>
    <xdr:to>
      <xdr:col>24</xdr:col>
      <xdr:colOff>63500</xdr:colOff>
      <xdr:row>58</xdr:row>
      <xdr:rowOff>588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14475"/>
          <a:ext cx="8382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118369</xdr:rowOff>
    </xdr:from>
    <xdr:to>
      <xdr:col>19</xdr:col>
      <xdr:colOff>177800</xdr:colOff>
      <xdr:row>58</xdr:row>
      <xdr:rowOff>588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91019"/>
          <a:ext cx="889000" cy="5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118369</xdr:rowOff>
    </xdr:from>
    <xdr:to>
      <xdr:col>15</xdr:col>
      <xdr:colOff>50800</xdr:colOff>
      <xdr:row>58</xdr:row>
      <xdr:rowOff>58472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91019"/>
          <a:ext cx="889000" cy="1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58472</xdr:rowOff>
    </xdr:from>
    <xdr:to>
      <xdr:col>10</xdr:col>
      <xdr:colOff>114300</xdr:colOff>
      <xdr:row>58</xdr:row>
      <xdr:rowOff>62587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0257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91025</xdr:rowOff>
    </xdr:from>
    <xdr:to>
      <xdr:col>24</xdr:col>
      <xdr:colOff>114300</xdr:colOff>
      <xdr:row>58</xdr:row>
      <xdr:rowOff>21175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69452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4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121238</xdr:rowOff>
    </xdr:from>
    <xdr:to>
      <xdr:col>20</xdr:col>
      <xdr:colOff>38100</xdr:colOff>
      <xdr:row>58</xdr:row>
      <xdr:rowOff>51388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42515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8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67569</xdr:rowOff>
    </xdr:from>
    <xdr:to>
      <xdr:col>15</xdr:col>
      <xdr:colOff>101600</xdr:colOff>
      <xdr:row>57</xdr:row>
      <xdr:rowOff>169169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4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160296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3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7672</xdr:rowOff>
    </xdr:from>
    <xdr:to>
      <xdr:col>10</xdr:col>
      <xdr:colOff>165100</xdr:colOff>
      <xdr:row>58</xdr:row>
      <xdr:rowOff>109272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5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100399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4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11787</xdr:rowOff>
    </xdr:from>
    <xdr:to>
      <xdr:col>6</xdr:col>
      <xdr:colOff>38100</xdr:colOff>
      <xdr:row>58</xdr:row>
      <xdr:rowOff>113387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104514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4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126840</xdr:rowOff>
    </xdr:from>
    <xdr:to>
      <xdr:col>24</xdr:col>
      <xdr:colOff>63500</xdr:colOff>
      <xdr:row>77</xdr:row>
      <xdr:rowOff>100335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57040"/>
          <a:ext cx="838200" cy="14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126840</xdr:rowOff>
    </xdr:from>
    <xdr:to>
      <xdr:col>19</xdr:col>
      <xdr:colOff>177800</xdr:colOff>
      <xdr:row>77</xdr:row>
      <xdr:rowOff>6142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57040"/>
          <a:ext cx="889000" cy="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6142</xdr:rowOff>
    </xdr:from>
    <xdr:to>
      <xdr:col>15</xdr:col>
      <xdr:colOff>50800</xdr:colOff>
      <xdr:row>77</xdr:row>
      <xdr:rowOff>98983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7792"/>
          <a:ext cx="889000" cy="9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98637</xdr:rowOff>
    </xdr:from>
    <xdr:to>
      <xdr:col>10</xdr:col>
      <xdr:colOff>114300</xdr:colOff>
      <xdr:row>77</xdr:row>
      <xdr:rowOff>98983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00287"/>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49535</xdr:rowOff>
    </xdr:from>
    <xdr:to>
      <xdr:col>24</xdr:col>
      <xdr:colOff>114300</xdr:colOff>
      <xdr:row>77</xdr:row>
      <xdr:rowOff>151135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5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27962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2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76040</xdr:rowOff>
    </xdr:from>
    <xdr:to>
      <xdr:col>20</xdr:col>
      <xdr:colOff>38100</xdr:colOff>
      <xdr:row>77</xdr:row>
      <xdr:rowOff>6190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168767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9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126792</xdr:rowOff>
    </xdr:from>
    <xdr:to>
      <xdr:col>15</xdr:col>
      <xdr:colOff>101600</xdr:colOff>
      <xdr:row>77</xdr:row>
      <xdr:rowOff>56942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48069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48183</xdr:rowOff>
    </xdr:from>
    <xdr:to>
      <xdr:col>10</xdr:col>
      <xdr:colOff>165100</xdr:colOff>
      <xdr:row>77</xdr:row>
      <xdr:rowOff>149783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140910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47837</xdr:rowOff>
    </xdr:from>
    <xdr:to>
      <xdr:col>6</xdr:col>
      <xdr:colOff>38100</xdr:colOff>
      <xdr:row>77</xdr:row>
      <xdr:rowOff>149437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140564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4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163364</xdr:rowOff>
    </xdr:from>
    <xdr:to>
      <xdr:col>24</xdr:col>
      <xdr:colOff>63500</xdr:colOff>
      <xdr:row>97</xdr:row>
      <xdr:rowOff>169676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94014"/>
          <a:ext cx="8382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118470</xdr:rowOff>
    </xdr:from>
    <xdr:to>
      <xdr:col>19</xdr:col>
      <xdr:colOff>177800</xdr:colOff>
      <xdr:row>97</xdr:row>
      <xdr:rowOff>163364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49120"/>
          <a:ext cx="889000" cy="4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104107</xdr:rowOff>
    </xdr:from>
    <xdr:to>
      <xdr:col>15</xdr:col>
      <xdr:colOff>50800</xdr:colOff>
      <xdr:row>97</xdr:row>
      <xdr:rowOff>118470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34757"/>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104107</xdr:rowOff>
    </xdr:from>
    <xdr:to>
      <xdr:col>10</xdr:col>
      <xdr:colOff>114300</xdr:colOff>
      <xdr:row>97</xdr:row>
      <xdr:rowOff>171377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34757"/>
          <a:ext cx="889000" cy="6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118876</xdr:rowOff>
    </xdr:from>
    <xdr:to>
      <xdr:col>24</xdr:col>
      <xdr:colOff>114300</xdr:colOff>
      <xdr:row>98</xdr:row>
      <xdr:rowOff>49026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97303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112564</xdr:rowOff>
    </xdr:from>
    <xdr:to>
      <xdr:col>20</xdr:col>
      <xdr:colOff>38100</xdr:colOff>
      <xdr:row>98</xdr:row>
      <xdr:rowOff>42714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33841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3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67670</xdr:rowOff>
    </xdr:from>
    <xdr:to>
      <xdr:col>15</xdr:col>
      <xdr:colOff>101600</xdr:colOff>
      <xdr:row>97</xdr:row>
      <xdr:rowOff>169270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160397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53307</xdr:rowOff>
    </xdr:from>
    <xdr:to>
      <xdr:col>10</xdr:col>
      <xdr:colOff>165100</xdr:colOff>
      <xdr:row>97</xdr:row>
      <xdr:rowOff>154907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146034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77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120577</xdr:rowOff>
    </xdr:from>
    <xdr:to>
      <xdr:col>6</xdr:col>
      <xdr:colOff>38100</xdr:colOff>
      <xdr:row>98</xdr:row>
      <xdr:rowOff>50727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41854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40005</xdr:rowOff>
    </xdr:from>
    <xdr:to>
      <xdr:col>55</xdr:col>
      <xdr:colOff>0</xdr:colOff>
      <xdr:row>39</xdr:row>
      <xdr:rowOff>40259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6555"/>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40005</xdr:rowOff>
    </xdr:from>
    <xdr:to>
      <xdr:col>50</xdr:col>
      <xdr:colOff>114300</xdr:colOff>
      <xdr:row>39</xdr:row>
      <xdr:rowOff>40132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2655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40132</xdr:rowOff>
    </xdr:from>
    <xdr:to>
      <xdr:col>45</xdr:col>
      <xdr:colOff>177800</xdr:colOff>
      <xdr:row>39</xdr:row>
      <xdr:rowOff>40259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2668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40259</xdr:rowOff>
    </xdr:from>
    <xdr:to>
      <xdr:col>41</xdr:col>
      <xdr:colOff>50800</xdr:colOff>
      <xdr:row>39</xdr:row>
      <xdr:rowOff>40386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2680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160909</xdr:rowOff>
    </xdr:from>
    <xdr:to>
      <xdr:col>55</xdr:col>
      <xdr:colOff>50800</xdr:colOff>
      <xdr:row>39</xdr:row>
      <xdr:rowOff>91059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75836</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160655</xdr:rowOff>
    </xdr:from>
    <xdr:to>
      <xdr:col>50</xdr:col>
      <xdr:colOff>165100</xdr:colOff>
      <xdr:row>39</xdr:row>
      <xdr:rowOff>90805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81932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68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160782</xdr:rowOff>
    </xdr:from>
    <xdr:to>
      <xdr:col>46</xdr:col>
      <xdr:colOff>38100</xdr:colOff>
      <xdr:row>39</xdr:row>
      <xdr:rowOff>90932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82059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160909</xdr:rowOff>
    </xdr:from>
    <xdr:to>
      <xdr:col>41</xdr:col>
      <xdr:colOff>101600</xdr:colOff>
      <xdr:row>39</xdr:row>
      <xdr:rowOff>91059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82186</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161036</xdr:rowOff>
    </xdr:from>
    <xdr:to>
      <xdr:col>36</xdr:col>
      <xdr:colOff>165100</xdr:colOff>
      <xdr:row>39</xdr:row>
      <xdr:rowOff>91186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82313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8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87475</xdr:rowOff>
    </xdr:from>
    <xdr:to>
      <xdr:col>55</xdr:col>
      <xdr:colOff>0</xdr:colOff>
      <xdr:row>58</xdr:row>
      <xdr:rowOff>91459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31575"/>
          <a:ext cx="8382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84633</xdr:rowOff>
    </xdr:from>
    <xdr:to>
      <xdr:col>50</xdr:col>
      <xdr:colOff>114300</xdr:colOff>
      <xdr:row>58</xdr:row>
      <xdr:rowOff>91459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28733"/>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84633</xdr:rowOff>
    </xdr:from>
    <xdr:to>
      <xdr:col>45</xdr:col>
      <xdr:colOff>177800</xdr:colOff>
      <xdr:row>58</xdr:row>
      <xdr:rowOff>90857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28733"/>
          <a:ext cx="889000"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90857</xdr:rowOff>
    </xdr:from>
    <xdr:to>
      <xdr:col>41</xdr:col>
      <xdr:colOff>50800</xdr:colOff>
      <xdr:row>58</xdr:row>
      <xdr:rowOff>95726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34957"/>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36675</xdr:rowOff>
    </xdr:from>
    <xdr:to>
      <xdr:col>55</xdr:col>
      <xdr:colOff>50800</xdr:colOff>
      <xdr:row>58</xdr:row>
      <xdr:rowOff>138275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151795</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40659</xdr:rowOff>
    </xdr:from>
    <xdr:to>
      <xdr:col>50</xdr:col>
      <xdr:colOff>165100</xdr:colOff>
      <xdr:row>58</xdr:row>
      <xdr:rowOff>142259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133386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7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33833</xdr:rowOff>
    </xdr:from>
    <xdr:to>
      <xdr:col>46</xdr:col>
      <xdr:colOff>38100</xdr:colOff>
      <xdr:row>58</xdr:row>
      <xdr:rowOff>135433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126560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07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40057</xdr:rowOff>
    </xdr:from>
    <xdr:to>
      <xdr:col>41</xdr:col>
      <xdr:colOff>101600</xdr:colOff>
      <xdr:row>58</xdr:row>
      <xdr:rowOff>141657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132784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7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44926</xdr:rowOff>
    </xdr:from>
    <xdr:to>
      <xdr:col>36</xdr:col>
      <xdr:colOff>165100</xdr:colOff>
      <xdr:row>58</xdr:row>
      <xdr:rowOff>146526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137653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26002</xdr:rowOff>
    </xdr:from>
    <xdr:to>
      <xdr:col>55</xdr:col>
      <xdr:colOff>0</xdr:colOff>
      <xdr:row>78</xdr:row>
      <xdr:rowOff>50233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99102"/>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136483</xdr:rowOff>
    </xdr:from>
    <xdr:to>
      <xdr:col>50</xdr:col>
      <xdr:colOff>114300</xdr:colOff>
      <xdr:row>78</xdr:row>
      <xdr:rowOff>50233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38133"/>
          <a:ext cx="889000" cy="8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136483</xdr:rowOff>
    </xdr:from>
    <xdr:to>
      <xdr:col>45</xdr:col>
      <xdr:colOff>177800</xdr:colOff>
      <xdr:row>78</xdr:row>
      <xdr:rowOff>58324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38133"/>
          <a:ext cx="889000" cy="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58324</xdr:rowOff>
    </xdr:from>
    <xdr:to>
      <xdr:col>41</xdr:col>
      <xdr:colOff>50800</xdr:colOff>
      <xdr:row>78</xdr:row>
      <xdr:rowOff>79722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31424"/>
          <a:ext cx="88900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146652</xdr:rowOff>
    </xdr:from>
    <xdr:to>
      <xdr:col>55</xdr:col>
      <xdr:colOff>50800</xdr:colOff>
      <xdr:row>78</xdr:row>
      <xdr:rowOff>76802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73436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170883</xdr:rowOff>
    </xdr:from>
    <xdr:to>
      <xdr:col>50</xdr:col>
      <xdr:colOff>165100</xdr:colOff>
      <xdr:row>78</xdr:row>
      <xdr:rowOff>101033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92160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85683</xdr:rowOff>
    </xdr:from>
    <xdr:to>
      <xdr:col>46</xdr:col>
      <xdr:colOff>38100</xdr:colOff>
      <xdr:row>78</xdr:row>
      <xdr:rowOff>15833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32360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6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7524</xdr:rowOff>
    </xdr:from>
    <xdr:to>
      <xdr:col>41</xdr:col>
      <xdr:colOff>101600</xdr:colOff>
      <xdr:row>78</xdr:row>
      <xdr:rowOff>109124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100251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28922</xdr:rowOff>
    </xdr:from>
    <xdr:to>
      <xdr:col>36</xdr:col>
      <xdr:colOff>165100</xdr:colOff>
      <xdr:row>78</xdr:row>
      <xdr:rowOff>130522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121649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130248</xdr:rowOff>
    </xdr:from>
    <xdr:to>
      <xdr:col>55</xdr:col>
      <xdr:colOff>0</xdr:colOff>
      <xdr:row>98</xdr:row>
      <xdr:rowOff>138345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932348"/>
          <a:ext cx="8382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138345</xdr:rowOff>
    </xdr:from>
    <xdr:to>
      <xdr:col>50</xdr:col>
      <xdr:colOff>114300</xdr:colOff>
      <xdr:row>99</xdr:row>
      <xdr:rowOff>2749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940445"/>
          <a:ext cx="889000" cy="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130493</xdr:rowOff>
    </xdr:from>
    <xdr:to>
      <xdr:col>45</xdr:col>
      <xdr:colOff>177800</xdr:colOff>
      <xdr:row>99</xdr:row>
      <xdr:rowOff>2749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932593"/>
          <a:ext cx="889000" cy="4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33553</xdr:rowOff>
    </xdr:from>
    <xdr:to>
      <xdr:col>41</xdr:col>
      <xdr:colOff>50800</xdr:colOff>
      <xdr:row>98</xdr:row>
      <xdr:rowOff>130493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35653"/>
          <a:ext cx="889000" cy="9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79448</xdr:rowOff>
    </xdr:from>
    <xdr:to>
      <xdr:col>55</xdr:col>
      <xdr:colOff>50800</xdr:colOff>
      <xdr:row>99</xdr:row>
      <xdr:rowOff>9598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165825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87545</xdr:rowOff>
    </xdr:from>
    <xdr:to>
      <xdr:col>50</xdr:col>
      <xdr:colOff>165100</xdr:colOff>
      <xdr:row>99</xdr:row>
      <xdr:rowOff>17695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8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8822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8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123399</xdr:rowOff>
    </xdr:from>
    <xdr:to>
      <xdr:col>46</xdr:col>
      <xdr:colOff>38100</xdr:colOff>
      <xdr:row>99</xdr:row>
      <xdr:rowOff>53549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92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44676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701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79693</xdr:rowOff>
    </xdr:from>
    <xdr:to>
      <xdr:col>41</xdr:col>
      <xdr:colOff>101600</xdr:colOff>
      <xdr:row>99</xdr:row>
      <xdr:rowOff>9843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7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154203</xdr:rowOff>
    </xdr:from>
    <xdr:to>
      <xdr:col>36</xdr:col>
      <xdr:colOff>165100</xdr:colOff>
      <xdr:row>98</xdr:row>
      <xdr:rowOff>84353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75480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42175</xdr:rowOff>
    </xdr:from>
    <xdr:to>
      <xdr:col>85</xdr:col>
      <xdr:colOff>127000</xdr:colOff>
      <xdr:row>38</xdr:row>
      <xdr:rowOff>47661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5727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21527</xdr:rowOff>
    </xdr:from>
    <xdr:to>
      <xdr:col>81</xdr:col>
      <xdr:colOff>50800</xdr:colOff>
      <xdr:row>38</xdr:row>
      <xdr:rowOff>47661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36627"/>
          <a:ext cx="889000" cy="2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21527</xdr:rowOff>
    </xdr:from>
    <xdr:to>
      <xdr:col>76</xdr:col>
      <xdr:colOff>114300</xdr:colOff>
      <xdr:row>38</xdr:row>
      <xdr:rowOff>48944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36627"/>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48944</xdr:rowOff>
    </xdr:from>
    <xdr:to>
      <xdr:col>71</xdr:col>
      <xdr:colOff>177800</xdr:colOff>
      <xdr:row>38</xdr:row>
      <xdr:rowOff>60001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64044"/>
          <a:ext cx="8890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162825</xdr:rowOff>
    </xdr:from>
    <xdr:to>
      <xdr:col>85</xdr:col>
      <xdr:colOff>177800</xdr:colOff>
      <xdr:row>38</xdr:row>
      <xdr:rowOff>92975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168311</xdr:rowOff>
    </xdr:from>
    <xdr:to>
      <xdr:col>81</xdr:col>
      <xdr:colOff>101600</xdr:colOff>
      <xdr:row>38</xdr:row>
      <xdr:rowOff>98461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89588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142177</xdr:rowOff>
    </xdr:from>
    <xdr:to>
      <xdr:col>76</xdr:col>
      <xdr:colOff>165100</xdr:colOff>
      <xdr:row>38</xdr:row>
      <xdr:rowOff>72327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63454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169594</xdr:rowOff>
    </xdr:from>
    <xdr:to>
      <xdr:col>72</xdr:col>
      <xdr:colOff>38100</xdr:colOff>
      <xdr:row>38</xdr:row>
      <xdr:rowOff>99744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90871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9201</xdr:rowOff>
    </xdr:from>
    <xdr:to>
      <xdr:col>67</xdr:col>
      <xdr:colOff>101600</xdr:colOff>
      <xdr:row>38</xdr:row>
      <xdr:rowOff>110801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101928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27069</xdr:rowOff>
    </xdr:from>
    <xdr:to>
      <xdr:col>85</xdr:col>
      <xdr:colOff>127000</xdr:colOff>
      <xdr:row>57</xdr:row>
      <xdr:rowOff>164712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99719"/>
          <a:ext cx="838200" cy="1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23140</xdr:rowOff>
    </xdr:from>
    <xdr:to>
      <xdr:col>81</xdr:col>
      <xdr:colOff>50800</xdr:colOff>
      <xdr:row>57</xdr:row>
      <xdr:rowOff>27069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95790"/>
          <a:ext cx="8890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163689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23140</xdr:rowOff>
    </xdr:from>
    <xdr:to>
      <xdr:col>76</xdr:col>
      <xdr:colOff>114300</xdr:colOff>
      <xdr:row>58</xdr:row>
      <xdr:rowOff>16207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95790"/>
          <a:ext cx="889000" cy="16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162385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164553</xdr:rowOff>
    </xdr:from>
    <xdr:to>
      <xdr:col>71</xdr:col>
      <xdr:colOff>177800</xdr:colOff>
      <xdr:row>58</xdr:row>
      <xdr:rowOff>16207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37203"/>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113912</xdr:rowOff>
    </xdr:from>
    <xdr:to>
      <xdr:col>85</xdr:col>
      <xdr:colOff>177800</xdr:colOff>
      <xdr:row>58</xdr:row>
      <xdr:rowOff>44062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92339</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147719</xdr:rowOff>
    </xdr:from>
    <xdr:to>
      <xdr:col>81</xdr:col>
      <xdr:colOff>101600</xdr:colOff>
      <xdr:row>57</xdr:row>
      <xdr:rowOff>77869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94396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2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143790</xdr:rowOff>
    </xdr:from>
    <xdr:to>
      <xdr:col>76</xdr:col>
      <xdr:colOff>165100</xdr:colOff>
      <xdr:row>57</xdr:row>
      <xdr:rowOff>73940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90467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52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136857</xdr:rowOff>
    </xdr:from>
    <xdr:to>
      <xdr:col>72</xdr:col>
      <xdr:colOff>38100</xdr:colOff>
      <xdr:row>58</xdr:row>
      <xdr:rowOff>67007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58134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1000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113753</xdr:rowOff>
    </xdr:from>
    <xdr:to>
      <xdr:col>67</xdr:col>
      <xdr:colOff>101600</xdr:colOff>
      <xdr:row>58</xdr:row>
      <xdr:rowOff>43903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35030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97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145126</xdr:rowOff>
    </xdr:from>
    <xdr:to>
      <xdr:col>85</xdr:col>
      <xdr:colOff>127000</xdr:colOff>
      <xdr:row>79</xdr:row>
      <xdr:rowOff>36584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8226"/>
          <a:ext cx="838200" cy="6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11170</xdr:rowOff>
    </xdr:from>
    <xdr:to>
      <xdr:col>81</xdr:col>
      <xdr:colOff>50800</xdr:colOff>
      <xdr:row>78</xdr:row>
      <xdr:rowOff>145126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84270"/>
          <a:ext cx="889000" cy="13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11170</xdr:rowOff>
    </xdr:from>
    <xdr:to>
      <xdr:col>76</xdr:col>
      <xdr:colOff>114300</xdr:colOff>
      <xdr:row>78</xdr:row>
      <xdr:rowOff>122442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84270"/>
          <a:ext cx="889000" cy="11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122442</xdr:rowOff>
    </xdr:from>
    <xdr:to>
      <xdr:col>71</xdr:col>
      <xdr:colOff>177800</xdr:colOff>
      <xdr:row>79</xdr:row>
      <xdr:rowOff>29020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95542"/>
          <a:ext cx="8890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157234</xdr:rowOff>
    </xdr:from>
    <xdr:to>
      <xdr:col>85</xdr:col>
      <xdr:colOff>177800</xdr:colOff>
      <xdr:row>79</xdr:row>
      <xdr:rowOff>87384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94326</xdr:rowOff>
    </xdr:from>
    <xdr:to>
      <xdr:col>81</xdr:col>
      <xdr:colOff>101600</xdr:colOff>
      <xdr:row>79</xdr:row>
      <xdr:rowOff>24476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41003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24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131820</xdr:rowOff>
    </xdr:from>
    <xdr:to>
      <xdr:col>76</xdr:col>
      <xdr:colOff>165100</xdr:colOff>
      <xdr:row>78</xdr:row>
      <xdr:rowOff>61970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78497</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292795" y="1310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71642</xdr:rowOff>
    </xdr:from>
    <xdr:to>
      <xdr:col>72</xdr:col>
      <xdr:colOff>38100</xdr:colOff>
      <xdr:row>79</xdr:row>
      <xdr:rowOff>1792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18319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149670</xdr:rowOff>
    </xdr:from>
    <xdr:to>
      <xdr:col>67</xdr:col>
      <xdr:colOff>101600</xdr:colOff>
      <xdr:row>79</xdr:row>
      <xdr:rowOff>79820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70947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159593</xdr:rowOff>
    </xdr:from>
    <xdr:to>
      <xdr:col>85</xdr:col>
      <xdr:colOff>127000</xdr:colOff>
      <xdr:row>97</xdr:row>
      <xdr:rowOff>166841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90243"/>
          <a:ext cx="8382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166841</xdr:rowOff>
    </xdr:from>
    <xdr:to>
      <xdr:col>81</xdr:col>
      <xdr:colOff>50800</xdr:colOff>
      <xdr:row>98</xdr:row>
      <xdr:rowOff>4804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97491"/>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4804</xdr:rowOff>
    </xdr:from>
    <xdr:to>
      <xdr:col>76</xdr:col>
      <xdr:colOff>114300</xdr:colOff>
      <xdr:row>98</xdr:row>
      <xdr:rowOff>10114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06904"/>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10114</xdr:rowOff>
    </xdr:from>
    <xdr:to>
      <xdr:col>71</xdr:col>
      <xdr:colOff>177800</xdr:colOff>
      <xdr:row>98</xdr:row>
      <xdr:rowOff>15419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12214"/>
          <a:ext cx="8890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108793</xdr:rowOff>
    </xdr:from>
    <xdr:to>
      <xdr:col>85</xdr:col>
      <xdr:colOff>177800</xdr:colOff>
      <xdr:row>98</xdr:row>
      <xdr:rowOff>38943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3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87220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116041</xdr:rowOff>
    </xdr:from>
    <xdr:to>
      <xdr:col>81</xdr:col>
      <xdr:colOff>101600</xdr:colOff>
      <xdr:row>98</xdr:row>
      <xdr:rowOff>46191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37318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83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125454</xdr:rowOff>
    </xdr:from>
    <xdr:to>
      <xdr:col>76</xdr:col>
      <xdr:colOff>165100</xdr:colOff>
      <xdr:row>98</xdr:row>
      <xdr:rowOff>55604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46731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84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130764</xdr:rowOff>
    </xdr:from>
    <xdr:to>
      <xdr:col>72</xdr:col>
      <xdr:colOff>38100</xdr:colOff>
      <xdr:row>98</xdr:row>
      <xdr:rowOff>60914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52041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85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136069</xdr:rowOff>
    </xdr:from>
    <xdr:to>
      <xdr:col>67</xdr:col>
      <xdr:colOff>101600</xdr:colOff>
      <xdr:row>98</xdr:row>
      <xdr:rowOff>66219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57346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85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39,650</a:t>
          </a:r>
          <a:r>
            <a:rPr kumimoji="1" lang="ja-JP" altLang="ja-JP" sz="1100">
              <a:solidFill>
                <a:schemeClr val="dk1"/>
              </a:solidFill>
              <a:effectLst/>
              <a:latin typeface="+mn-lt"/>
              <a:ea typeface="+mn-ea"/>
              <a:cs typeface="+mn-cs"/>
            </a:rPr>
            <a:t>円減となり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58,021</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等の減によるもの。</a:t>
          </a:r>
          <a:endParaRPr lang="ja-JP" altLang="ja-JP" sz="1400">
            <a:effectLst/>
          </a:endParaRPr>
        </a:p>
        <a:p>
          <a:r>
            <a:rPr kumimoji="1" lang="ja-JP" altLang="ja-JP" sz="1100" b="1">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44,384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47,468</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福祉基金</a:t>
          </a:r>
          <a:r>
            <a:rPr kumimoji="1" lang="ja-JP" altLang="ja-JP" sz="1100">
              <a:solidFill>
                <a:schemeClr val="dk1"/>
              </a:solidFill>
              <a:effectLst/>
              <a:latin typeface="+mn-lt"/>
              <a:ea typeface="+mn-ea"/>
              <a:cs typeface="+mn-cs"/>
            </a:rPr>
            <a:t>への</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　　</a:t>
          </a:r>
          <a:r>
            <a:rPr kumimoji="1" lang="ja-JP" altLang="ja-JP" sz="1100" b="1">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1,933</a:t>
          </a:r>
          <a:r>
            <a:rPr kumimoji="1" lang="ja-JP" altLang="ja-JP" sz="1100">
              <a:solidFill>
                <a:schemeClr val="dk1"/>
              </a:solidFill>
              <a:effectLst/>
              <a:latin typeface="+mn-lt"/>
              <a:ea typeface="+mn-ea"/>
              <a:cs typeface="+mn-cs"/>
            </a:rPr>
            <a:t>円減となり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51,993</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主に人件費の</a:t>
          </a:r>
          <a:r>
            <a:rPr kumimoji="1" lang="ja-JP" altLang="ja-JP" sz="1100">
              <a:solidFill>
                <a:schemeClr val="dk1"/>
              </a:solidFill>
              <a:effectLst/>
              <a:latin typeface="+mn-lt"/>
              <a:ea typeface="+mn-ea"/>
              <a:cs typeface="+mn-cs"/>
            </a:rPr>
            <a:t>減によるもの。</a:t>
          </a:r>
          <a:endParaRPr lang="ja-JP" altLang="ja-JP" sz="1400">
            <a:effectLst/>
          </a:endParaRPr>
        </a:p>
        <a:p>
          <a:r>
            <a:rPr kumimoji="1" lang="ja-JP" altLang="ja-JP" sz="1100" b="1">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8,714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76,022</a:t>
          </a:r>
          <a:r>
            <a:rPr kumimoji="1" lang="ja-JP" altLang="ja-JP" sz="1100">
              <a:solidFill>
                <a:schemeClr val="dk1"/>
              </a:solidFill>
              <a:effectLst/>
              <a:latin typeface="+mn-lt"/>
              <a:ea typeface="+mn-ea"/>
              <a:cs typeface="+mn-cs"/>
            </a:rPr>
            <a:t>円下回った。農家支援事業などの補助費の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b="1">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10,600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23,591</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観光施設修繕工事費の増によるもの。</a:t>
          </a:r>
          <a:r>
            <a:rPr kumimoji="1" lang="ja-JP" altLang="ja-JP" sz="110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2,834</a:t>
          </a:r>
          <a:r>
            <a:rPr kumimoji="1" lang="ja-JP" altLang="ja-JP" sz="1100">
              <a:solidFill>
                <a:schemeClr val="dk1"/>
              </a:solidFill>
              <a:effectLst/>
              <a:latin typeface="+mn-lt"/>
              <a:ea typeface="+mn-ea"/>
              <a:cs typeface="+mn-cs"/>
            </a:rPr>
            <a:t>円増とな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105,197</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委託料・</a:t>
          </a:r>
          <a:r>
            <a:rPr kumimoji="1" lang="ja-JP" altLang="ja-JP" sz="1100">
              <a:solidFill>
                <a:schemeClr val="dk1"/>
              </a:solidFill>
              <a:effectLst/>
              <a:latin typeface="+mn-lt"/>
              <a:ea typeface="+mn-ea"/>
              <a:cs typeface="+mn-cs"/>
            </a:rPr>
            <a:t>維持補修事業の増によるもの。</a:t>
          </a:r>
          <a:endParaRPr lang="ja-JP" altLang="ja-JP" sz="1400">
            <a:effectLst/>
          </a:endParaRPr>
        </a:p>
        <a:p>
          <a:r>
            <a:rPr kumimoji="1" lang="ja-JP" altLang="ja-JP" sz="1100" b="1">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2,400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15,056</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人件費・補助費の増</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b="1">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72,254</a:t>
          </a:r>
          <a:r>
            <a:rPr kumimoji="1" lang="ja-JP" altLang="ja-JP" sz="1100">
              <a:solidFill>
                <a:schemeClr val="dk1"/>
              </a:solidFill>
              <a:effectLst/>
              <a:latin typeface="+mn-lt"/>
              <a:ea typeface="+mn-ea"/>
              <a:cs typeface="+mn-cs"/>
            </a:rPr>
            <a:t>円減とな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20,425</a:t>
          </a:r>
          <a:r>
            <a:rPr kumimoji="1" lang="ja-JP" altLang="en-US" sz="1100">
              <a:solidFill>
                <a:schemeClr val="dk1"/>
              </a:solidFill>
              <a:effectLst/>
              <a:latin typeface="+mn-lt"/>
              <a:ea typeface="+mn-ea"/>
              <a:cs typeface="+mn-cs"/>
            </a:rPr>
            <a:t>円下</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積立金の減によるもの。</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標準財政規模比における財政調整基金残高の割合は、財源の確保と歳出の精査などにより決算剰余金を中心に積み立てしたことで増加となった。今後も収支の均衡を図りながら適切な財政運営に努める。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全会計とも黒字で推移している。</a:t>
          </a:r>
          <a:endParaRPr lang="ja-JP" altLang="ja-JP" sz="1400">
            <a:effectLst/>
          </a:endParaRPr>
        </a:p>
        <a:p>
          <a:r>
            <a:rPr kumimoji="1" lang="ja-JP" altLang="ja-JP" sz="1100">
              <a:solidFill>
                <a:schemeClr val="dk1"/>
              </a:solidFill>
              <a:effectLst/>
              <a:latin typeface="+mn-lt"/>
              <a:ea typeface="+mn-ea"/>
              <a:cs typeface="+mn-cs"/>
            </a:rPr>
            <a:t>　今後も各会計において、経費の削減や効率化を図り、健全な財政運営に努める。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B1" sqref="B1:DI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3724361</v>
      </c>
      <c r="BO4" s="485"/>
      <c r="BP4" s="485"/>
      <c r="BQ4" s="485"/>
      <c r="BR4" s="485"/>
      <c r="BS4" s="485"/>
      <c r="BT4" s="485"/>
      <c r="BU4" s="486"/>
      <c r="BV4" s="484">
        <v>4035807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12.2</v>
      </c>
      <c r="CU4" s="625"/>
      <c r="CV4" s="625"/>
      <c r="CW4" s="625"/>
      <c r="CX4" s="625"/>
      <c r="CY4" s="625"/>
      <c r="CZ4" s="625"/>
      <c r="DA4" s="626"/>
      <c r="DB4" s="624">
        <v>9.6999999999999993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3444821</v>
      </c>
      <c r="BO5" s="456"/>
      <c r="BP5" s="456"/>
      <c r="BQ5" s="456"/>
      <c r="BR5" s="456"/>
      <c r="BS5" s="456"/>
      <c r="BT5" s="456"/>
      <c r="BU5" s="457"/>
      <c r="BV5" s="455">
        <v>3803921</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87.9</v>
      </c>
      <c r="CU5" s="453"/>
      <c r="CV5" s="453"/>
      <c r="CW5" s="453"/>
      <c r="CX5" s="453"/>
      <c r="CY5" s="453"/>
      <c r="CZ5" s="453"/>
      <c r="DA5" s="454"/>
      <c r="DB5" s="452">
        <v>80.099999999999994</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279540</v>
      </c>
      <c r="BO6" s="456"/>
      <c r="BP6" s="456"/>
      <c r="BQ6" s="456"/>
      <c r="BR6" s="456"/>
      <c r="BS6" s="456"/>
      <c r="BT6" s="456"/>
      <c r="BU6" s="457"/>
      <c r="BV6" s="455">
        <v>231886</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88.6</v>
      </c>
      <c r="CU6" s="599"/>
      <c r="CV6" s="599"/>
      <c r="CW6" s="599"/>
      <c r="CX6" s="599"/>
      <c r="CY6" s="599"/>
      <c r="CZ6" s="599"/>
      <c r="DA6" s="600"/>
      <c r="DB6" s="598">
        <v>82.7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15803</v>
      </c>
      <c r="BO7" s="456"/>
      <c r="BP7" s="456"/>
      <c r="BQ7" s="456"/>
      <c r="BR7" s="456"/>
      <c r="BS7" s="456"/>
      <c r="BT7" s="456"/>
      <c r="BU7" s="457"/>
      <c r="BV7" s="455">
        <v>14804</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2158796</v>
      </c>
      <c r="CU7" s="456"/>
      <c r="CV7" s="456"/>
      <c r="CW7" s="456"/>
      <c r="CX7" s="456"/>
      <c r="CY7" s="456"/>
      <c r="CZ7" s="456"/>
      <c r="DA7" s="457"/>
      <c r="DB7" s="455">
        <v>2244893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263737</v>
      </c>
      <c r="BO8" s="456"/>
      <c r="BP8" s="456"/>
      <c r="BQ8" s="456"/>
      <c r="BR8" s="456"/>
      <c r="BS8" s="456"/>
      <c r="BT8" s="456"/>
      <c r="BU8" s="457"/>
      <c r="BV8" s="455">
        <v>217082</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0.17</v>
      </c>
      <c r="CU8" s="559"/>
      <c r="CV8" s="559"/>
      <c r="CW8" s="559"/>
      <c r="CX8" s="559"/>
      <c r="CY8" s="559"/>
      <c r="CZ8" s="559"/>
      <c r="DA8" s="560"/>
      <c r="DB8" s="558">
        <v>0.17</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3049</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96</v>
      </c>
      <c r="AV9" s="514"/>
      <c r="AW9" s="514"/>
      <c r="AX9" s="514"/>
      <c r="AY9" s="469" t="s">
        <v>117</v>
      </c>
      <c r="AZ9" s="470"/>
      <c r="BA9" s="470"/>
      <c r="BB9" s="470"/>
      <c r="BC9" s="470"/>
      <c r="BD9" s="470"/>
      <c r="BE9" s="470"/>
      <c r="BF9" s="470"/>
      <c r="BG9" s="470"/>
      <c r="BH9" s="470"/>
      <c r="BI9" s="470"/>
      <c r="BJ9" s="470"/>
      <c r="BK9" s="470"/>
      <c r="BL9" s="470"/>
      <c r="BM9" s="471"/>
      <c r="BN9" s="455">
        <v>46655</v>
      </c>
      <c r="BO9" s="456"/>
      <c r="BP9" s="456"/>
      <c r="BQ9" s="456"/>
      <c r="BR9" s="456"/>
      <c r="BS9" s="456"/>
      <c r="BT9" s="456"/>
      <c r="BU9" s="457"/>
      <c r="BV9" s="455">
        <v>-57257</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12.5</v>
      </c>
      <c r="CU9" s="453"/>
      <c r="CV9" s="453"/>
      <c r="CW9" s="453"/>
      <c r="CX9" s="453"/>
      <c r="CY9" s="453"/>
      <c r="CZ9" s="453"/>
      <c r="DA9" s="454"/>
      <c r="DB9" s="452">
        <v>11.2</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3577</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107669</v>
      </c>
      <c r="BO10" s="456"/>
      <c r="BP10" s="456"/>
      <c r="BQ10" s="456"/>
      <c r="BR10" s="456"/>
      <c r="BS10" s="456"/>
      <c r="BT10" s="456"/>
      <c r="BU10" s="457"/>
      <c r="BV10" s="455">
        <v>282065</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121</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3033</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90000</v>
      </c>
      <c r="BO12" s="456"/>
      <c r="BP12" s="456"/>
      <c r="BQ12" s="456"/>
      <c r="BR12" s="456"/>
      <c r="BS12" s="456"/>
      <c r="BT12" s="456"/>
      <c r="BU12" s="457"/>
      <c r="BV12" s="455">
        <v>189500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129</v>
      </c>
      <c r="CU12" s="559"/>
      <c r="CV12" s="559"/>
      <c r="CW12" s="559"/>
      <c r="CX12" s="559"/>
      <c r="CY12" s="559"/>
      <c r="CZ12" s="559"/>
      <c r="DA12" s="560"/>
      <c r="DB12" s="558" t="s">
        <v>129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138</v>
      </c>
      <c r="N13" s="540"/>
      <c r="O13" s="540"/>
      <c r="P13" s="540"/>
      <c r="Q13" s="541"/>
      <c r="R13" s="542">
        <v>3009</v>
      </c>
      <c r="S13" s="543"/>
      <c r="T13" s="543"/>
      <c r="U13" s="543"/>
      <c r="V13" s="544"/>
      <c r="W13" s="545" t="s">
        <v>139</v>
      </c>
      <c r="X13" s="441"/>
      <c r="Y13" s="441"/>
      <c r="Z13" s="441"/>
      <c r="AA13" s="441"/>
      <c r="AB13" s="442"/>
      <c r="AC13" s="408">
        <v>350</v>
      </c>
      <c r="AD13" s="409"/>
      <c r="AE13" s="409"/>
      <c r="AF13" s="409"/>
      <c r="AG13" s="410"/>
      <c r="AH13" s="408">
        <v>404</v>
      </c>
      <c r="AI13" s="409"/>
      <c r="AJ13" s="409"/>
      <c r="AK13" s="409"/>
      <c r="AL13" s="468"/>
      <c r="AM13" s="512" t="s">
        <v>140</v>
      </c>
      <c r="AN13" s="412"/>
      <c r="AO13" s="412"/>
      <c r="AP13" s="412"/>
      <c r="AQ13" s="412"/>
      <c r="AR13" s="412"/>
      <c r="AS13" s="412"/>
      <c r="AT13" s="413"/>
      <c r="AU13" s="513" t="s">
        <v>121</v>
      </c>
      <c r="AV13" s="514"/>
      <c r="AW13" s="514"/>
      <c r="AX13" s="514"/>
      <c r="AY13" s="469" t="s">
        <v>141</v>
      </c>
      <c r="AZ13" s="470"/>
      <c r="BA13" s="470"/>
      <c r="BB13" s="470"/>
      <c r="BC13" s="470"/>
      <c r="BD13" s="470"/>
      <c r="BE13" s="470"/>
      <c r="BF13" s="470"/>
      <c r="BG13" s="470"/>
      <c r="BH13" s="470"/>
      <c r="BI13" s="470"/>
      <c r="BJ13" s="470"/>
      <c r="BK13" s="470"/>
      <c r="BL13" s="470"/>
      <c r="BM13" s="471"/>
      <c r="BN13" s="455">
        <v>64324</v>
      </c>
      <c r="BO13" s="456"/>
      <c r="BP13" s="456"/>
      <c r="BQ13" s="456"/>
      <c r="BR13" s="456"/>
      <c r="BS13" s="456"/>
      <c r="BT13" s="456"/>
      <c r="BU13" s="457"/>
      <c r="BV13" s="455">
        <v>35308</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6.8</v>
      </c>
      <c r="CU13" s="453"/>
      <c r="CV13" s="453"/>
      <c r="CW13" s="453"/>
      <c r="CX13" s="453"/>
      <c r="CY13" s="453"/>
      <c r="CZ13" s="453"/>
      <c r="DA13" s="454"/>
      <c r="DB13" s="452">
        <v>6.4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143</v>
      </c>
      <c r="M14" s="582"/>
      <c r="N14" s="582"/>
      <c r="O14" s="582"/>
      <c r="P14" s="582"/>
      <c r="Q14" s="583"/>
      <c r="R14" s="542">
        <v>3121</v>
      </c>
      <c r="S14" s="543"/>
      <c r="T14" s="543"/>
      <c r="U14" s="543"/>
      <c r="V14" s="544"/>
      <c r="W14" s="546"/>
      <c r="X14" s="444"/>
      <c r="Y14" s="444"/>
      <c r="Z14" s="444"/>
      <c r="AA14" s="444"/>
      <c r="AB14" s="445"/>
      <c r="AC14" s="535">
        <v>20.8</v>
      </c>
      <c r="AD14" s="536"/>
      <c r="AE14" s="536"/>
      <c r="AF14" s="536"/>
      <c r="AG14" s="537"/>
      <c r="AH14" s="535">
        <v>21.5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t="s">
        <v>145</v>
      </c>
      <c r="CU14" s="553"/>
      <c r="CV14" s="553"/>
      <c r="CW14" s="553"/>
      <c r="CX14" s="553"/>
      <c r="CY14" s="553"/>
      <c r="CZ14" s="553"/>
      <c r="DA14" s="554"/>
      <c r="DB14" s="552" t="s">
        <v>129</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146</v>
      </c>
      <c r="N15" s="540"/>
      <c r="O15" s="540"/>
      <c r="P15" s="540"/>
      <c r="Q15" s="541"/>
      <c r="R15" s="542">
        <v>3102</v>
      </c>
      <c r="S15" s="543"/>
      <c r="T15" s="543"/>
      <c r="U15" s="543"/>
      <c r="V15" s="544"/>
      <c r="W15" s="545" t="s">
        <v>147</v>
      </c>
      <c r="X15" s="441"/>
      <c r="Y15" s="441"/>
      <c r="Z15" s="441"/>
      <c r="AA15" s="441"/>
      <c r="AB15" s="442"/>
      <c r="AC15" s="408">
        <v>645</v>
      </c>
      <c r="AD15" s="409"/>
      <c r="AE15" s="409"/>
      <c r="AF15" s="409"/>
      <c r="AG15" s="410"/>
      <c r="AH15" s="408">
        <v>750</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342169</v>
      </c>
      <c r="BO15" s="485"/>
      <c r="BP15" s="485"/>
      <c r="BQ15" s="485"/>
      <c r="BR15" s="485"/>
      <c r="BS15" s="485"/>
      <c r="BT15" s="485"/>
      <c r="BU15" s="486"/>
      <c r="BV15" s="484">
        <v>333243</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38.4</v>
      </c>
      <c r="AD16" s="536"/>
      <c r="AE16" s="536"/>
      <c r="AF16" s="536"/>
      <c r="AG16" s="537"/>
      <c r="AH16" s="535">
        <v>39.799999999999997</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2069952</v>
      </c>
      <c r="BO16" s="456"/>
      <c r="BP16" s="456"/>
      <c r="BQ16" s="456"/>
      <c r="BR16" s="456"/>
      <c r="BS16" s="456"/>
      <c r="BT16" s="456"/>
      <c r="BU16" s="457"/>
      <c r="BV16" s="455">
        <v>2122803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686</v>
      </c>
      <c r="AD17" s="409"/>
      <c r="AE17" s="409"/>
      <c r="AF17" s="409"/>
      <c r="AG17" s="410"/>
      <c r="AH17" s="408">
        <v>729</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413450</v>
      </c>
      <c r="BO17" s="456"/>
      <c r="BP17" s="456"/>
      <c r="BQ17" s="456"/>
      <c r="BR17" s="456"/>
      <c r="BS17" s="456"/>
      <c r="BT17" s="456"/>
      <c r="BU17" s="457"/>
      <c r="BV17" s="455">
        <v>401926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131.34</v>
      </c>
      <c r="M18" s="508"/>
      <c r="N18" s="508"/>
      <c r="O18" s="508"/>
      <c r="P18" s="508"/>
      <c r="Q18" s="508"/>
      <c r="R18" s="509"/>
      <c r="S18" s="509"/>
      <c r="T18" s="509"/>
      <c r="U18" s="509"/>
      <c r="V18" s="510"/>
      <c r="W18" s="526"/>
      <c r="X18" s="527"/>
      <c r="Y18" s="527"/>
      <c r="Z18" s="527"/>
      <c r="AA18" s="527"/>
      <c r="AB18" s="551"/>
      <c r="AC18" s="425">
        <v>40.799999999999997</v>
      </c>
      <c r="AD18" s="426"/>
      <c r="AE18" s="426"/>
      <c r="AF18" s="426"/>
      <c r="AG18" s="511"/>
      <c r="AH18" s="425">
        <v>38.700000000000003</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1902811</v>
      </c>
      <c r="BO18" s="456"/>
      <c r="BP18" s="456"/>
      <c r="BQ18" s="456"/>
      <c r="BR18" s="456"/>
      <c r="BS18" s="456"/>
      <c r="BT18" s="456"/>
      <c r="BU18" s="457"/>
      <c r="BV18" s="455">
        <v>1810639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23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2809159</v>
      </c>
      <c r="BO19" s="456"/>
      <c r="BP19" s="456"/>
      <c r="BQ19" s="456"/>
      <c r="BR19" s="456"/>
      <c r="BS19" s="456"/>
      <c r="BT19" s="456"/>
      <c r="BU19" s="457"/>
      <c r="BV19" s="455">
        <v>3154051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1006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2128440</v>
      </c>
      <c r="BO22" s="485"/>
      <c r="BP22" s="485"/>
      <c r="BQ22" s="485"/>
      <c r="BR22" s="485"/>
      <c r="BS22" s="485"/>
      <c r="BT22" s="485"/>
      <c r="BU22" s="486"/>
      <c r="BV22" s="484">
        <v>2346323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2079410</v>
      </c>
      <c r="BO23" s="456"/>
      <c r="BP23" s="456"/>
      <c r="BQ23" s="456"/>
      <c r="BR23" s="456"/>
      <c r="BS23" s="456"/>
      <c r="BT23" s="456"/>
      <c r="BU23" s="457"/>
      <c r="BV23" s="455">
        <v>2277664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171</v>
      </c>
      <c r="F24" s="412"/>
      <c r="G24" s="412"/>
      <c r="H24" s="412"/>
      <c r="I24" s="412"/>
      <c r="J24" s="412"/>
      <c r="K24" s="413"/>
      <c r="L24" s="408">
        <v>1</v>
      </c>
      <c r="M24" s="409"/>
      <c r="N24" s="409"/>
      <c r="O24" s="409"/>
      <c r="P24" s="410"/>
      <c r="Q24" s="408">
        <v>5280</v>
      </c>
      <c r="R24" s="409"/>
      <c r="S24" s="409"/>
      <c r="T24" s="409"/>
      <c r="U24" s="409"/>
      <c r="V24" s="410"/>
      <c r="W24" s="498"/>
      <c r="X24" s="435"/>
      <c r="Y24" s="436"/>
      <c r="Z24" s="411" t="s">
        <v>172</v>
      </c>
      <c r="AA24" s="412"/>
      <c r="AB24" s="412"/>
      <c r="AC24" s="412"/>
      <c r="AD24" s="412"/>
      <c r="AE24" s="412"/>
      <c r="AF24" s="412"/>
      <c r="AG24" s="413"/>
      <c r="AH24" s="408">
        <v>56</v>
      </c>
      <c r="AI24" s="409"/>
      <c r="AJ24" s="409"/>
      <c r="AK24" s="409"/>
      <c r="AL24" s="410"/>
      <c r="AM24" s="408">
        <v>170016</v>
      </c>
      <c r="AN24" s="409"/>
      <c r="AO24" s="409"/>
      <c r="AP24" s="409"/>
      <c r="AQ24" s="409"/>
      <c r="AR24" s="410"/>
      <c r="AS24" s="408">
        <v>3036</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1056233</v>
      </c>
      <c r="BO24" s="456"/>
      <c r="BP24" s="456"/>
      <c r="BQ24" s="456"/>
      <c r="BR24" s="456"/>
      <c r="BS24" s="456"/>
      <c r="BT24" s="456"/>
      <c r="BU24" s="457"/>
      <c r="BV24" s="455">
        <v>1162084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174</v>
      </c>
      <c r="F25" s="412"/>
      <c r="G25" s="412"/>
      <c r="H25" s="412"/>
      <c r="I25" s="412"/>
      <c r="J25" s="412"/>
      <c r="K25" s="413"/>
      <c r="L25" s="408">
        <v>1</v>
      </c>
      <c r="M25" s="409"/>
      <c r="N25" s="409"/>
      <c r="O25" s="409"/>
      <c r="P25" s="410"/>
      <c r="Q25" s="408">
        <v>4810</v>
      </c>
      <c r="R25" s="409"/>
      <c r="S25" s="409"/>
      <c r="T25" s="409"/>
      <c r="U25" s="409"/>
      <c r="V25" s="410"/>
      <c r="W25" s="498"/>
      <c r="X25" s="435"/>
      <c r="Y25" s="436"/>
      <c r="Z25" s="411" t="s">
        <v>175</v>
      </c>
      <c r="AA25" s="412"/>
      <c r="AB25" s="412"/>
      <c r="AC25" s="412"/>
      <c r="AD25" s="412"/>
      <c r="AE25" s="412"/>
      <c r="AF25" s="412"/>
      <c r="AG25" s="413"/>
      <c r="AH25" s="408" t="s">
        <v>176</v>
      </c>
      <c r="AI25" s="409"/>
      <c r="AJ25" s="409"/>
      <c r="AK25" s="409"/>
      <c r="AL25" s="410"/>
      <c r="AM25" s="408" t="s">
        <v>176</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140</v>
      </c>
      <c r="BO25" s="485"/>
      <c r="BP25" s="485"/>
      <c r="BQ25" s="485"/>
      <c r="BR25" s="485"/>
      <c r="BS25" s="485"/>
      <c r="BT25" s="485"/>
      <c r="BU25" s="486"/>
      <c r="BV25" s="484">
        <v>187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4550</v>
      </c>
      <c r="R26" s="409"/>
      <c r="S26" s="409"/>
      <c r="T26" s="409"/>
      <c r="U26" s="409"/>
      <c r="V26" s="410"/>
      <c r="W26" s="498"/>
      <c r="X26" s="435"/>
      <c r="Y26" s="436"/>
      <c r="Z26" s="411" t="s">
        <v>180</v>
      </c>
      <c r="AA26" s="466"/>
      <c r="AB26" s="466"/>
      <c r="AC26" s="466"/>
      <c r="AD26" s="466"/>
      <c r="AE26" s="466"/>
      <c r="AF26" s="466"/>
      <c r="AG26" s="467"/>
      <c r="AH26" s="408" t="s">
        <v>176</v>
      </c>
      <c r="AI26" s="409"/>
      <c r="AJ26" s="409"/>
      <c r="AK26" s="409"/>
      <c r="AL26" s="410"/>
      <c r="AM26" s="408" t="s">
        <v>181</v>
      </c>
      <c r="AN26" s="409"/>
      <c r="AO26" s="409"/>
      <c r="AP26" s="409"/>
      <c r="AQ26" s="409"/>
      <c r="AR26" s="410"/>
      <c r="AS26" s="408" t="s">
        <v>129</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176</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183</v>
      </c>
      <c r="F27" s="412"/>
      <c r="G27" s="412"/>
      <c r="H27" s="412"/>
      <c r="I27" s="412"/>
      <c r="J27" s="412"/>
      <c r="K27" s="413"/>
      <c r="L27" s="408">
        <v>1</v>
      </c>
      <c r="M27" s="409"/>
      <c r="N27" s="409"/>
      <c r="O27" s="409"/>
      <c r="P27" s="410"/>
      <c r="Q27" s="408">
        <v>2340</v>
      </c>
      <c r="R27" s="409"/>
      <c r="S27" s="409"/>
      <c r="T27" s="409"/>
      <c r="U27" s="409"/>
      <c r="V27" s="410"/>
      <c r="W27" s="498"/>
      <c r="X27" s="435"/>
      <c r="Y27" s="436"/>
      <c r="Z27" s="411" t="s">
        <v>184</v>
      </c>
      <c r="AA27" s="412"/>
      <c r="AB27" s="412"/>
      <c r="AC27" s="412"/>
      <c r="AD27" s="412"/>
      <c r="AE27" s="412"/>
      <c r="AF27" s="412"/>
      <c r="AG27" s="413"/>
      <c r="AH27" s="408">
        <v>5</v>
      </c>
      <c r="AI27" s="409"/>
      <c r="AJ27" s="409"/>
      <c r="AK27" s="409"/>
      <c r="AL27" s="410"/>
      <c r="AM27" s="408">
        <v>14045</v>
      </c>
      <c r="AN27" s="409"/>
      <c r="AO27" s="409"/>
      <c r="AP27" s="409"/>
      <c r="AQ27" s="409"/>
      <c r="AR27" s="410"/>
      <c r="AS27" s="408">
        <v>2809</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17951</v>
      </c>
      <c r="BO27" s="490"/>
      <c r="BP27" s="490"/>
      <c r="BQ27" s="490"/>
      <c r="BR27" s="490"/>
      <c r="BS27" s="490"/>
      <c r="BT27" s="490"/>
      <c r="BU27" s="491"/>
      <c r="BV27" s="489">
        <v>17950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186</v>
      </c>
      <c r="F28" s="412"/>
      <c r="G28" s="412"/>
      <c r="H28" s="412"/>
      <c r="I28" s="412"/>
      <c r="J28" s="412"/>
      <c r="K28" s="413"/>
      <c r="L28" s="408">
        <v>1</v>
      </c>
      <c r="M28" s="409"/>
      <c r="N28" s="409"/>
      <c r="O28" s="409"/>
      <c r="P28" s="410"/>
      <c r="Q28" s="408">
        <v>1760</v>
      </c>
      <c r="R28" s="409"/>
      <c r="S28" s="409"/>
      <c r="T28" s="409"/>
      <c r="U28" s="409"/>
      <c r="V28" s="410"/>
      <c r="W28" s="498"/>
      <c r="X28" s="435"/>
      <c r="Y28" s="436"/>
      <c r="Z28" s="411" t="s">
        <v>187</v>
      </c>
      <c r="AA28" s="412"/>
      <c r="AB28" s="412"/>
      <c r="AC28" s="412"/>
      <c r="AD28" s="412"/>
      <c r="AE28" s="412"/>
      <c r="AF28" s="412"/>
      <c r="AG28" s="413"/>
      <c r="AH28" s="408" t="s">
        <v>176</v>
      </c>
      <c r="AI28" s="409"/>
      <c r="AJ28" s="409"/>
      <c r="AK28" s="409"/>
      <c r="AL28" s="410"/>
      <c r="AM28" s="408" t="s">
        <v>176</v>
      </c>
      <c r="AN28" s="409"/>
      <c r="AO28" s="409"/>
      <c r="AP28" s="409"/>
      <c r="AQ28" s="409"/>
      <c r="AR28" s="410"/>
      <c r="AS28" s="408" t="s">
        <v>129</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693716</v>
      </c>
      <c r="BO28" s="485"/>
      <c r="BP28" s="485"/>
      <c r="BQ28" s="485"/>
      <c r="BR28" s="485"/>
      <c r="BS28" s="485"/>
      <c r="BT28" s="485"/>
      <c r="BU28" s="486"/>
      <c r="BV28" s="484">
        <v>676047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189</v>
      </c>
      <c r="F29" s="412"/>
      <c r="G29" s="412"/>
      <c r="H29" s="412"/>
      <c r="I29" s="412"/>
      <c r="J29" s="412"/>
      <c r="K29" s="413"/>
      <c r="L29" s="408">
        <v>8</v>
      </c>
      <c r="M29" s="409"/>
      <c r="N29" s="409"/>
      <c r="O29" s="409"/>
      <c r="P29" s="410"/>
      <c r="Q29" s="408">
        <v>1610</v>
      </c>
      <c r="R29" s="409"/>
      <c r="S29" s="409"/>
      <c r="T29" s="409"/>
      <c r="U29" s="409"/>
      <c r="V29" s="410"/>
      <c r="W29" s="499"/>
      <c r="X29" s="500"/>
      <c r="Y29" s="501"/>
      <c r="Z29" s="411" t="s">
        <v>190</v>
      </c>
      <c r="AA29" s="412"/>
      <c r="AB29" s="412"/>
      <c r="AC29" s="412"/>
      <c r="AD29" s="412"/>
      <c r="AE29" s="412"/>
      <c r="AF29" s="412"/>
      <c r="AG29" s="413"/>
      <c r="AH29" s="408">
        <v>61</v>
      </c>
      <c r="AI29" s="409"/>
      <c r="AJ29" s="409"/>
      <c r="AK29" s="409"/>
      <c r="AL29" s="410"/>
      <c r="AM29" s="408">
        <v>184061</v>
      </c>
      <c r="AN29" s="409"/>
      <c r="AO29" s="409"/>
      <c r="AP29" s="409"/>
      <c r="AQ29" s="409"/>
      <c r="AR29" s="410"/>
      <c r="AS29" s="408">
        <v>3017</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82603</v>
      </c>
      <c r="BO29" s="456"/>
      <c r="BP29" s="456"/>
      <c r="BQ29" s="456"/>
      <c r="BR29" s="456"/>
      <c r="BS29" s="456"/>
      <c r="BT29" s="456"/>
      <c r="BU29" s="457"/>
      <c r="BV29" s="455">
        <v>52602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99.4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1858217</v>
      </c>
      <c r="BO30" s="490"/>
      <c r="BP30" s="490"/>
      <c r="BQ30" s="490"/>
      <c r="BR30" s="490"/>
      <c r="BS30" s="490"/>
      <c r="BT30" s="490"/>
      <c r="BU30" s="491"/>
      <c r="BV30" s="489">
        <v>1734134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200</v>
      </c>
      <c r="X33" s="406"/>
      <c r="Y33" s="406"/>
      <c r="Z33" s="406"/>
      <c r="AA33" s="406"/>
      <c r="AB33" s="406"/>
      <c r="AC33" s="406"/>
      <c r="AD33" s="406"/>
      <c r="AE33" s="406"/>
      <c r="AF33" s="406"/>
      <c r="AG33" s="406"/>
      <c r="AH33" s="406"/>
      <c r="AI33" s="406"/>
      <c r="AJ33" s="406"/>
      <c r="AK33" s="406"/>
      <c r="AL33" s="206"/>
      <c r="AM33" s="407" t="s">
        <v>202</v>
      </c>
      <c r="AN33" s="407"/>
      <c r="AO33" s="406" t="s">
        <v>200</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201</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白河地方広域市町村圏整備組合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白河地方土地開発公社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村営バス事業特別会計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国民健康保険特別会計（直診勘定）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IF('各会計、関係団体の財政状況及び健全化判断比率'!B33="","",'各会計、関係団体の財政状況及び健全化判断比率'!B33)</f>
        <v>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東白衛生組合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学校給食センター特別会計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福島県市町村総合事務組合（一般会計）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福島県市町村総合事務組合（消防補填等特別会計）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福島県市町村総合事務組合（消防賞じゅつ金特別会計）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福島県市町村総合事務組合（非常勤職員公務災害補償特別会計）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福島県市町村総合事務組合（自治会館管理特別会計）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ulnsI/yippkITDG/kq17Q886JcCX9T7dMcohiAeh1jvSjARSiUh/8r9WVYA/JBFH53Wk5RIMTW5HDFx1OBFxwA==" saltValue="0b0WNtJIUKs6KezozMtD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87" t="s">
        <v>568</v>
      </c>
      <c r="D34" s="1187"/>
      <c r="E34" s="1188"/>
      <c r="F34" s="32">
        <v>8.75</v>
      </c>
      <c r="G34" s="33">
        <v>6.38</v>
      </c>
      <c r="H34" s="33">
        <v>13.12</v>
      </c>
      <c r="I34" s="33">
        <v>9.56</v>
      </c>
      <c r="J34" s="34">
        <v>11.97</v>
      </c>
      <c r="K34" s="22"/>
      <c r="L34" s="22"/>
      <c r="M34" s="22"/>
      <c r="N34" s="22"/>
      <c r="O34" s="22"/>
      <c r="P34" s="22"/>
    </row>
    <row r="35" spans="1:16" ht="39" customHeight="1" x14ac:dyDescent="0.2">
      <c r="A35" s="22"/>
      <c r="B35" s="35"/>
      <c r="C35" s="1181" t="s">
        <v>569</v>
      </c>
      <c r="D35" s="1182"/>
      <c r="E35" s="1183"/>
      <c r="F35" s="36">
        <v>0.57999999999999996</v>
      </c>
      <c r="G35" s="37">
        <v>0.06</v>
      </c>
      <c r="H35" s="37">
        <v>0.36</v>
      </c>
      <c r="I35" s="37">
        <v>2.58</v>
      </c>
      <c r="J35" s="38">
        <v>1.17</v>
      </c>
      <c r="K35" s="22"/>
      <c r="L35" s="22"/>
      <c r="M35" s="22"/>
      <c r="N35" s="22"/>
      <c r="O35" s="22"/>
      <c r="P35" s="22"/>
    </row>
    <row r="36" spans="1:16" ht="39" customHeight="1" x14ac:dyDescent="0.2">
      <c r="A36" s="22"/>
      <c r="B36" s="35"/>
      <c r="C36" s="1181" t="s">
        <v>570</v>
      </c>
      <c r="D36" s="1182"/>
      <c r="E36" s="1183"/>
      <c r="F36" s="36">
        <v>0.19</v>
      </c>
      <c r="G36" s="37">
        <v>0.14000000000000001</v>
      </c>
      <c r="H36" s="37">
        <v>0.12</v>
      </c>
      <c r="I36" s="37">
        <v>0.31</v>
      </c>
      <c r="J36" s="38">
        <v>0.46</v>
      </c>
      <c r="K36" s="22"/>
      <c r="L36" s="22"/>
      <c r="M36" s="22"/>
      <c r="N36" s="22"/>
      <c r="O36" s="22"/>
      <c r="P36" s="22"/>
    </row>
    <row r="37" spans="1:16" ht="39" customHeight="1" x14ac:dyDescent="0.2">
      <c r="A37" s="22"/>
      <c r="B37" s="35"/>
      <c r="C37" s="1181" t="s">
        <v>571</v>
      </c>
      <c r="D37" s="1182"/>
      <c r="E37" s="1183"/>
      <c r="F37" s="36">
        <v>0.09</v>
      </c>
      <c r="G37" s="37">
        <v>0.22</v>
      </c>
      <c r="H37" s="37">
        <v>0.2</v>
      </c>
      <c r="I37" s="37">
        <v>0.03</v>
      </c>
      <c r="J37" s="38">
        <v>0.21</v>
      </c>
      <c r="K37" s="22"/>
      <c r="L37" s="22"/>
      <c r="M37" s="22"/>
      <c r="N37" s="22"/>
      <c r="O37" s="22"/>
      <c r="P37" s="22"/>
    </row>
    <row r="38" spans="1:16" ht="39" customHeight="1" x14ac:dyDescent="0.2">
      <c r="A38" s="22"/>
      <c r="B38" s="35"/>
      <c r="C38" s="1181" t="s">
        <v>572</v>
      </c>
      <c r="D38" s="1182"/>
      <c r="E38" s="1183"/>
      <c r="F38" s="36">
        <v>0.01</v>
      </c>
      <c r="G38" s="37">
        <v>0.01</v>
      </c>
      <c r="H38" s="37">
        <v>0.01</v>
      </c>
      <c r="I38" s="37">
        <v>7.0000000000000007E-2</v>
      </c>
      <c r="J38" s="38">
        <v>0.21</v>
      </c>
      <c r="K38" s="22"/>
      <c r="L38" s="22"/>
      <c r="M38" s="22"/>
      <c r="N38" s="22"/>
      <c r="O38" s="22"/>
      <c r="P38" s="22"/>
    </row>
    <row r="39" spans="1:16" ht="39" customHeight="1" x14ac:dyDescent="0.2">
      <c r="A39" s="22"/>
      <c r="B39" s="35"/>
      <c r="C39" s="1181" t="s">
        <v>573</v>
      </c>
      <c r="D39" s="1182"/>
      <c r="E39" s="1183"/>
      <c r="F39" s="36">
        <v>0.08</v>
      </c>
      <c r="G39" s="37">
        <v>0.4</v>
      </c>
      <c r="H39" s="37">
        <v>0.24</v>
      </c>
      <c r="I39" s="37">
        <v>0.23</v>
      </c>
      <c r="J39" s="38">
        <v>0.17</v>
      </c>
      <c r="K39" s="22"/>
      <c r="L39" s="22"/>
      <c r="M39" s="22"/>
      <c r="N39" s="22"/>
      <c r="O39" s="22"/>
      <c r="P39" s="22"/>
    </row>
    <row r="40" spans="1:16" ht="39" customHeight="1" x14ac:dyDescent="0.2">
      <c r="A40" s="22"/>
      <c r="B40" s="35"/>
      <c r="C40" s="1181" t="s">
        <v>574</v>
      </c>
      <c r="D40" s="1182"/>
      <c r="E40" s="1183"/>
      <c r="F40" s="36">
        <v>0.04</v>
      </c>
      <c r="G40" s="37">
        <v>0.11</v>
      </c>
      <c r="H40" s="37">
        <v>0.06</v>
      </c>
      <c r="I40" s="37">
        <v>0.06</v>
      </c>
      <c r="J40" s="38">
        <v>0.06</v>
      </c>
      <c r="K40" s="22"/>
      <c r="L40" s="22"/>
      <c r="M40" s="22"/>
      <c r="N40" s="22"/>
      <c r="O40" s="22"/>
      <c r="P40" s="22"/>
    </row>
    <row r="41" spans="1:16" ht="39" customHeight="1" x14ac:dyDescent="0.2">
      <c r="A41" s="22"/>
      <c r="B41" s="35"/>
      <c r="C41" s="1181" t="s">
        <v>575</v>
      </c>
      <c r="D41" s="1182"/>
      <c r="E41" s="1183"/>
      <c r="F41" s="36">
        <v>0.08</v>
      </c>
      <c r="G41" s="37">
        <v>0.04</v>
      </c>
      <c r="H41" s="37">
        <v>0.02</v>
      </c>
      <c r="I41" s="37">
        <v>0.02</v>
      </c>
      <c r="J41" s="38">
        <v>0.03</v>
      </c>
      <c r="K41" s="22"/>
      <c r="L41" s="22"/>
      <c r="M41" s="22"/>
      <c r="N41" s="22"/>
      <c r="O41" s="22"/>
      <c r="P41" s="22"/>
    </row>
    <row r="42" spans="1:16" ht="39" customHeight="1" x14ac:dyDescent="0.2">
      <c r="A42" s="22"/>
      <c r="B42" s="39"/>
      <c r="C42" s="1181" t="s">
        <v>576</v>
      </c>
      <c r="D42" s="1182"/>
      <c r="E42" s="1183"/>
      <c r="F42" s="36" t="s">
        <v>519</v>
      </c>
      <c r="G42" s="37" t="s">
        <v>519</v>
      </c>
      <c r="H42" s="37" t="s">
        <v>519</v>
      </c>
      <c r="I42" s="37" t="s">
        <v>519</v>
      </c>
      <c r="J42" s="38" t="s">
        <v>519</v>
      </c>
      <c r="K42" s="22"/>
      <c r="L42" s="22"/>
      <c r="M42" s="22"/>
      <c r="N42" s="22"/>
      <c r="O42" s="22"/>
      <c r="P42" s="22"/>
    </row>
    <row r="43" spans="1:16" ht="39" customHeight="1" thickBot="1" x14ac:dyDescent="0.25">
      <c r="A43" s="22"/>
      <c r="B43" s="40"/>
      <c r="C43" s="1184" t="s">
        <v>577</v>
      </c>
      <c r="D43" s="1185"/>
      <c r="E43" s="1186"/>
      <c r="F43" s="41">
        <v>0.12</v>
      </c>
      <c r="G43" s="42">
        <v>0.04</v>
      </c>
      <c r="H43" s="42">
        <v>0.05</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mj/FPlbjyhFwRv0E2dDMWDWbd7cAJHuRudGsu6IKNNYN0lqbMVyHZRs+MgJn87TSFDzx34lwUhpD/wQIVyblQ==" saltValue="YGpIbd3EnmY88mIPyKg8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election activeCell="O53" sqref="O5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357</v>
      </c>
      <c r="L45" s="60">
        <v>356</v>
      </c>
      <c r="M45" s="60">
        <v>357</v>
      </c>
      <c r="N45" s="60">
        <v>361</v>
      </c>
      <c r="O45" s="61">
        <v>363</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519</v>
      </c>
      <c r="L46" s="64" t="s">
        <v>519</v>
      </c>
      <c r="M46" s="64" t="s">
        <v>519</v>
      </c>
      <c r="N46" s="64" t="s">
        <v>519</v>
      </c>
      <c r="O46" s="65" t="s">
        <v>519</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519</v>
      </c>
      <c r="L47" s="64" t="s">
        <v>519</v>
      </c>
      <c r="M47" s="64" t="s">
        <v>519</v>
      </c>
      <c r="N47" s="64" t="s">
        <v>519</v>
      </c>
      <c r="O47" s="65" t="s">
        <v>519</v>
      </c>
      <c r="P47" s="48"/>
      <c r="Q47" s="48"/>
      <c r="R47" s="48"/>
      <c r="S47" s="48"/>
      <c r="T47" s="48"/>
      <c r="U47" s="48"/>
    </row>
    <row r="48" spans="1:21" ht="30.75" customHeight="1" x14ac:dyDescent="0.2">
      <c r="A48" s="48"/>
      <c r="B48" s="1214"/>
      <c r="C48" s="1215"/>
      <c r="D48" s="62"/>
      <c r="E48" s="1191" t="s">
        <v>15</v>
      </c>
      <c r="F48" s="1191"/>
      <c r="G48" s="1191"/>
      <c r="H48" s="1191"/>
      <c r="I48" s="1191"/>
      <c r="J48" s="1192"/>
      <c r="K48" s="63">
        <v>73</v>
      </c>
      <c r="L48" s="64">
        <v>73</v>
      </c>
      <c r="M48" s="64">
        <v>68</v>
      </c>
      <c r="N48" s="64">
        <v>69</v>
      </c>
      <c r="O48" s="65">
        <v>66</v>
      </c>
      <c r="P48" s="48"/>
      <c r="Q48" s="48"/>
      <c r="R48" s="48"/>
      <c r="S48" s="48"/>
      <c r="T48" s="48"/>
      <c r="U48" s="48"/>
    </row>
    <row r="49" spans="1:21" ht="30.75" customHeight="1" x14ac:dyDescent="0.2">
      <c r="A49" s="48"/>
      <c r="B49" s="1214"/>
      <c r="C49" s="1215"/>
      <c r="D49" s="62"/>
      <c r="E49" s="1191" t="s">
        <v>16</v>
      </c>
      <c r="F49" s="1191"/>
      <c r="G49" s="1191"/>
      <c r="H49" s="1191"/>
      <c r="I49" s="1191"/>
      <c r="J49" s="1192"/>
      <c r="K49" s="63">
        <v>4</v>
      </c>
      <c r="L49" s="64">
        <v>3</v>
      </c>
      <c r="M49" s="64">
        <v>4</v>
      </c>
      <c r="N49" s="64">
        <v>5</v>
      </c>
      <c r="O49" s="65">
        <v>6</v>
      </c>
      <c r="P49" s="48"/>
      <c r="Q49" s="48"/>
      <c r="R49" s="48"/>
      <c r="S49" s="48"/>
      <c r="T49" s="48"/>
      <c r="U49" s="48"/>
    </row>
    <row r="50" spans="1:21" ht="30.75" customHeight="1" x14ac:dyDescent="0.2">
      <c r="A50" s="48"/>
      <c r="B50" s="1214"/>
      <c r="C50" s="1215"/>
      <c r="D50" s="62"/>
      <c r="E50" s="1191" t="s">
        <v>17</v>
      </c>
      <c r="F50" s="1191"/>
      <c r="G50" s="1191"/>
      <c r="H50" s="1191"/>
      <c r="I50" s="1191"/>
      <c r="J50" s="1192"/>
      <c r="K50" s="63">
        <v>2</v>
      </c>
      <c r="L50" s="64">
        <v>0</v>
      </c>
      <c r="M50" s="64">
        <v>0</v>
      </c>
      <c r="N50" s="64">
        <v>0</v>
      </c>
      <c r="O50" s="65">
        <v>0</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519</v>
      </c>
      <c r="L51" s="64" t="s">
        <v>519</v>
      </c>
      <c r="M51" s="64" t="s">
        <v>519</v>
      </c>
      <c r="N51" s="64" t="s">
        <v>519</v>
      </c>
      <c r="O51" s="65" t="s">
        <v>519</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325</v>
      </c>
      <c r="L52" s="64">
        <v>320</v>
      </c>
      <c r="M52" s="64">
        <v>315</v>
      </c>
      <c r="N52" s="64">
        <v>316</v>
      </c>
      <c r="O52" s="65">
        <v>286</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111</v>
      </c>
      <c r="L53" s="69">
        <v>112</v>
      </c>
      <c r="M53" s="69">
        <v>114</v>
      </c>
      <c r="N53" s="69">
        <v>119</v>
      </c>
      <c r="O53" s="70">
        <v>149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5">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0kBLfEDk7OnKFYHtLn710vI8atXsahjE+/IxJylu+DYqtNpSbWkPHXCLzbmdtM41Akry8hcGhXQz8tyKvul7A==" saltValue="AKHJ9WunSh92Vd0/02sc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6" zoomScaleSheetLayoutView="100" workbookViewId="0">
      <selection activeCell="M51" sqref="M5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232" t="s">
        <v>32</v>
      </c>
      <c r="C41" s="1233"/>
      <c r="D41" s="105"/>
      <c r="E41" s="1234" t="s">
        <v>33</v>
      </c>
      <c r="F41" s="1234"/>
      <c r="G41" s="1234"/>
      <c r="H41" s="1235"/>
      <c r="I41" s="355">
        <v>2896</v>
      </c>
      <c r="J41" s="356">
        <v>2732</v>
      </c>
      <c r="K41" s="356">
        <v>2522</v>
      </c>
      <c r="L41" s="356">
        <v>2346</v>
      </c>
      <c r="M41" s="357">
        <v>2128</v>
      </c>
    </row>
    <row r="42" spans="2:13" ht="27.75" customHeight="1" x14ac:dyDescent="0.2">
      <c r="B42" s="1222"/>
      <c r="C42" s="1223"/>
      <c r="D42" s="106"/>
      <c r="E42" s="1226" t="s">
        <v>34</v>
      </c>
      <c r="F42" s="1226"/>
      <c r="G42" s="1226"/>
      <c r="H42" s="1227"/>
      <c r="I42" s="358" t="s">
        <v>519</v>
      </c>
      <c r="J42" s="359" t="s">
        <v>519</v>
      </c>
      <c r="K42" s="359" t="s">
        <v>519</v>
      </c>
      <c r="L42" s="359" t="s">
        <v>519</v>
      </c>
      <c r="M42" s="360" t="s">
        <v>519</v>
      </c>
    </row>
    <row r="43" spans="2:13" ht="27.75" customHeight="1" x14ac:dyDescent="0.2">
      <c r="B43" s="1222"/>
      <c r="C43" s="1223"/>
      <c r="D43" s="106"/>
      <c r="E43" s="1226" t="s">
        <v>35</v>
      </c>
      <c r="F43" s="1226"/>
      <c r="G43" s="1226"/>
      <c r="H43" s="1227"/>
      <c r="I43" s="358">
        <v>592</v>
      </c>
      <c r="J43" s="359">
        <v>548</v>
      </c>
      <c r="K43" s="359">
        <v>515</v>
      </c>
      <c r="L43" s="359">
        <v>489</v>
      </c>
      <c r="M43" s="360">
        <v>454</v>
      </c>
    </row>
    <row r="44" spans="2:13" ht="27.75" customHeight="1" x14ac:dyDescent="0.2">
      <c r="B44" s="1222"/>
      <c r="C44" s="1223"/>
      <c r="D44" s="106"/>
      <c r="E44" s="1226" t="s">
        <v>36</v>
      </c>
      <c r="F44" s="1226"/>
      <c r="G44" s="1226"/>
      <c r="H44" s="1227"/>
      <c r="I44" s="358">
        <v>19</v>
      </c>
      <c r="J44" s="359">
        <v>22</v>
      </c>
      <c r="K44" s="359">
        <v>27</v>
      </c>
      <c r="L44" s="359">
        <v>27</v>
      </c>
      <c r="M44" s="360">
        <v>24</v>
      </c>
    </row>
    <row r="45" spans="2:13" ht="27.75" customHeight="1" x14ac:dyDescent="0.2">
      <c r="B45" s="1222"/>
      <c r="C45" s="1223"/>
      <c r="D45" s="106"/>
      <c r="E45" s="1226" t="s">
        <v>37</v>
      </c>
      <c r="F45" s="1226"/>
      <c r="G45" s="1226"/>
      <c r="H45" s="1227"/>
      <c r="I45" s="358">
        <v>520</v>
      </c>
      <c r="J45" s="359">
        <v>510</v>
      </c>
      <c r="K45" s="359">
        <v>497</v>
      </c>
      <c r="L45" s="359">
        <v>479</v>
      </c>
      <c r="M45" s="360">
        <v>457</v>
      </c>
    </row>
    <row r="46" spans="2:13" ht="27.75" customHeight="1" x14ac:dyDescent="0.2">
      <c r="B46" s="1222"/>
      <c r="C46" s="1223"/>
      <c r="D46" s="107"/>
      <c r="E46" s="1226" t="s">
        <v>38</v>
      </c>
      <c r="F46" s="1226"/>
      <c r="G46" s="1226"/>
      <c r="H46" s="1227"/>
      <c r="I46" s="358" t="s">
        <v>519</v>
      </c>
      <c r="J46" s="359" t="s">
        <v>519</v>
      </c>
      <c r="K46" s="359" t="s">
        <v>519</v>
      </c>
      <c r="L46" s="359" t="s">
        <v>519</v>
      </c>
      <c r="M46" s="360" t="s">
        <v>519</v>
      </c>
    </row>
    <row r="47" spans="2:13" ht="27.75" customHeight="1" x14ac:dyDescent="0.2">
      <c r="B47" s="1222"/>
      <c r="C47" s="1223"/>
      <c r="D47" s="108"/>
      <c r="E47" s="1236" t="s">
        <v>39</v>
      </c>
      <c r="F47" s="1237"/>
      <c r="G47" s="1237"/>
      <c r="H47" s="1238"/>
      <c r="I47" s="358" t="s">
        <v>519</v>
      </c>
      <c r="J47" s="359" t="s">
        <v>519</v>
      </c>
      <c r="K47" s="359" t="s">
        <v>519</v>
      </c>
      <c r="L47" s="359" t="s">
        <v>519</v>
      </c>
      <c r="M47" s="360" t="s">
        <v>519</v>
      </c>
    </row>
    <row r="48" spans="2:13" ht="27.75" customHeight="1" x14ac:dyDescent="0.2">
      <c r="B48" s="1222"/>
      <c r="C48" s="1223"/>
      <c r="D48" s="106"/>
      <c r="E48" s="1226" t="s">
        <v>40</v>
      </c>
      <c r="F48" s="1226"/>
      <c r="G48" s="1226"/>
      <c r="H48" s="1227"/>
      <c r="I48" s="358" t="s">
        <v>519</v>
      </c>
      <c r="J48" s="359" t="s">
        <v>519</v>
      </c>
      <c r="K48" s="359" t="s">
        <v>519</v>
      </c>
      <c r="L48" s="359" t="s">
        <v>519</v>
      </c>
      <c r="M48" s="360" t="s">
        <v>519</v>
      </c>
    </row>
    <row r="49" spans="2:13" ht="27.75" customHeight="1" x14ac:dyDescent="0.2">
      <c r="B49" s="1224"/>
      <c r="C49" s="1225"/>
      <c r="D49" s="106"/>
      <c r="E49" s="1226" t="s">
        <v>41</v>
      </c>
      <c r="F49" s="1226"/>
      <c r="G49" s="1226"/>
      <c r="H49" s="1227"/>
      <c r="I49" s="358" t="s">
        <v>519</v>
      </c>
      <c r="J49" s="359" t="s">
        <v>519</v>
      </c>
      <c r="K49" s="359" t="s">
        <v>519</v>
      </c>
      <c r="L49" s="359" t="s">
        <v>519</v>
      </c>
      <c r="M49" s="360" t="s">
        <v>519</v>
      </c>
    </row>
    <row r="50" spans="2:13" ht="27.75" customHeight="1" x14ac:dyDescent="0.2">
      <c r="B50" s="1220" t="s">
        <v>42</v>
      </c>
      <c r="C50" s="1221"/>
      <c r="D50" s="109"/>
      <c r="E50" s="1226" t="s">
        <v>43</v>
      </c>
      <c r="F50" s="1226"/>
      <c r="G50" s="1226"/>
      <c r="H50" s="1227"/>
      <c r="I50" s="358">
        <v>2203</v>
      </c>
      <c r="J50" s="359">
        <v>2036</v>
      </c>
      <c r="K50" s="359">
        <v>2076</v>
      </c>
      <c r="L50" s="359">
        <v>2686</v>
      </c>
      <c r="M50" s="360">
        <v>2871</v>
      </c>
    </row>
    <row r="51" spans="2:13" ht="27.75" customHeight="1" x14ac:dyDescent="0.2">
      <c r="B51" s="1222"/>
      <c r="C51" s="1223"/>
      <c r="D51" s="106"/>
      <c r="E51" s="1226" t="s">
        <v>44</v>
      </c>
      <c r="F51" s="1226"/>
      <c r="G51" s="1226"/>
      <c r="H51" s="1227"/>
      <c r="I51" s="358">
        <v>166</v>
      </c>
      <c r="J51" s="359">
        <v>133</v>
      </c>
      <c r="K51" s="359">
        <v>99</v>
      </c>
      <c r="L51" s="359">
        <v>77</v>
      </c>
      <c r="M51" s="360">
        <v>65</v>
      </c>
    </row>
    <row r="52" spans="2:13" ht="27.75" customHeight="1" x14ac:dyDescent="0.2">
      <c r="B52" s="1224"/>
      <c r="C52" s="1225"/>
      <c r="D52" s="106"/>
      <c r="E52" s="1226" t="s">
        <v>45</v>
      </c>
      <c r="F52" s="1226"/>
      <c r="G52" s="1226"/>
      <c r="H52" s="1227"/>
      <c r="I52" s="358">
        <v>2457</v>
      </c>
      <c r="J52" s="359">
        <v>2327</v>
      </c>
      <c r="K52" s="359">
        <v>2145</v>
      </c>
      <c r="L52" s="359">
        <v>2023</v>
      </c>
      <c r="M52" s="360">
        <v>1863</v>
      </c>
    </row>
    <row r="53" spans="2:13" ht="27.75" customHeight="1" thickBot="1" x14ac:dyDescent="0.25">
      <c r="B53" s="1228" t="s">
        <v>46</v>
      </c>
      <c r="C53" s="1229"/>
      <c r="D53" s="110"/>
      <c r="E53" s="1230" t="s">
        <v>47</v>
      </c>
      <c r="F53" s="1230"/>
      <c r="G53" s="1230"/>
      <c r="H53" s="1231"/>
      <c r="I53" s="361">
        <v>-799</v>
      </c>
      <c r="J53" s="362">
        <v>-684</v>
      </c>
      <c r="K53" s="362">
        <v>-758</v>
      </c>
      <c r="L53" s="362">
        <v>-1445</v>
      </c>
      <c r="M53" s="363">
        <v>-1737</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NTnIkNEXQHzErdmmZs3LLp7NHKig4fS1bK8f5p/e+7i3ZA+9QcyhSpkAvzw3wlDiluos9per/bW7ySOjLKg04w==" saltValue="cLOhcuBCVRlyzovf8sa0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49" zoomScale="70" zoomScaleNormal="7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47" t="s">
        <v>50</v>
      </c>
      <c r="D55" s="1247"/>
      <c r="E55" s="1248"/>
      <c r="F55" s="122">
        <v>583</v>
      </c>
      <c r="G55" s="122">
        <v>676</v>
      </c>
      <c r="H55" s="123">
        <v>694</v>
      </c>
    </row>
    <row r="56" spans="2:8" ht="52.5" customHeight="1" x14ac:dyDescent="0.2">
      <c r="B56" s="124"/>
      <c r="C56" s="1249" t="s">
        <v>51</v>
      </c>
      <c r="D56" s="1249"/>
      <c r="E56" s="1250"/>
      <c r="F56" s="125">
        <v>53</v>
      </c>
      <c r="G56" s="125">
        <v>53</v>
      </c>
      <c r="H56" s="126">
        <v>83</v>
      </c>
    </row>
    <row r="57" spans="2:8" ht="53.25" customHeight="1" x14ac:dyDescent="0.2">
      <c r="B57" s="124"/>
      <c r="C57" s="1251" t="s">
        <v>52</v>
      </c>
      <c r="D57" s="1251"/>
      <c r="E57" s="1252"/>
      <c r="F57" s="127">
        <v>1219</v>
      </c>
      <c r="G57" s="127">
        <v>1734</v>
      </c>
      <c r="H57" s="128">
        <v>1858</v>
      </c>
    </row>
    <row r="58" spans="2:8" ht="45.75" customHeight="1" x14ac:dyDescent="0.2">
      <c r="B58" s="129"/>
      <c r="C58" s="1239" t="s">
        <v>595</v>
      </c>
      <c r="D58" s="1240"/>
      <c r="E58" s="1241"/>
      <c r="F58" s="130">
        <v>701</v>
      </c>
      <c r="G58" s="130">
        <v>894</v>
      </c>
      <c r="H58" s="131">
        <v>873</v>
      </c>
    </row>
    <row r="59" spans="2:8" ht="45.75" customHeight="1" x14ac:dyDescent="0.2">
      <c r="B59" s="129"/>
      <c r="C59" s="1239" t="s">
        <v>596</v>
      </c>
      <c r="D59" s="1240"/>
      <c r="E59" s="1241"/>
      <c r="F59" s="130">
        <v>334</v>
      </c>
      <c r="G59" s="130">
        <v>579</v>
      </c>
      <c r="H59" s="131">
        <v>697</v>
      </c>
    </row>
    <row r="60" spans="2:8" ht="45.75" customHeight="1" x14ac:dyDescent="0.2">
      <c r="B60" s="129"/>
      <c r="C60" s="1239" t="s">
        <v>597</v>
      </c>
      <c r="D60" s="1240"/>
      <c r="E60" s="1241"/>
      <c r="F60" s="130">
        <v>90</v>
      </c>
      <c r="G60" s="130">
        <v>150</v>
      </c>
      <c r="H60" s="131">
        <v>160</v>
      </c>
    </row>
    <row r="61" spans="2:8" ht="45.75" customHeight="1" x14ac:dyDescent="0.2">
      <c r="B61" s="129"/>
      <c r="C61" s="1239" t="s">
        <v>599</v>
      </c>
      <c r="D61" s="1240"/>
      <c r="E61" s="1241"/>
      <c r="F61" s="130">
        <v>13</v>
      </c>
      <c r="G61" s="130">
        <v>29</v>
      </c>
      <c r="H61" s="131">
        <v>41</v>
      </c>
    </row>
    <row r="62" spans="2:8" ht="45.75" customHeight="1" thickBot="1" x14ac:dyDescent="0.25">
      <c r="B62" s="132"/>
      <c r="C62" s="1242" t="s">
        <v>598</v>
      </c>
      <c r="D62" s="1243"/>
      <c r="E62" s="1244"/>
      <c r="F62" s="133">
        <v>29</v>
      </c>
      <c r="G62" s="133">
        <v>32</v>
      </c>
      <c r="H62" s="134">
        <v>37</v>
      </c>
    </row>
    <row r="63" spans="2:8" ht="52.5" customHeight="1" thickBot="1" x14ac:dyDescent="0.25">
      <c r="B63" s="135"/>
      <c r="C63" s="1245" t="s">
        <v>53</v>
      </c>
      <c r="D63" s="1245"/>
      <c r="E63" s="1246"/>
      <c r="F63" s="136">
        <v>1855</v>
      </c>
      <c r="G63" s="136">
        <v>2463</v>
      </c>
      <c r="H63" s="137">
        <v>2635</v>
      </c>
    </row>
    <row r="64" spans="2:8" ht="13.2" x14ac:dyDescent="0.2"/>
  </sheetData>
  <sheetProtection algorithmName="SHA-512" hashValue="iEI3p7ypsiWwDGXIQkLHesu4+S/SRWsjyFfU1htwJf4rMCHdrL8SbkojcExePDyXNT7XKFMOAQ4gpCLyzNB+4w==" saltValue="0OTy/0l5mATkBdAPG4Zu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DD65" sqref="DD65"/>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609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602</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561</v>
      </c>
      <c r="BQ50" s="1266"/>
      <c r="BR50" s="1266"/>
      <c r="BS50" s="1266"/>
      <c r="BT50" s="1266"/>
      <c r="BU50" s="1266"/>
      <c r="BV50" s="1266"/>
      <c r="BW50" s="1266"/>
      <c r="BX50" s="1266" t="s">
        <v>562</v>
      </c>
      <c r="BY50" s="1266"/>
      <c r="BZ50" s="1266"/>
      <c r="CA50" s="1266"/>
      <c r="CB50" s="1266"/>
      <c r="CC50" s="1266"/>
      <c r="CD50" s="1266"/>
      <c r="CE50" s="1266"/>
      <c r="CF50" s="1266" t="s">
        <v>563</v>
      </c>
      <c r="CG50" s="1266"/>
      <c r="CH50" s="1266"/>
      <c r="CI50" s="1266"/>
      <c r="CJ50" s="1266"/>
      <c r="CK50" s="1266"/>
      <c r="CL50" s="1266"/>
      <c r="CM50" s="1266"/>
      <c r="CN50" s="1266" t="s">
        <v>564</v>
      </c>
      <c r="CO50" s="1266"/>
      <c r="CP50" s="1266"/>
      <c r="CQ50" s="1266"/>
      <c r="CR50" s="1266"/>
      <c r="CS50" s="1266"/>
      <c r="CT50" s="1266"/>
      <c r="CU50" s="1266"/>
      <c r="CV50" s="1266" t="s">
        <v>565</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603</v>
      </c>
      <c r="AO51" s="1269"/>
      <c r="AP51" s="1269"/>
      <c r="AQ51" s="1269"/>
      <c r="AR51" s="1269"/>
      <c r="AS51" s="1269"/>
      <c r="AT51" s="1269"/>
      <c r="AU51" s="1269"/>
      <c r="AV51" s="1269"/>
      <c r="AW51" s="1269"/>
      <c r="AX51" s="1269"/>
      <c r="AY51" s="1269"/>
      <c r="AZ51" s="1269"/>
      <c r="BA51" s="1269"/>
      <c r="BB51" s="1269" t="s">
        <v>604</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605</v>
      </c>
      <c r="BC53" s="1269"/>
      <c r="BD53" s="1269"/>
      <c r="BE53" s="1269"/>
      <c r="BF53" s="1269"/>
      <c r="BG53" s="1269"/>
      <c r="BH53" s="1269"/>
      <c r="BI53" s="1269"/>
      <c r="BJ53" s="1269"/>
      <c r="BK53" s="1269"/>
      <c r="BL53" s="1269"/>
      <c r="BM53" s="1269"/>
      <c r="BN53" s="1269"/>
      <c r="BO53" s="1269"/>
      <c r="BP53" s="1267">
        <v>53.9</v>
      </c>
      <c r="BQ53" s="1267"/>
      <c r="BR53" s="1267"/>
      <c r="BS53" s="1267"/>
      <c r="BT53" s="1267"/>
      <c r="BU53" s="1267"/>
      <c r="BV53" s="1267"/>
      <c r="BW53" s="1267"/>
      <c r="BX53" s="1267">
        <v>56</v>
      </c>
      <c r="BY53" s="1267"/>
      <c r="BZ53" s="1267"/>
      <c r="CA53" s="1267"/>
      <c r="CB53" s="1267"/>
      <c r="CC53" s="1267"/>
      <c r="CD53" s="1267"/>
      <c r="CE53" s="1267"/>
      <c r="CF53" s="1267">
        <v>57.8</v>
      </c>
      <c r="CG53" s="1267"/>
      <c r="CH53" s="1267"/>
      <c r="CI53" s="1267"/>
      <c r="CJ53" s="1267"/>
      <c r="CK53" s="1267"/>
      <c r="CL53" s="1267"/>
      <c r="CM53" s="1267"/>
      <c r="CN53" s="1267">
        <v>59.7</v>
      </c>
      <c r="CO53" s="1267"/>
      <c r="CP53" s="1267"/>
      <c r="CQ53" s="1267"/>
      <c r="CR53" s="1267"/>
      <c r="CS53" s="1267"/>
      <c r="CT53" s="1267"/>
      <c r="CU53" s="1267"/>
      <c r="CV53" s="1267">
        <v>62.3</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606</v>
      </c>
      <c r="AO55" s="1266"/>
      <c r="AP55" s="1266"/>
      <c r="AQ55" s="1266"/>
      <c r="AR55" s="1266"/>
      <c r="AS55" s="1266"/>
      <c r="AT55" s="1266"/>
      <c r="AU55" s="1266"/>
      <c r="AV55" s="1266"/>
      <c r="AW55" s="1266"/>
      <c r="AX55" s="1266"/>
      <c r="AY55" s="1266"/>
      <c r="AZ55" s="1266"/>
      <c r="BA55" s="1266"/>
      <c r="BB55" s="1269" t="s">
        <v>604</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605</v>
      </c>
      <c r="BC57" s="1269"/>
      <c r="BD57" s="1269"/>
      <c r="BE57" s="1269"/>
      <c r="BF57" s="1269"/>
      <c r="BG57" s="1269"/>
      <c r="BH57" s="1269"/>
      <c r="BI57" s="1269"/>
      <c r="BJ57" s="1269"/>
      <c r="BK57" s="1269"/>
      <c r="BL57" s="1269"/>
      <c r="BM57" s="1269"/>
      <c r="BN57" s="1269"/>
      <c r="BO57" s="1269"/>
      <c r="BP57" s="1267">
        <v>59.2</v>
      </c>
      <c r="BQ57" s="1267"/>
      <c r="BR57" s="1267"/>
      <c r="BS57" s="1267"/>
      <c r="BT57" s="1267"/>
      <c r="BU57" s="1267"/>
      <c r="BV57" s="1267"/>
      <c r="BW57" s="1267"/>
      <c r="BX57" s="1267">
        <v>60.3</v>
      </c>
      <c r="BY57" s="1267"/>
      <c r="BZ57" s="1267"/>
      <c r="CA57" s="1267"/>
      <c r="CB57" s="1267"/>
      <c r="CC57" s="1267"/>
      <c r="CD57" s="1267"/>
      <c r="CE57" s="1267"/>
      <c r="CF57" s="1267">
        <v>61</v>
      </c>
      <c r="CG57" s="1267"/>
      <c r="CH57" s="1267"/>
      <c r="CI57" s="1267"/>
      <c r="CJ57" s="1267"/>
      <c r="CK57" s="1267"/>
      <c r="CL57" s="1267"/>
      <c r="CM57" s="1267"/>
      <c r="CN57" s="1267">
        <v>62.3</v>
      </c>
      <c r="CO57" s="1267"/>
      <c r="CP57" s="1267"/>
      <c r="CQ57" s="1267"/>
      <c r="CR57" s="1267"/>
      <c r="CS57" s="1267"/>
      <c r="CT57" s="1267"/>
      <c r="CU57" s="1267"/>
      <c r="CV57" s="1267">
        <v>63.7</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607</v>
      </c>
    </row>
    <row r="64" spans="1:109" ht="13.2" x14ac:dyDescent="0.2">
      <c r="B64" s="372"/>
      <c r="G64" s="379"/>
      <c r="I64" s="392"/>
      <c r="J64" s="392"/>
      <c r="K64" s="392"/>
      <c r="L64" s="392"/>
      <c r="M64" s="392"/>
      <c r="N64" s="393"/>
      <c r="AM64" s="379"/>
      <c r="AN64" s="379" t="s">
        <v>601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610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602</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561</v>
      </c>
      <c r="BQ72" s="1266"/>
      <c r="BR72" s="1266"/>
      <c r="BS72" s="1266"/>
      <c r="BT72" s="1266"/>
      <c r="BU72" s="1266"/>
      <c r="BV72" s="1266"/>
      <c r="BW72" s="1266"/>
      <c r="BX72" s="1266" t="s">
        <v>562</v>
      </c>
      <c r="BY72" s="1266"/>
      <c r="BZ72" s="1266"/>
      <c r="CA72" s="1266"/>
      <c r="CB72" s="1266"/>
      <c r="CC72" s="1266"/>
      <c r="CD72" s="1266"/>
      <c r="CE72" s="1266"/>
      <c r="CF72" s="1266" t="s">
        <v>563</v>
      </c>
      <c r="CG72" s="1266"/>
      <c r="CH72" s="1266"/>
      <c r="CI72" s="1266"/>
      <c r="CJ72" s="1266"/>
      <c r="CK72" s="1266"/>
      <c r="CL72" s="1266"/>
      <c r="CM72" s="1266"/>
      <c r="CN72" s="1266" t="s">
        <v>564</v>
      </c>
      <c r="CO72" s="1266"/>
      <c r="CP72" s="1266"/>
      <c r="CQ72" s="1266"/>
      <c r="CR72" s="1266"/>
      <c r="CS72" s="1266"/>
      <c r="CT72" s="1266"/>
      <c r="CU72" s="1266"/>
      <c r="CV72" s="1266" t="s">
        <v>565</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603</v>
      </c>
      <c r="AO73" s="1269"/>
      <c r="AP73" s="1269"/>
      <c r="AQ73" s="1269"/>
      <c r="AR73" s="1269"/>
      <c r="AS73" s="1269"/>
      <c r="AT73" s="1269"/>
      <c r="AU73" s="1269"/>
      <c r="AV73" s="1269"/>
      <c r="AW73" s="1269"/>
      <c r="AX73" s="1269"/>
      <c r="AY73" s="1269"/>
      <c r="AZ73" s="1269"/>
      <c r="BA73" s="1269"/>
      <c r="BB73" s="1269" t="s">
        <v>604</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608</v>
      </c>
      <c r="BC75" s="1269"/>
      <c r="BD75" s="1269"/>
      <c r="BE75" s="1269"/>
      <c r="BF75" s="1269"/>
      <c r="BG75" s="1269"/>
      <c r="BH75" s="1269"/>
      <c r="BI75" s="1269"/>
      <c r="BJ75" s="1269"/>
      <c r="BK75" s="1269"/>
      <c r="BL75" s="1269"/>
      <c r="BM75" s="1269"/>
      <c r="BN75" s="1269"/>
      <c r="BO75" s="1269"/>
      <c r="BP75" s="1267">
        <v>6.3</v>
      </c>
      <c r="BQ75" s="1267"/>
      <c r="BR75" s="1267"/>
      <c r="BS75" s="1267"/>
      <c r="BT75" s="1267"/>
      <c r="BU75" s="1267"/>
      <c r="BV75" s="1267"/>
      <c r="BW75" s="1267"/>
      <c r="BX75" s="1267">
        <v>6.5</v>
      </c>
      <c r="BY75" s="1267"/>
      <c r="BZ75" s="1267"/>
      <c r="CA75" s="1267"/>
      <c r="CB75" s="1267"/>
      <c r="CC75" s="1267"/>
      <c r="CD75" s="1267"/>
      <c r="CE75" s="1267"/>
      <c r="CF75" s="1267">
        <v>6.6</v>
      </c>
      <c r="CG75" s="1267"/>
      <c r="CH75" s="1267"/>
      <c r="CI75" s="1267"/>
      <c r="CJ75" s="1267"/>
      <c r="CK75" s="1267"/>
      <c r="CL75" s="1267"/>
      <c r="CM75" s="1267"/>
      <c r="CN75" s="1267">
        <v>6.4</v>
      </c>
      <c r="CO75" s="1267"/>
      <c r="CP75" s="1267"/>
      <c r="CQ75" s="1267"/>
      <c r="CR75" s="1267"/>
      <c r="CS75" s="1267"/>
      <c r="CT75" s="1267"/>
      <c r="CU75" s="1267"/>
      <c r="CV75" s="1267">
        <v>6.8</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606</v>
      </c>
      <c r="AO77" s="1266"/>
      <c r="AP77" s="1266"/>
      <c r="AQ77" s="1266"/>
      <c r="AR77" s="1266"/>
      <c r="AS77" s="1266"/>
      <c r="AT77" s="1266"/>
      <c r="AU77" s="1266"/>
      <c r="AV77" s="1266"/>
      <c r="AW77" s="1266"/>
      <c r="AX77" s="1266"/>
      <c r="AY77" s="1266"/>
      <c r="AZ77" s="1266"/>
      <c r="BA77" s="1266"/>
      <c r="BB77" s="1269" t="s">
        <v>604</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608</v>
      </c>
      <c r="BC79" s="1269"/>
      <c r="BD79" s="1269"/>
      <c r="BE79" s="1269"/>
      <c r="BF79" s="1269"/>
      <c r="BG79" s="1269"/>
      <c r="BH79" s="1269"/>
      <c r="BI79" s="1269"/>
      <c r="BJ79" s="1269"/>
      <c r="BK79" s="1269"/>
      <c r="BL79" s="1269"/>
      <c r="BM79" s="1269"/>
      <c r="BN79" s="1269"/>
      <c r="BO79" s="1269"/>
      <c r="BP79" s="1267">
        <v>7.1</v>
      </c>
      <c r="BQ79" s="1267"/>
      <c r="BR79" s="1267"/>
      <c r="BS79" s="1267"/>
      <c r="BT79" s="1267"/>
      <c r="BU79" s="1267"/>
      <c r="BV79" s="1267"/>
      <c r="BW79" s="1267"/>
      <c r="BX79" s="1267">
        <v>7.3</v>
      </c>
      <c r="BY79" s="1267"/>
      <c r="BZ79" s="1267"/>
      <c r="CA79" s="1267"/>
      <c r="CB79" s="1267"/>
      <c r="CC79" s="1267"/>
      <c r="CD79" s="1267"/>
      <c r="CE79" s="1267"/>
      <c r="CF79" s="1267">
        <v>7.4</v>
      </c>
      <c r="CG79" s="1267"/>
      <c r="CH79" s="1267"/>
      <c r="CI79" s="1267"/>
      <c r="CJ79" s="1267"/>
      <c r="CK79" s="1267"/>
      <c r="CL79" s="1267"/>
      <c r="CM79" s="1267"/>
      <c r="CN79" s="1267">
        <v>7.5</v>
      </c>
      <c r="CO79" s="1267"/>
      <c r="CP79" s="1267"/>
      <c r="CQ79" s="1267"/>
      <c r="CR79" s="1267"/>
      <c r="CS79" s="1267"/>
      <c r="CT79" s="1267"/>
      <c r="CU79" s="1267"/>
      <c r="CV79" s="1267">
        <v>7.5</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ftHqJk+V6vPgyoijUXAlhH0zDcqPLF2X80bQALWSDqqP0NYeqUaXe4nUv19x1c2cwAB/jWCR1qGtmPghcgEIaA==" saltValue="I84fT6+D9KryqeCfS/OJ2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YmpHHHlNzMSRLJftRWaT6wIw96XrtaI5Etw42vAV3+AgXEgXx+VHlE7JDJP8C8t0IprChzoKl6U2cYOwF8097g==" saltValue="I5JLN+oFf1DLYDxvZEc68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l5qyFMHAwzbfgM9lfTMzNxwHyydAhqmUEVgCocqQ8GA+xfGmvBUN/OlJKD9RI4ebECC03nnnnKn7Ihe6IA7iCw==" saltValue="MwGQqOXJjp6VHHu1cST5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558</v>
      </c>
      <c r="G2" s="151"/>
      <c r="H2" s="152"/>
    </row>
    <row r="3" spans="1:8" x14ac:dyDescent="0.2">
      <c r="A3" s="148" t="s">
        <v>551</v>
      </c>
      <c r="B3" s="153"/>
      <c r="C3" s="154"/>
      <c r="D3" s="155">
        <v>131675</v>
      </c>
      <c r="E3" s="156"/>
      <c r="F3" s="157">
        <v>271581</v>
      </c>
      <c r="G3" s="158"/>
      <c r="H3" s="159"/>
    </row>
    <row r="4" spans="1:8" x14ac:dyDescent="0.2">
      <c r="A4" s="160"/>
      <c r="B4" s="161"/>
      <c r="C4" s="162"/>
      <c r="D4" s="163">
        <v>45817</v>
      </c>
      <c r="E4" s="164"/>
      <c r="F4" s="165">
        <v>117844</v>
      </c>
      <c r="G4" s="166"/>
      <c r="H4" s="167"/>
    </row>
    <row r="5" spans="1:8" x14ac:dyDescent="0.2">
      <c r="A5" s="148" t="s">
        <v>553</v>
      </c>
      <c r="B5" s="153"/>
      <c r="C5" s="154"/>
      <c r="D5" s="155">
        <v>111102</v>
      </c>
      <c r="E5" s="156"/>
      <c r="F5" s="157">
        <v>268375</v>
      </c>
      <c r="G5" s="158"/>
      <c r="H5" s="159"/>
    </row>
    <row r="6" spans="1:8" x14ac:dyDescent="0.2">
      <c r="A6" s="160"/>
      <c r="B6" s="161"/>
      <c r="C6" s="162"/>
      <c r="D6" s="163">
        <v>52751</v>
      </c>
      <c r="E6" s="164"/>
      <c r="F6" s="165">
        <v>119602</v>
      </c>
      <c r="G6" s="166"/>
      <c r="H6" s="167"/>
    </row>
    <row r="7" spans="1:8" x14ac:dyDescent="0.2">
      <c r="A7" s="148" t="s">
        <v>554</v>
      </c>
      <c r="B7" s="153"/>
      <c r="C7" s="154"/>
      <c r="D7" s="155">
        <v>202263</v>
      </c>
      <c r="E7" s="156"/>
      <c r="F7" s="157">
        <v>301035</v>
      </c>
      <c r="G7" s="158"/>
      <c r="H7" s="159"/>
    </row>
    <row r="8" spans="1:8" x14ac:dyDescent="0.2">
      <c r="A8" s="160"/>
      <c r="B8" s="161"/>
      <c r="C8" s="162"/>
      <c r="D8" s="163">
        <v>117766</v>
      </c>
      <c r="E8" s="164"/>
      <c r="F8" s="165">
        <v>154376</v>
      </c>
      <c r="G8" s="166"/>
      <c r="H8" s="167"/>
    </row>
    <row r="9" spans="1:8" x14ac:dyDescent="0.2">
      <c r="A9" s="148" t="s">
        <v>555</v>
      </c>
      <c r="B9" s="153"/>
      <c r="C9" s="154"/>
      <c r="D9" s="155">
        <v>85897</v>
      </c>
      <c r="E9" s="156"/>
      <c r="F9" s="157">
        <v>277467</v>
      </c>
      <c r="G9" s="158"/>
      <c r="H9" s="159"/>
    </row>
    <row r="10" spans="1:8" x14ac:dyDescent="0.2">
      <c r="A10" s="160"/>
      <c r="B10" s="161"/>
      <c r="C10" s="162"/>
      <c r="D10" s="163">
        <v>25938</v>
      </c>
      <c r="E10" s="164"/>
      <c r="F10" s="165">
        <v>128378</v>
      </c>
      <c r="G10" s="166"/>
      <c r="H10" s="167"/>
    </row>
    <row r="11" spans="1:8" x14ac:dyDescent="0.2">
      <c r="A11" s="148" t="s">
        <v>556</v>
      </c>
      <c r="B11" s="153"/>
      <c r="C11" s="154"/>
      <c r="D11" s="155">
        <v>112224</v>
      </c>
      <c r="E11" s="156"/>
      <c r="F11" s="157">
        <v>282256</v>
      </c>
      <c r="G11" s="158"/>
      <c r="H11" s="159"/>
    </row>
    <row r="12" spans="1:8" x14ac:dyDescent="0.2">
      <c r="A12" s="160"/>
      <c r="B12" s="161"/>
      <c r="C12" s="168"/>
      <c r="D12" s="163">
        <v>64922</v>
      </c>
      <c r="E12" s="164"/>
      <c r="F12" s="165">
        <v>145453</v>
      </c>
      <c r="G12" s="166"/>
      <c r="H12" s="167"/>
    </row>
    <row r="13" spans="1:8" x14ac:dyDescent="0.2">
      <c r="A13" s="148"/>
      <c r="B13" s="153"/>
      <c r="C13" s="169"/>
      <c r="D13" s="170">
        <v>128632</v>
      </c>
      <c r="E13" s="171"/>
      <c r="F13" s="172">
        <v>280143</v>
      </c>
      <c r="G13" s="173"/>
      <c r="H13" s="159"/>
    </row>
    <row r="14" spans="1:8" x14ac:dyDescent="0.2">
      <c r="A14" s="160"/>
      <c r="B14" s="161"/>
      <c r="C14" s="162"/>
      <c r="D14" s="163">
        <v>61439</v>
      </c>
      <c r="E14" s="164"/>
      <c r="F14" s="165">
        <v>133131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8.98</v>
      </c>
      <c r="C19" s="174">
        <f>ROUND(VALUE(SUBSTITUTE(実質収支比率等に係る経年分析!G$48,"▲","-")),2)</f>
        <v>6.48</v>
      </c>
      <c r="D19" s="174">
        <f>ROUND(VALUE(SUBSTITUTE(実質収支比率等に係る経年分析!H$48,"▲","-")),2)</f>
        <v>13.21</v>
      </c>
      <c r="E19" s="174">
        <f>ROUND(VALUE(SUBSTITUTE(実質収支比率等に係る経年分析!I$48,"▲","-")),2)</f>
        <v>9.67</v>
      </c>
      <c r="F19" s="174">
        <f>ROUND(VALUE(SUBSTITUTE(実質収支比率等に係る経年分析!J$48,"▲","-")),2)</f>
        <v>12.22</v>
      </c>
    </row>
    <row r="20" spans="1:11" x14ac:dyDescent="0.2">
      <c r="A20" s="174" t="s">
        <v>57</v>
      </c>
      <c r="B20" s="174">
        <f>ROUND(VALUE(SUBSTITUTE(実質収支比率等に係る経年分析!F$47,"▲","-")),2)</f>
        <v>28.68</v>
      </c>
      <c r="C20" s="174">
        <f>ROUND(VALUE(SUBSTITUTE(実質収支比率等に係る経年分析!G$47,"▲","-")),2)</f>
        <v>24.72</v>
      </c>
      <c r="D20" s="174">
        <f>ROUND(VALUE(SUBSTITUTE(実質収支比率等に係る経年分析!H$47,"▲","-")),2)</f>
        <v>28.1</v>
      </c>
      <c r="E20" s="174">
        <f>ROUND(VALUE(SUBSTITUTE(実質収支比率等に係る経年分析!I$47,"▲","-")),2)</f>
        <v>30.11</v>
      </c>
      <c r="F20" s="174">
        <f>ROUND(VALUE(SUBSTITUTE(実質収支比率等に係る経年分析!J$47,"▲","-")),2)</f>
        <v>32.130000000000003</v>
      </c>
    </row>
    <row r="21" spans="1:11" x14ac:dyDescent="0.2">
      <c r="A21" s="174" t="s">
        <v>58</v>
      </c>
      <c r="B21" s="174">
        <f>IF(ISNUMBER(VALUE(SUBSTITUTE(実質収支比率等に係る経年分析!F$49,"▲","-"))),ROUND(VALUE(SUBSTITUTE(実質収支比率等に係る経年分析!F$49,"▲","-")),2),NA())</f>
        <v>-1.28</v>
      </c>
      <c r="C21" s="174">
        <f>IF(ISNUMBER(VALUE(SUBSTITUTE(実質収支比率等に係る経年分析!G$49,"▲","-"))),ROUND(VALUE(SUBSTITUTE(実質収支比率等に係る経年分析!G$49,"▲","-")),2),NA())</f>
        <v>-6.77</v>
      </c>
      <c r="D21" s="174">
        <f>IF(ISNUMBER(VALUE(SUBSTITUTE(実質収支比率等に係る経年分析!H$49,"▲","-"))),ROUND(VALUE(SUBSTITUTE(実質収支比率等に係る経年分析!H$49,"▲","-")),2),NA())</f>
        <v>12</v>
      </c>
      <c r="E21" s="174">
        <f>IF(ISNUMBER(VALUE(SUBSTITUTE(実質収支比率等に係る経年分析!I$49,"▲","-"))),ROUND(VALUE(SUBSTITUTE(実質収支比率等に係る経年分析!I$49,"▲","-")),2),NA())</f>
        <v>1.57</v>
      </c>
      <c r="F21" s="174">
        <f>IF(ISNUMBER(VALUE(SUBSTITUTE(実質収支比率等に係る経年分析!J$49,"▲","-"))),ROUND(VALUE(SUBSTITUTE(実質収支比率等に係る経年分析!J$49,"▲","-")),2),NA())</f>
        <v>2.98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村営バス事業特別会計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2">
      <c r="A31" s="175" t="str">
        <f>IF(連結実質赤字比率に係る赤字・黒字の構成分析!C$39="",NA(),連結実質赤字比率に係る赤字・黒字の構成分析!C$39)</f>
        <v>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2">
      <c r="A32" s="175" t="str">
        <f>IF(連結実質赤字比率に係る赤字・黒字の構成分析!C$38="",NA(),連結実質赤字比率に係る赤字・黒字の構成分析!C$38)</f>
        <v>学校給食センター特別会計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2">
      <c r="A34" s="175" t="str">
        <f>IF(連結実質赤字比率に係る赤字・黒字の構成分析!C$36="",NA(),連結実質赤字比率に係る赤字・黒字の構成分析!C$36)</f>
        <v>国民健康保険特別会計（直診勘定）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0.14000000000000001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0.46</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0.57999999999999996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325</v>
      </c>
      <c r="E42" s="176"/>
      <c r="F42" s="176"/>
      <c r="G42" s="176">
        <f>'実質公債費比率（分子）の構造'!L$52</f>
        <v>320</v>
      </c>
      <c r="H42" s="176"/>
      <c r="I42" s="176"/>
      <c r="J42" s="176">
        <f>'実質公債費比率（分子）の構造'!M$52</f>
        <v>315</v>
      </c>
      <c r="K42" s="176"/>
      <c r="L42" s="176"/>
      <c r="M42" s="176">
        <f>'実質公債費比率（分子）の構造'!N$52</f>
        <v>316</v>
      </c>
      <c r="N42" s="176"/>
      <c r="O42" s="176"/>
      <c r="P42" s="176">
        <f>'実質公債費比率（分子）の構造'!O$52</f>
        <v>286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68</v>
      </c>
      <c r="B45" s="176">
        <f>'実質公債費比率（分子）の構造'!K$49</f>
        <v>4</v>
      </c>
      <c r="C45" s="176"/>
      <c r="D45" s="176"/>
      <c r="E45" s="176">
        <f>'実質公債費比率（分子）の構造'!L$49</f>
        <v>3</v>
      </c>
      <c r="F45" s="176"/>
      <c r="G45" s="176"/>
      <c r="H45" s="176">
        <f>'実質公債費比率（分子）の構造'!M$49</f>
        <v>4</v>
      </c>
      <c r="I45" s="176"/>
      <c r="J45" s="176"/>
      <c r="K45" s="176">
        <f>'実質公債費比率（分子）の構造'!N$49</f>
        <v>5</v>
      </c>
      <c r="L45" s="176"/>
      <c r="M45" s="176"/>
      <c r="N45" s="176">
        <f>'実質公債費比率（分子）の構造'!O$49</f>
        <v>6</v>
      </c>
      <c r="O45" s="176"/>
      <c r="P45" s="176"/>
    </row>
    <row r="46" spans="1:16" x14ac:dyDescent="0.2">
      <c r="A46" s="176" t="s">
        <v>69</v>
      </c>
      <c r="B46" s="176">
        <f>'実質公債費比率（分子）の構造'!K$48</f>
        <v>73</v>
      </c>
      <c r="C46" s="176"/>
      <c r="D46" s="176"/>
      <c r="E46" s="176">
        <f>'実質公債費比率（分子）の構造'!L$48</f>
        <v>73</v>
      </c>
      <c r="F46" s="176"/>
      <c r="G46" s="176"/>
      <c r="H46" s="176">
        <f>'実質公債費比率（分子）の構造'!M$48</f>
        <v>68</v>
      </c>
      <c r="I46" s="176"/>
      <c r="J46" s="176"/>
      <c r="K46" s="176">
        <f>'実質公債費比率（分子）の構造'!N$48</f>
        <v>69</v>
      </c>
      <c r="L46" s="176"/>
      <c r="M46" s="176"/>
      <c r="N46" s="176">
        <f>'実質公債費比率（分子）の構造'!O$48</f>
        <v>66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357</v>
      </c>
      <c r="C49" s="176"/>
      <c r="D49" s="176"/>
      <c r="E49" s="176">
        <f>'実質公債費比率（分子）の構造'!L$45</f>
        <v>356</v>
      </c>
      <c r="F49" s="176"/>
      <c r="G49" s="176"/>
      <c r="H49" s="176">
        <f>'実質公債費比率（分子）の構造'!M$45</f>
        <v>357</v>
      </c>
      <c r="I49" s="176"/>
      <c r="J49" s="176"/>
      <c r="K49" s="176">
        <f>'実質公債費比率（分子）の構造'!N$45</f>
        <v>361</v>
      </c>
      <c r="L49" s="176"/>
      <c r="M49" s="176"/>
      <c r="N49" s="176">
        <f>'実質公債費比率（分子）の構造'!O$45</f>
        <v>363</v>
      </c>
      <c r="O49" s="176"/>
      <c r="P49" s="176"/>
    </row>
    <row r="50" spans="1:16" x14ac:dyDescent="0.2">
      <c r="A50" s="176" t="s">
        <v>73</v>
      </c>
      <c r="B50" s="176" t="e">
        <f>NA()</f>
        <v>#N/A</v>
      </c>
      <c r="C50" s="176">
        <f>IF(ISNUMBER('実質公債費比率（分子）の構造'!K$53),'実質公債費比率（分子）の構造'!K$53,NA())</f>
        <v>111</v>
      </c>
      <c r="D50" s="176" t="e">
        <f>NA()</f>
        <v>#N/A</v>
      </c>
      <c r="E50" s="176" t="e">
        <f>NA()</f>
        <v>#N/A</v>
      </c>
      <c r="F50" s="176">
        <f>IF(ISNUMBER('実質公債費比率（分子）の構造'!L$53),'実質公債費比率（分子）の構造'!L$53,NA())</f>
        <v>112</v>
      </c>
      <c r="G50" s="176" t="e">
        <f>NA()</f>
        <v>#N/A</v>
      </c>
      <c r="H50" s="176" t="e">
        <f>NA()</f>
        <v>#N/A</v>
      </c>
      <c r="I50" s="176">
        <f>IF(ISNUMBER('実質公債費比率（分子）の構造'!M$53),'実質公債費比率（分子）の構造'!M$53,NA())</f>
        <v>114</v>
      </c>
      <c r="J50" s="176" t="e">
        <f>NA()</f>
        <v>#N/A</v>
      </c>
      <c r="K50" s="176" t="e">
        <f>NA()</f>
        <v>#N/A</v>
      </c>
      <c r="L50" s="176">
        <f>IF(ISNUMBER('実質公債費比率（分子）の構造'!N$53),'実質公債費比率（分子）の構造'!N$53,NA())</f>
        <v>119</v>
      </c>
      <c r="M50" s="176" t="e">
        <f>NA()</f>
        <v>#N/A</v>
      </c>
      <c r="N50" s="176" t="e">
        <f>NA()</f>
        <v>#N/A</v>
      </c>
      <c r="O50" s="176">
        <f>IF(ISNUMBER('実質公債費比率（分子）の構造'!O$53),'実質公債費比率（分子）の構造'!O$53,NA())</f>
        <v>149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2457</v>
      </c>
      <c r="E56" s="175"/>
      <c r="F56" s="175"/>
      <c r="G56" s="175">
        <f>'将来負担比率（分子）の構造'!J$52</f>
        <v>2327</v>
      </c>
      <c r="H56" s="175"/>
      <c r="I56" s="175"/>
      <c r="J56" s="175">
        <f>'将来負担比率（分子）の構造'!K$52</f>
        <v>2145</v>
      </c>
      <c r="K56" s="175"/>
      <c r="L56" s="175"/>
      <c r="M56" s="175">
        <f>'将来負担比率（分子）の構造'!L$52</f>
        <v>2023</v>
      </c>
      <c r="N56" s="175"/>
      <c r="O56" s="175"/>
      <c r="P56" s="175">
        <f>'将来負担比率（分子）の構造'!M$52</f>
        <v>1863</v>
      </c>
    </row>
    <row r="57" spans="1:16" x14ac:dyDescent="0.2">
      <c r="A57" s="175" t="s">
        <v>44</v>
      </c>
      <c r="B57" s="175"/>
      <c r="C57" s="175"/>
      <c r="D57" s="175">
        <f>'将来負担比率（分子）の構造'!I$51</f>
        <v>166</v>
      </c>
      <c r="E57" s="175"/>
      <c r="F57" s="175"/>
      <c r="G57" s="175">
        <f>'将来負担比率（分子）の構造'!J$51</f>
        <v>133</v>
      </c>
      <c r="H57" s="175"/>
      <c r="I57" s="175"/>
      <c r="J57" s="175">
        <f>'将来負担比率（分子）の構造'!K$51</f>
        <v>99</v>
      </c>
      <c r="K57" s="175"/>
      <c r="L57" s="175"/>
      <c r="M57" s="175">
        <f>'将来負担比率（分子）の構造'!L$51</f>
        <v>77</v>
      </c>
      <c r="N57" s="175"/>
      <c r="O57" s="175"/>
      <c r="P57" s="175">
        <f>'将来負担比率（分子）の構造'!M$51</f>
        <v>65</v>
      </c>
    </row>
    <row r="58" spans="1:16" x14ac:dyDescent="0.2">
      <c r="A58" s="175" t="s">
        <v>43</v>
      </c>
      <c r="B58" s="175"/>
      <c r="C58" s="175"/>
      <c r="D58" s="175">
        <f>'将来負担比率（分子）の構造'!I$50</f>
        <v>2203</v>
      </c>
      <c r="E58" s="175"/>
      <c r="F58" s="175"/>
      <c r="G58" s="175">
        <f>'将来負担比率（分子）の構造'!J$50</f>
        <v>2036</v>
      </c>
      <c r="H58" s="175"/>
      <c r="I58" s="175"/>
      <c r="J58" s="175">
        <f>'将来負担比率（分子）の構造'!K$50</f>
        <v>2076</v>
      </c>
      <c r="K58" s="175"/>
      <c r="L58" s="175"/>
      <c r="M58" s="175">
        <f>'将来負担比率（分子）の構造'!L$50</f>
        <v>2686</v>
      </c>
      <c r="N58" s="175"/>
      <c r="O58" s="175"/>
      <c r="P58" s="175">
        <f>'将来負担比率（分子）の構造'!M$50</f>
        <v>2871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520</v>
      </c>
      <c r="C62" s="175"/>
      <c r="D62" s="175"/>
      <c r="E62" s="175">
        <f>'将来負担比率（分子）の構造'!J$45</f>
        <v>510</v>
      </c>
      <c r="F62" s="175"/>
      <c r="G62" s="175"/>
      <c r="H62" s="175">
        <f>'将来負担比率（分子）の構造'!K$45</f>
        <v>497</v>
      </c>
      <c r="I62" s="175"/>
      <c r="J62" s="175"/>
      <c r="K62" s="175">
        <f>'将来負担比率（分子）の構造'!L$45</f>
        <v>479</v>
      </c>
      <c r="L62" s="175"/>
      <c r="M62" s="175"/>
      <c r="N62" s="175">
        <f>'将来負担比率（分子）の構造'!M$45</f>
        <v>457</v>
      </c>
      <c r="O62" s="175"/>
      <c r="P62" s="175"/>
    </row>
    <row r="63" spans="1:16" x14ac:dyDescent="0.2">
      <c r="A63" s="175" t="s">
        <v>36</v>
      </c>
      <c r="B63" s="175">
        <f>'将来負担比率（分子）の構造'!I$44</f>
        <v>19</v>
      </c>
      <c r="C63" s="175"/>
      <c r="D63" s="175"/>
      <c r="E63" s="175">
        <f>'将来負担比率（分子）の構造'!J$44</f>
        <v>22</v>
      </c>
      <c r="F63" s="175"/>
      <c r="G63" s="175"/>
      <c r="H63" s="175">
        <f>'将来負担比率（分子）の構造'!K$44</f>
        <v>27</v>
      </c>
      <c r="I63" s="175"/>
      <c r="J63" s="175"/>
      <c r="K63" s="175">
        <f>'将来負担比率（分子）の構造'!L$44</f>
        <v>27</v>
      </c>
      <c r="L63" s="175"/>
      <c r="M63" s="175"/>
      <c r="N63" s="175">
        <f>'将来負担比率（分子）の構造'!M$44</f>
        <v>24</v>
      </c>
      <c r="O63" s="175"/>
      <c r="P63" s="175"/>
    </row>
    <row r="64" spans="1:16" x14ac:dyDescent="0.2">
      <c r="A64" s="175" t="s">
        <v>35</v>
      </c>
      <c r="B64" s="175">
        <f>'将来負担比率（分子）の構造'!I$43</f>
        <v>592</v>
      </c>
      <c r="C64" s="175"/>
      <c r="D64" s="175"/>
      <c r="E64" s="175">
        <f>'将来負担比率（分子）の構造'!J$43</f>
        <v>548</v>
      </c>
      <c r="F64" s="175"/>
      <c r="G64" s="175"/>
      <c r="H64" s="175">
        <f>'将来負担比率（分子）の構造'!K$43</f>
        <v>515</v>
      </c>
      <c r="I64" s="175"/>
      <c r="J64" s="175"/>
      <c r="K64" s="175">
        <f>'将来負担比率（分子）の構造'!L$43</f>
        <v>489</v>
      </c>
      <c r="L64" s="175"/>
      <c r="M64" s="175"/>
      <c r="N64" s="175">
        <f>'将来負担比率（分子）の構造'!M$43</f>
        <v>454</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2896</v>
      </c>
      <c r="C66" s="175"/>
      <c r="D66" s="175"/>
      <c r="E66" s="175">
        <f>'将来負担比率（分子）の構造'!J$41</f>
        <v>2732</v>
      </c>
      <c r="F66" s="175"/>
      <c r="G66" s="175"/>
      <c r="H66" s="175">
        <f>'将来負担比率（分子）の構造'!K$41</f>
        <v>2522</v>
      </c>
      <c r="I66" s="175"/>
      <c r="J66" s="175"/>
      <c r="K66" s="175">
        <f>'将来負担比率（分子）の構造'!L$41</f>
        <v>2346</v>
      </c>
      <c r="L66" s="175"/>
      <c r="M66" s="175"/>
      <c r="N66" s="175">
        <f>'将来負担比率（分子）の構造'!M$41</f>
        <v>2128</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583</v>
      </c>
      <c r="C72" s="179">
        <f>基金残高に係る経年分析!G55</f>
        <v>676</v>
      </c>
      <c r="D72" s="179">
        <f>基金残高に係る経年分析!H55</f>
        <v>694</v>
      </c>
    </row>
    <row r="73" spans="1:16" x14ac:dyDescent="0.2">
      <c r="A73" s="178" t="s">
        <v>80</v>
      </c>
      <c r="B73" s="179">
        <f>基金残高に係る経年分析!F56</f>
        <v>53</v>
      </c>
      <c r="C73" s="179">
        <f>基金残高に係る経年分析!G56</f>
        <v>53</v>
      </c>
      <c r="D73" s="179">
        <f>基金残高に係る経年分析!H56</f>
        <v>83</v>
      </c>
    </row>
    <row r="74" spans="1:16" x14ac:dyDescent="0.2">
      <c r="A74" s="178" t="s">
        <v>81</v>
      </c>
      <c r="B74" s="179">
        <f>基金残高に係る経年分析!F57</f>
        <v>1219</v>
      </c>
      <c r="C74" s="179">
        <f>基金残高に係る経年分析!G57</f>
        <v>1734</v>
      </c>
      <c r="D74" s="179">
        <f>基金残高に係る経年分析!H57</f>
        <v>1858</v>
      </c>
    </row>
  </sheetData>
  <sheetProtection algorithmName="SHA-512" hashValue="YrDeb+61sZj41RyDVhMXr73SlXadFeWW6DX4Rs2tNl4mSjUuZGGpTKHQai/K9xa5LhJB87KSQqIYrgVZ3KxbNg==" saltValue="+ikeg4GP02xeDVnOYNPg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election activeCell="B45" sqref="B45:CC45"/>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230</v>
      </c>
      <c r="C5" s="716"/>
      <c r="D5" s="716"/>
      <c r="E5" s="716"/>
      <c r="F5" s="716"/>
      <c r="G5" s="716"/>
      <c r="H5" s="716"/>
      <c r="I5" s="716"/>
      <c r="J5" s="716"/>
      <c r="K5" s="716"/>
      <c r="L5" s="716"/>
      <c r="M5" s="716"/>
      <c r="N5" s="716"/>
      <c r="O5" s="716"/>
      <c r="P5" s="716"/>
      <c r="Q5" s="717"/>
      <c r="R5" s="712">
        <v>273526</v>
      </c>
      <c r="S5" s="713"/>
      <c r="T5" s="713"/>
      <c r="U5" s="713"/>
      <c r="V5" s="713"/>
      <c r="W5" s="713"/>
      <c r="X5" s="713"/>
      <c r="Y5" s="738"/>
      <c r="Z5" s="751">
        <v>7.3</v>
      </c>
      <c r="AA5" s="751"/>
      <c r="AB5" s="751"/>
      <c r="AC5" s="751"/>
      <c r="AD5" s="752">
        <v>272384</v>
      </c>
      <c r="AE5" s="752"/>
      <c r="AF5" s="752"/>
      <c r="AG5" s="752"/>
      <c r="AH5" s="752"/>
      <c r="AI5" s="752"/>
      <c r="AJ5" s="752"/>
      <c r="AK5" s="752"/>
      <c r="AL5" s="739">
        <v>12.7</v>
      </c>
      <c r="AM5" s="721"/>
      <c r="AN5" s="721"/>
      <c r="AO5" s="740"/>
      <c r="AP5" s="715" t="s">
        <v>231</v>
      </c>
      <c r="AQ5" s="716"/>
      <c r="AR5" s="716"/>
      <c r="AS5" s="716"/>
      <c r="AT5" s="716"/>
      <c r="AU5" s="716"/>
      <c r="AV5" s="716"/>
      <c r="AW5" s="716"/>
      <c r="AX5" s="716"/>
      <c r="AY5" s="716"/>
      <c r="AZ5" s="716"/>
      <c r="BA5" s="716"/>
      <c r="BB5" s="716"/>
      <c r="BC5" s="716"/>
      <c r="BD5" s="716"/>
      <c r="BE5" s="716"/>
      <c r="BF5" s="717"/>
      <c r="BG5" s="657">
        <v>273426</v>
      </c>
      <c r="BH5" s="658"/>
      <c r="BI5" s="658"/>
      <c r="BJ5" s="658"/>
      <c r="BK5" s="658"/>
      <c r="BL5" s="658"/>
      <c r="BM5" s="658"/>
      <c r="BN5" s="659"/>
      <c r="BO5" s="695">
        <v>100</v>
      </c>
      <c r="BP5" s="695"/>
      <c r="BQ5" s="695"/>
      <c r="BR5" s="695"/>
      <c r="BS5" s="696" t="s">
        <v>176</v>
      </c>
      <c r="BT5" s="696"/>
      <c r="BU5" s="696"/>
      <c r="BV5" s="696"/>
      <c r="BW5" s="696"/>
      <c r="BX5" s="696"/>
      <c r="BY5" s="696"/>
      <c r="BZ5" s="696"/>
      <c r="CA5" s="696"/>
      <c r="CB5" s="731"/>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2">
      <c r="B6" s="654" t="s">
        <v>235</v>
      </c>
      <c r="C6" s="655"/>
      <c r="D6" s="655"/>
      <c r="E6" s="655"/>
      <c r="F6" s="655"/>
      <c r="G6" s="655"/>
      <c r="H6" s="655"/>
      <c r="I6" s="655"/>
      <c r="J6" s="655"/>
      <c r="K6" s="655"/>
      <c r="L6" s="655"/>
      <c r="M6" s="655"/>
      <c r="N6" s="655"/>
      <c r="O6" s="655"/>
      <c r="P6" s="655"/>
      <c r="Q6" s="656"/>
      <c r="R6" s="657">
        <v>60259</v>
      </c>
      <c r="S6" s="658"/>
      <c r="T6" s="658"/>
      <c r="U6" s="658"/>
      <c r="V6" s="658"/>
      <c r="W6" s="658"/>
      <c r="X6" s="658"/>
      <c r="Y6" s="659"/>
      <c r="Z6" s="695">
        <v>1.6</v>
      </c>
      <c r="AA6" s="695"/>
      <c r="AB6" s="695"/>
      <c r="AC6" s="695"/>
      <c r="AD6" s="696">
        <v>60259</v>
      </c>
      <c r="AE6" s="696"/>
      <c r="AF6" s="696"/>
      <c r="AG6" s="696"/>
      <c r="AH6" s="696"/>
      <c r="AI6" s="696"/>
      <c r="AJ6" s="696"/>
      <c r="AK6" s="696"/>
      <c r="AL6" s="660">
        <v>2.8</v>
      </c>
      <c r="AM6" s="661"/>
      <c r="AN6" s="661"/>
      <c r="AO6" s="697"/>
      <c r="AP6" s="654" t="s">
        <v>236</v>
      </c>
      <c r="AQ6" s="655"/>
      <c r="AR6" s="655"/>
      <c r="AS6" s="655"/>
      <c r="AT6" s="655"/>
      <c r="AU6" s="655"/>
      <c r="AV6" s="655"/>
      <c r="AW6" s="655"/>
      <c r="AX6" s="655"/>
      <c r="AY6" s="655"/>
      <c r="AZ6" s="655"/>
      <c r="BA6" s="655"/>
      <c r="BB6" s="655"/>
      <c r="BC6" s="655"/>
      <c r="BD6" s="655"/>
      <c r="BE6" s="655"/>
      <c r="BF6" s="656"/>
      <c r="BG6" s="657">
        <v>273426</v>
      </c>
      <c r="BH6" s="658"/>
      <c r="BI6" s="658"/>
      <c r="BJ6" s="658"/>
      <c r="BK6" s="658"/>
      <c r="BL6" s="658"/>
      <c r="BM6" s="658"/>
      <c r="BN6" s="659"/>
      <c r="BO6" s="695">
        <v>100</v>
      </c>
      <c r="BP6" s="695"/>
      <c r="BQ6" s="695"/>
      <c r="BR6" s="695"/>
      <c r="BS6" s="696" t="s">
        <v>129</v>
      </c>
      <c r="BT6" s="696"/>
      <c r="BU6" s="696"/>
      <c r="BV6" s="696"/>
      <c r="BW6" s="696"/>
      <c r="BX6" s="696"/>
      <c r="BY6" s="696"/>
      <c r="BZ6" s="696"/>
      <c r="CA6" s="696"/>
      <c r="CB6" s="731"/>
      <c r="CD6" s="715" t="s">
        <v>237</v>
      </c>
      <c r="CE6" s="716"/>
      <c r="CF6" s="716"/>
      <c r="CG6" s="716"/>
      <c r="CH6" s="716"/>
      <c r="CI6" s="716"/>
      <c r="CJ6" s="716"/>
      <c r="CK6" s="716"/>
      <c r="CL6" s="716"/>
      <c r="CM6" s="716"/>
      <c r="CN6" s="716"/>
      <c r="CO6" s="716"/>
      <c r="CP6" s="716"/>
      <c r="CQ6" s="717"/>
      <c r="CR6" s="657">
        <v>46008</v>
      </c>
      <c r="CS6" s="658"/>
      <c r="CT6" s="658"/>
      <c r="CU6" s="658"/>
      <c r="CV6" s="658"/>
      <c r="CW6" s="658"/>
      <c r="CX6" s="658"/>
      <c r="CY6" s="659"/>
      <c r="CZ6" s="739">
        <v>1.3</v>
      </c>
      <c r="DA6" s="721"/>
      <c r="DB6" s="721"/>
      <c r="DC6" s="741"/>
      <c r="DD6" s="663" t="s">
        <v>129</v>
      </c>
      <c r="DE6" s="658"/>
      <c r="DF6" s="658"/>
      <c r="DG6" s="658"/>
      <c r="DH6" s="658"/>
      <c r="DI6" s="658"/>
      <c r="DJ6" s="658"/>
      <c r="DK6" s="658"/>
      <c r="DL6" s="658"/>
      <c r="DM6" s="658"/>
      <c r="DN6" s="658"/>
      <c r="DO6" s="658"/>
      <c r="DP6" s="659"/>
      <c r="DQ6" s="663">
        <v>46008</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99</v>
      </c>
      <c r="S7" s="658"/>
      <c r="T7" s="658"/>
      <c r="U7" s="658"/>
      <c r="V7" s="658"/>
      <c r="W7" s="658"/>
      <c r="X7" s="658"/>
      <c r="Y7" s="659"/>
      <c r="Z7" s="695">
        <v>0</v>
      </c>
      <c r="AA7" s="695"/>
      <c r="AB7" s="695"/>
      <c r="AC7" s="695"/>
      <c r="AD7" s="696">
        <v>99</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117820</v>
      </c>
      <c r="BH7" s="658"/>
      <c r="BI7" s="658"/>
      <c r="BJ7" s="658"/>
      <c r="BK7" s="658"/>
      <c r="BL7" s="658"/>
      <c r="BM7" s="658"/>
      <c r="BN7" s="659"/>
      <c r="BO7" s="695">
        <v>43.1</v>
      </c>
      <c r="BP7" s="695"/>
      <c r="BQ7" s="695"/>
      <c r="BR7" s="695"/>
      <c r="BS7" s="696" t="s">
        <v>129</v>
      </c>
      <c r="BT7" s="696"/>
      <c r="BU7" s="696"/>
      <c r="BV7" s="696"/>
      <c r="BW7" s="696"/>
      <c r="BX7" s="696"/>
      <c r="BY7" s="696"/>
      <c r="BZ7" s="696"/>
      <c r="CA7" s="696"/>
      <c r="CB7" s="731"/>
      <c r="CD7" s="654" t="s">
        <v>240</v>
      </c>
      <c r="CE7" s="655"/>
      <c r="CF7" s="655"/>
      <c r="CG7" s="655"/>
      <c r="CH7" s="655"/>
      <c r="CI7" s="655"/>
      <c r="CJ7" s="655"/>
      <c r="CK7" s="655"/>
      <c r="CL7" s="655"/>
      <c r="CM7" s="655"/>
      <c r="CN7" s="655"/>
      <c r="CO7" s="655"/>
      <c r="CP7" s="655"/>
      <c r="CQ7" s="656"/>
      <c r="CR7" s="657">
        <v>977265</v>
      </c>
      <c r="CS7" s="658"/>
      <c r="CT7" s="658"/>
      <c r="CU7" s="658"/>
      <c r="CV7" s="658"/>
      <c r="CW7" s="658"/>
      <c r="CX7" s="658"/>
      <c r="CY7" s="659"/>
      <c r="CZ7" s="695">
        <v>28.4</v>
      </c>
      <c r="DA7" s="695"/>
      <c r="DB7" s="695"/>
      <c r="DC7" s="695"/>
      <c r="DD7" s="663">
        <v>152146</v>
      </c>
      <c r="DE7" s="658"/>
      <c r="DF7" s="658"/>
      <c r="DG7" s="658"/>
      <c r="DH7" s="658"/>
      <c r="DI7" s="658"/>
      <c r="DJ7" s="658"/>
      <c r="DK7" s="658"/>
      <c r="DL7" s="658"/>
      <c r="DM7" s="658"/>
      <c r="DN7" s="658"/>
      <c r="DO7" s="658"/>
      <c r="DP7" s="659"/>
      <c r="DQ7" s="663">
        <v>742332</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982</v>
      </c>
      <c r="S8" s="658"/>
      <c r="T8" s="658"/>
      <c r="U8" s="658"/>
      <c r="V8" s="658"/>
      <c r="W8" s="658"/>
      <c r="X8" s="658"/>
      <c r="Y8" s="659"/>
      <c r="Z8" s="695">
        <v>0</v>
      </c>
      <c r="AA8" s="695"/>
      <c r="AB8" s="695"/>
      <c r="AC8" s="695"/>
      <c r="AD8" s="696">
        <v>982</v>
      </c>
      <c r="AE8" s="696"/>
      <c r="AF8" s="696"/>
      <c r="AG8" s="696"/>
      <c r="AH8" s="696"/>
      <c r="AI8" s="696"/>
      <c r="AJ8" s="696"/>
      <c r="AK8" s="696"/>
      <c r="AL8" s="660">
        <v>0</v>
      </c>
      <c r="AM8" s="661"/>
      <c r="AN8" s="661"/>
      <c r="AO8" s="697"/>
      <c r="AP8" s="654" t="s">
        <v>242</v>
      </c>
      <c r="AQ8" s="655"/>
      <c r="AR8" s="655"/>
      <c r="AS8" s="655"/>
      <c r="AT8" s="655"/>
      <c r="AU8" s="655"/>
      <c r="AV8" s="655"/>
      <c r="AW8" s="655"/>
      <c r="AX8" s="655"/>
      <c r="AY8" s="655"/>
      <c r="AZ8" s="655"/>
      <c r="BA8" s="655"/>
      <c r="BB8" s="655"/>
      <c r="BC8" s="655"/>
      <c r="BD8" s="655"/>
      <c r="BE8" s="655"/>
      <c r="BF8" s="656"/>
      <c r="BG8" s="657">
        <v>5185</v>
      </c>
      <c r="BH8" s="658"/>
      <c r="BI8" s="658"/>
      <c r="BJ8" s="658"/>
      <c r="BK8" s="658"/>
      <c r="BL8" s="658"/>
      <c r="BM8" s="658"/>
      <c r="BN8" s="659"/>
      <c r="BO8" s="695">
        <v>1.9</v>
      </c>
      <c r="BP8" s="695"/>
      <c r="BQ8" s="695"/>
      <c r="BR8" s="695"/>
      <c r="BS8" s="696" t="s">
        <v>129</v>
      </c>
      <c r="BT8" s="696"/>
      <c r="BU8" s="696"/>
      <c r="BV8" s="696"/>
      <c r="BW8" s="696"/>
      <c r="BX8" s="696"/>
      <c r="BY8" s="696"/>
      <c r="BZ8" s="696"/>
      <c r="CA8" s="696"/>
      <c r="CB8" s="731"/>
      <c r="CD8" s="654" t="s">
        <v>243</v>
      </c>
      <c r="CE8" s="655"/>
      <c r="CF8" s="655"/>
      <c r="CG8" s="655"/>
      <c r="CH8" s="655"/>
      <c r="CI8" s="655"/>
      <c r="CJ8" s="655"/>
      <c r="CK8" s="655"/>
      <c r="CL8" s="655"/>
      <c r="CM8" s="655"/>
      <c r="CN8" s="655"/>
      <c r="CO8" s="655"/>
      <c r="CP8" s="655"/>
      <c r="CQ8" s="656"/>
      <c r="CR8" s="657">
        <v>620411</v>
      </c>
      <c r="CS8" s="658"/>
      <c r="CT8" s="658"/>
      <c r="CU8" s="658"/>
      <c r="CV8" s="658"/>
      <c r="CW8" s="658"/>
      <c r="CX8" s="658"/>
      <c r="CY8" s="659"/>
      <c r="CZ8" s="695">
        <v>18</v>
      </c>
      <c r="DA8" s="695"/>
      <c r="DB8" s="695"/>
      <c r="DC8" s="695"/>
      <c r="DD8" s="663">
        <v>60035</v>
      </c>
      <c r="DE8" s="658"/>
      <c r="DF8" s="658"/>
      <c r="DG8" s="658"/>
      <c r="DH8" s="658"/>
      <c r="DI8" s="658"/>
      <c r="DJ8" s="658"/>
      <c r="DK8" s="658"/>
      <c r="DL8" s="658"/>
      <c r="DM8" s="658"/>
      <c r="DN8" s="658"/>
      <c r="DO8" s="658"/>
      <c r="DP8" s="659"/>
      <c r="DQ8" s="663">
        <v>354572</v>
      </c>
      <c r="DR8" s="658"/>
      <c r="DS8" s="658"/>
      <c r="DT8" s="658"/>
      <c r="DU8" s="658"/>
      <c r="DV8" s="658"/>
      <c r="DW8" s="658"/>
      <c r="DX8" s="658"/>
      <c r="DY8" s="658"/>
      <c r="DZ8" s="658"/>
      <c r="EA8" s="658"/>
      <c r="EB8" s="658"/>
      <c r="EC8" s="694"/>
    </row>
    <row r="9" spans="2:143" ht="11.25" customHeight="1" x14ac:dyDescent="0.2">
      <c r="B9" s="654" t="s">
        <v>244</v>
      </c>
      <c r="C9" s="655"/>
      <c r="D9" s="655"/>
      <c r="E9" s="655"/>
      <c r="F9" s="655"/>
      <c r="G9" s="655"/>
      <c r="H9" s="655"/>
      <c r="I9" s="655"/>
      <c r="J9" s="655"/>
      <c r="K9" s="655"/>
      <c r="L9" s="655"/>
      <c r="M9" s="655"/>
      <c r="N9" s="655"/>
      <c r="O9" s="655"/>
      <c r="P9" s="655"/>
      <c r="Q9" s="656"/>
      <c r="R9" s="657">
        <v>687</v>
      </c>
      <c r="S9" s="658"/>
      <c r="T9" s="658"/>
      <c r="U9" s="658"/>
      <c r="V9" s="658"/>
      <c r="W9" s="658"/>
      <c r="X9" s="658"/>
      <c r="Y9" s="659"/>
      <c r="Z9" s="695">
        <v>0</v>
      </c>
      <c r="AA9" s="695"/>
      <c r="AB9" s="695"/>
      <c r="AC9" s="695"/>
      <c r="AD9" s="696">
        <v>687</v>
      </c>
      <c r="AE9" s="696"/>
      <c r="AF9" s="696"/>
      <c r="AG9" s="696"/>
      <c r="AH9" s="696"/>
      <c r="AI9" s="696"/>
      <c r="AJ9" s="696"/>
      <c r="AK9" s="696"/>
      <c r="AL9" s="660">
        <v>0</v>
      </c>
      <c r="AM9" s="661"/>
      <c r="AN9" s="661"/>
      <c r="AO9" s="697"/>
      <c r="AP9" s="654" t="s">
        <v>245</v>
      </c>
      <c r="AQ9" s="655"/>
      <c r="AR9" s="655"/>
      <c r="AS9" s="655"/>
      <c r="AT9" s="655"/>
      <c r="AU9" s="655"/>
      <c r="AV9" s="655"/>
      <c r="AW9" s="655"/>
      <c r="AX9" s="655"/>
      <c r="AY9" s="655"/>
      <c r="AZ9" s="655"/>
      <c r="BA9" s="655"/>
      <c r="BB9" s="655"/>
      <c r="BC9" s="655"/>
      <c r="BD9" s="655"/>
      <c r="BE9" s="655"/>
      <c r="BF9" s="656"/>
      <c r="BG9" s="657">
        <v>100174</v>
      </c>
      <c r="BH9" s="658"/>
      <c r="BI9" s="658"/>
      <c r="BJ9" s="658"/>
      <c r="BK9" s="658"/>
      <c r="BL9" s="658"/>
      <c r="BM9" s="658"/>
      <c r="BN9" s="659"/>
      <c r="BO9" s="695">
        <v>36.6</v>
      </c>
      <c r="BP9" s="695"/>
      <c r="BQ9" s="695"/>
      <c r="BR9" s="695"/>
      <c r="BS9" s="696" t="s">
        <v>129</v>
      </c>
      <c r="BT9" s="696"/>
      <c r="BU9" s="696"/>
      <c r="BV9" s="696"/>
      <c r="BW9" s="696"/>
      <c r="BX9" s="696"/>
      <c r="BY9" s="696"/>
      <c r="BZ9" s="696"/>
      <c r="CA9" s="696"/>
      <c r="CB9" s="731"/>
      <c r="CD9" s="654" t="s">
        <v>246</v>
      </c>
      <c r="CE9" s="655"/>
      <c r="CF9" s="655"/>
      <c r="CG9" s="655"/>
      <c r="CH9" s="655"/>
      <c r="CI9" s="655"/>
      <c r="CJ9" s="655"/>
      <c r="CK9" s="655"/>
      <c r="CL9" s="655"/>
      <c r="CM9" s="655"/>
      <c r="CN9" s="655"/>
      <c r="CO9" s="655"/>
      <c r="CP9" s="655"/>
      <c r="CQ9" s="656"/>
      <c r="CR9" s="657">
        <v>252714</v>
      </c>
      <c r="CS9" s="658"/>
      <c r="CT9" s="658"/>
      <c r="CU9" s="658"/>
      <c r="CV9" s="658"/>
      <c r="CW9" s="658"/>
      <c r="CX9" s="658"/>
      <c r="CY9" s="659"/>
      <c r="CZ9" s="695">
        <v>7.3</v>
      </c>
      <c r="DA9" s="695"/>
      <c r="DB9" s="695"/>
      <c r="DC9" s="695"/>
      <c r="DD9" s="663">
        <v>2956</v>
      </c>
      <c r="DE9" s="658"/>
      <c r="DF9" s="658"/>
      <c r="DG9" s="658"/>
      <c r="DH9" s="658"/>
      <c r="DI9" s="658"/>
      <c r="DJ9" s="658"/>
      <c r="DK9" s="658"/>
      <c r="DL9" s="658"/>
      <c r="DM9" s="658"/>
      <c r="DN9" s="658"/>
      <c r="DO9" s="658"/>
      <c r="DP9" s="659"/>
      <c r="DQ9" s="663">
        <v>211638</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95" t="s">
        <v>129</v>
      </c>
      <c r="AA10" s="695"/>
      <c r="AB10" s="695"/>
      <c r="AC10" s="695"/>
      <c r="AD10" s="696" t="s">
        <v>129</v>
      </c>
      <c r="AE10" s="696"/>
      <c r="AF10" s="696"/>
      <c r="AG10" s="696"/>
      <c r="AH10" s="696"/>
      <c r="AI10" s="696"/>
      <c r="AJ10" s="696"/>
      <c r="AK10" s="696"/>
      <c r="AL10" s="660" t="s">
        <v>248</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5315</v>
      </c>
      <c r="BH10" s="658"/>
      <c r="BI10" s="658"/>
      <c r="BJ10" s="658"/>
      <c r="BK10" s="658"/>
      <c r="BL10" s="658"/>
      <c r="BM10" s="658"/>
      <c r="BN10" s="659"/>
      <c r="BO10" s="695">
        <v>1.9</v>
      </c>
      <c r="BP10" s="695"/>
      <c r="BQ10" s="695"/>
      <c r="BR10" s="695"/>
      <c r="BS10" s="696" t="s">
        <v>129</v>
      </c>
      <c r="BT10" s="696"/>
      <c r="BU10" s="696"/>
      <c r="BV10" s="696"/>
      <c r="BW10" s="696"/>
      <c r="BX10" s="696"/>
      <c r="BY10" s="696"/>
      <c r="BZ10" s="696"/>
      <c r="CA10" s="696"/>
      <c r="CB10" s="731"/>
      <c r="CD10" s="654" t="s">
        <v>250</v>
      </c>
      <c r="CE10" s="655"/>
      <c r="CF10" s="655"/>
      <c r="CG10" s="655"/>
      <c r="CH10" s="655"/>
      <c r="CI10" s="655"/>
      <c r="CJ10" s="655"/>
      <c r="CK10" s="655"/>
      <c r="CL10" s="655"/>
      <c r="CM10" s="655"/>
      <c r="CN10" s="655"/>
      <c r="CO10" s="655"/>
      <c r="CP10" s="655"/>
      <c r="CQ10" s="656"/>
      <c r="CR10" s="657">
        <v>100</v>
      </c>
      <c r="CS10" s="658"/>
      <c r="CT10" s="658"/>
      <c r="CU10" s="658"/>
      <c r="CV10" s="658"/>
      <c r="CW10" s="658"/>
      <c r="CX10" s="658"/>
      <c r="CY10" s="659"/>
      <c r="CZ10" s="695">
        <v>0</v>
      </c>
      <c r="DA10" s="695"/>
      <c r="DB10" s="695"/>
      <c r="DC10" s="695"/>
      <c r="DD10" s="663" t="s">
        <v>129</v>
      </c>
      <c r="DE10" s="658"/>
      <c r="DF10" s="658"/>
      <c r="DG10" s="658"/>
      <c r="DH10" s="658"/>
      <c r="DI10" s="658"/>
      <c r="DJ10" s="658"/>
      <c r="DK10" s="658"/>
      <c r="DL10" s="658"/>
      <c r="DM10" s="658"/>
      <c r="DN10" s="658"/>
      <c r="DO10" s="658"/>
      <c r="DP10" s="659"/>
      <c r="DQ10" s="663">
        <v>100</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74989</v>
      </c>
      <c r="S11" s="658"/>
      <c r="T11" s="658"/>
      <c r="U11" s="658"/>
      <c r="V11" s="658"/>
      <c r="W11" s="658"/>
      <c r="X11" s="658"/>
      <c r="Y11" s="659"/>
      <c r="Z11" s="660">
        <v>2</v>
      </c>
      <c r="AA11" s="661"/>
      <c r="AB11" s="661"/>
      <c r="AC11" s="662"/>
      <c r="AD11" s="663">
        <v>74989</v>
      </c>
      <c r="AE11" s="658"/>
      <c r="AF11" s="658"/>
      <c r="AG11" s="658"/>
      <c r="AH11" s="658"/>
      <c r="AI11" s="658"/>
      <c r="AJ11" s="658"/>
      <c r="AK11" s="659"/>
      <c r="AL11" s="660">
        <v>3.5</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7146</v>
      </c>
      <c r="BH11" s="658"/>
      <c r="BI11" s="658"/>
      <c r="BJ11" s="658"/>
      <c r="BK11" s="658"/>
      <c r="BL11" s="658"/>
      <c r="BM11" s="658"/>
      <c r="BN11" s="659"/>
      <c r="BO11" s="695">
        <v>2.6</v>
      </c>
      <c r="BP11" s="695"/>
      <c r="BQ11" s="695"/>
      <c r="BR11" s="695"/>
      <c r="BS11" s="696" t="s">
        <v>248</v>
      </c>
      <c r="BT11" s="696"/>
      <c r="BU11" s="696"/>
      <c r="BV11" s="696"/>
      <c r="BW11" s="696"/>
      <c r="BX11" s="696"/>
      <c r="BY11" s="696"/>
      <c r="BZ11" s="696"/>
      <c r="CA11" s="696"/>
      <c r="CB11" s="731"/>
      <c r="CD11" s="654" t="s">
        <v>253</v>
      </c>
      <c r="CE11" s="655"/>
      <c r="CF11" s="655"/>
      <c r="CG11" s="655"/>
      <c r="CH11" s="655"/>
      <c r="CI11" s="655"/>
      <c r="CJ11" s="655"/>
      <c r="CK11" s="655"/>
      <c r="CL11" s="655"/>
      <c r="CM11" s="655"/>
      <c r="CN11" s="655"/>
      <c r="CO11" s="655"/>
      <c r="CP11" s="655"/>
      <c r="CQ11" s="656"/>
      <c r="CR11" s="657">
        <v>346458</v>
      </c>
      <c r="CS11" s="658"/>
      <c r="CT11" s="658"/>
      <c r="CU11" s="658"/>
      <c r="CV11" s="658"/>
      <c r="CW11" s="658"/>
      <c r="CX11" s="658"/>
      <c r="CY11" s="659"/>
      <c r="CZ11" s="695">
        <v>10.1</v>
      </c>
      <c r="DA11" s="695"/>
      <c r="DB11" s="695"/>
      <c r="DC11" s="695"/>
      <c r="DD11" s="663">
        <v>6741</v>
      </c>
      <c r="DE11" s="658"/>
      <c r="DF11" s="658"/>
      <c r="DG11" s="658"/>
      <c r="DH11" s="658"/>
      <c r="DI11" s="658"/>
      <c r="DJ11" s="658"/>
      <c r="DK11" s="658"/>
      <c r="DL11" s="658"/>
      <c r="DM11" s="658"/>
      <c r="DN11" s="658"/>
      <c r="DO11" s="658"/>
      <c r="DP11" s="659"/>
      <c r="DQ11" s="663">
        <v>232091</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t="s">
        <v>129</v>
      </c>
      <c r="S12" s="658"/>
      <c r="T12" s="658"/>
      <c r="U12" s="658"/>
      <c r="V12" s="658"/>
      <c r="W12" s="658"/>
      <c r="X12" s="658"/>
      <c r="Y12" s="659"/>
      <c r="Z12" s="695" t="s">
        <v>129</v>
      </c>
      <c r="AA12" s="695"/>
      <c r="AB12" s="695"/>
      <c r="AC12" s="695"/>
      <c r="AD12" s="696" t="s">
        <v>129</v>
      </c>
      <c r="AE12" s="696"/>
      <c r="AF12" s="696"/>
      <c r="AG12" s="696"/>
      <c r="AH12" s="696"/>
      <c r="AI12" s="696"/>
      <c r="AJ12" s="696"/>
      <c r="AK12" s="696"/>
      <c r="AL12" s="660" t="s">
        <v>248</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136026</v>
      </c>
      <c r="BH12" s="658"/>
      <c r="BI12" s="658"/>
      <c r="BJ12" s="658"/>
      <c r="BK12" s="658"/>
      <c r="BL12" s="658"/>
      <c r="BM12" s="658"/>
      <c r="BN12" s="659"/>
      <c r="BO12" s="695">
        <v>49.7</v>
      </c>
      <c r="BP12" s="695"/>
      <c r="BQ12" s="695"/>
      <c r="BR12" s="695"/>
      <c r="BS12" s="696" t="s">
        <v>129</v>
      </c>
      <c r="BT12" s="696"/>
      <c r="BU12" s="696"/>
      <c r="BV12" s="696"/>
      <c r="BW12" s="696"/>
      <c r="BX12" s="696"/>
      <c r="BY12" s="696"/>
      <c r="BZ12" s="696"/>
      <c r="CA12" s="696"/>
      <c r="CB12" s="731"/>
      <c r="CD12" s="654" t="s">
        <v>256</v>
      </c>
      <c r="CE12" s="655"/>
      <c r="CF12" s="655"/>
      <c r="CG12" s="655"/>
      <c r="CH12" s="655"/>
      <c r="CI12" s="655"/>
      <c r="CJ12" s="655"/>
      <c r="CK12" s="655"/>
      <c r="CL12" s="655"/>
      <c r="CM12" s="655"/>
      <c r="CN12" s="655"/>
      <c r="CO12" s="655"/>
      <c r="CP12" s="655"/>
      <c r="CQ12" s="656"/>
      <c r="CR12" s="657">
        <v>150852</v>
      </c>
      <c r="CS12" s="658"/>
      <c r="CT12" s="658"/>
      <c r="CU12" s="658"/>
      <c r="CV12" s="658"/>
      <c r="CW12" s="658"/>
      <c r="CX12" s="658"/>
      <c r="CY12" s="659"/>
      <c r="CZ12" s="695">
        <v>4.4000000000000004</v>
      </c>
      <c r="DA12" s="695"/>
      <c r="DB12" s="695"/>
      <c r="DC12" s="695"/>
      <c r="DD12" s="663">
        <v>21077</v>
      </c>
      <c r="DE12" s="658"/>
      <c r="DF12" s="658"/>
      <c r="DG12" s="658"/>
      <c r="DH12" s="658"/>
      <c r="DI12" s="658"/>
      <c r="DJ12" s="658"/>
      <c r="DK12" s="658"/>
      <c r="DL12" s="658"/>
      <c r="DM12" s="658"/>
      <c r="DN12" s="658"/>
      <c r="DO12" s="658"/>
      <c r="DP12" s="659"/>
      <c r="DQ12" s="663">
        <v>106855</v>
      </c>
      <c r="DR12" s="658"/>
      <c r="DS12" s="658"/>
      <c r="DT12" s="658"/>
      <c r="DU12" s="658"/>
      <c r="DV12" s="658"/>
      <c r="DW12" s="658"/>
      <c r="DX12" s="658"/>
      <c r="DY12" s="658"/>
      <c r="DZ12" s="658"/>
      <c r="EA12" s="658"/>
      <c r="EB12" s="658"/>
      <c r="EC12" s="694"/>
    </row>
    <row r="13" spans="2:143" ht="11.25" customHeight="1" x14ac:dyDescent="0.2">
      <c r="B13" s="654" t="s">
        <v>257</v>
      </c>
      <c r="C13" s="655"/>
      <c r="D13" s="655"/>
      <c r="E13" s="655"/>
      <c r="F13" s="655"/>
      <c r="G13" s="655"/>
      <c r="H13" s="655"/>
      <c r="I13" s="655"/>
      <c r="J13" s="655"/>
      <c r="K13" s="655"/>
      <c r="L13" s="655"/>
      <c r="M13" s="655"/>
      <c r="N13" s="655"/>
      <c r="O13" s="655"/>
      <c r="P13" s="655"/>
      <c r="Q13" s="656"/>
      <c r="R13" s="657" t="s">
        <v>248</v>
      </c>
      <c r="S13" s="658"/>
      <c r="T13" s="658"/>
      <c r="U13" s="658"/>
      <c r="V13" s="658"/>
      <c r="W13" s="658"/>
      <c r="X13" s="658"/>
      <c r="Y13" s="659"/>
      <c r="Z13" s="695" t="s">
        <v>129</v>
      </c>
      <c r="AA13" s="695"/>
      <c r="AB13" s="695"/>
      <c r="AC13" s="695"/>
      <c r="AD13" s="696" t="s">
        <v>129</v>
      </c>
      <c r="AE13" s="696"/>
      <c r="AF13" s="696"/>
      <c r="AG13" s="696"/>
      <c r="AH13" s="696"/>
      <c r="AI13" s="696"/>
      <c r="AJ13" s="696"/>
      <c r="AK13" s="696"/>
      <c r="AL13" s="660" t="s">
        <v>248</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128268</v>
      </c>
      <c r="BH13" s="658"/>
      <c r="BI13" s="658"/>
      <c r="BJ13" s="658"/>
      <c r="BK13" s="658"/>
      <c r="BL13" s="658"/>
      <c r="BM13" s="658"/>
      <c r="BN13" s="659"/>
      <c r="BO13" s="695">
        <v>46.9</v>
      </c>
      <c r="BP13" s="695"/>
      <c r="BQ13" s="695"/>
      <c r="BR13" s="695"/>
      <c r="BS13" s="696" t="s">
        <v>129</v>
      </c>
      <c r="BT13" s="696"/>
      <c r="BU13" s="696"/>
      <c r="BV13" s="696"/>
      <c r="BW13" s="696"/>
      <c r="BX13" s="696"/>
      <c r="BY13" s="696"/>
      <c r="BZ13" s="696"/>
      <c r="CA13" s="696"/>
      <c r="CB13" s="731"/>
      <c r="CD13" s="654" t="s">
        <v>259</v>
      </c>
      <c r="CE13" s="655"/>
      <c r="CF13" s="655"/>
      <c r="CG13" s="655"/>
      <c r="CH13" s="655"/>
      <c r="CI13" s="655"/>
      <c r="CJ13" s="655"/>
      <c r="CK13" s="655"/>
      <c r="CL13" s="655"/>
      <c r="CM13" s="655"/>
      <c r="CN13" s="655"/>
      <c r="CO13" s="655"/>
      <c r="CP13" s="655"/>
      <c r="CQ13" s="656"/>
      <c r="CR13" s="657">
        <v>192012</v>
      </c>
      <c r="CS13" s="658"/>
      <c r="CT13" s="658"/>
      <c r="CU13" s="658"/>
      <c r="CV13" s="658"/>
      <c r="CW13" s="658"/>
      <c r="CX13" s="658"/>
      <c r="CY13" s="659"/>
      <c r="CZ13" s="695">
        <v>5.6</v>
      </c>
      <c r="DA13" s="695"/>
      <c r="DB13" s="695"/>
      <c r="DC13" s="695"/>
      <c r="DD13" s="663">
        <v>90632</v>
      </c>
      <c r="DE13" s="658"/>
      <c r="DF13" s="658"/>
      <c r="DG13" s="658"/>
      <c r="DH13" s="658"/>
      <c r="DI13" s="658"/>
      <c r="DJ13" s="658"/>
      <c r="DK13" s="658"/>
      <c r="DL13" s="658"/>
      <c r="DM13" s="658"/>
      <c r="DN13" s="658"/>
      <c r="DO13" s="658"/>
      <c r="DP13" s="659"/>
      <c r="DQ13" s="663">
        <v>105943</v>
      </c>
      <c r="DR13" s="658"/>
      <c r="DS13" s="658"/>
      <c r="DT13" s="658"/>
      <c r="DU13" s="658"/>
      <c r="DV13" s="658"/>
      <c r="DW13" s="658"/>
      <c r="DX13" s="658"/>
      <c r="DY13" s="658"/>
      <c r="DZ13" s="658"/>
      <c r="EA13" s="658"/>
      <c r="EB13" s="658"/>
      <c r="EC13" s="694"/>
    </row>
    <row r="14" spans="2:143" ht="11.25" customHeight="1" x14ac:dyDescent="0.2">
      <c r="B14" s="654" t="s">
        <v>260</v>
      </c>
      <c r="C14" s="655"/>
      <c r="D14" s="655"/>
      <c r="E14" s="655"/>
      <c r="F14" s="655"/>
      <c r="G14" s="655"/>
      <c r="H14" s="655"/>
      <c r="I14" s="655"/>
      <c r="J14" s="655"/>
      <c r="K14" s="655"/>
      <c r="L14" s="655"/>
      <c r="M14" s="655"/>
      <c r="N14" s="655"/>
      <c r="O14" s="655"/>
      <c r="P14" s="655"/>
      <c r="Q14" s="656"/>
      <c r="R14" s="657" t="s">
        <v>248</v>
      </c>
      <c r="S14" s="658"/>
      <c r="T14" s="658"/>
      <c r="U14" s="658"/>
      <c r="V14" s="658"/>
      <c r="W14" s="658"/>
      <c r="X14" s="658"/>
      <c r="Y14" s="659"/>
      <c r="Z14" s="695" t="s">
        <v>248</v>
      </c>
      <c r="AA14" s="695"/>
      <c r="AB14" s="695"/>
      <c r="AC14" s="695"/>
      <c r="AD14" s="696" t="s">
        <v>248</v>
      </c>
      <c r="AE14" s="696"/>
      <c r="AF14" s="696"/>
      <c r="AG14" s="696"/>
      <c r="AH14" s="696"/>
      <c r="AI14" s="696"/>
      <c r="AJ14" s="696"/>
      <c r="AK14" s="696"/>
      <c r="AL14" s="660" t="s">
        <v>248</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15409</v>
      </c>
      <c r="BH14" s="658"/>
      <c r="BI14" s="658"/>
      <c r="BJ14" s="658"/>
      <c r="BK14" s="658"/>
      <c r="BL14" s="658"/>
      <c r="BM14" s="658"/>
      <c r="BN14" s="659"/>
      <c r="BO14" s="695">
        <v>5.6</v>
      </c>
      <c r="BP14" s="695"/>
      <c r="BQ14" s="695"/>
      <c r="BR14" s="695"/>
      <c r="BS14" s="696" t="s">
        <v>248</v>
      </c>
      <c r="BT14" s="696"/>
      <c r="BU14" s="696"/>
      <c r="BV14" s="696"/>
      <c r="BW14" s="696"/>
      <c r="BX14" s="696"/>
      <c r="BY14" s="696"/>
      <c r="BZ14" s="696"/>
      <c r="CA14" s="696"/>
      <c r="CB14" s="731"/>
      <c r="CD14" s="654" t="s">
        <v>262</v>
      </c>
      <c r="CE14" s="655"/>
      <c r="CF14" s="655"/>
      <c r="CG14" s="655"/>
      <c r="CH14" s="655"/>
      <c r="CI14" s="655"/>
      <c r="CJ14" s="655"/>
      <c r="CK14" s="655"/>
      <c r="CL14" s="655"/>
      <c r="CM14" s="655"/>
      <c r="CN14" s="655"/>
      <c r="CO14" s="655"/>
      <c r="CP14" s="655"/>
      <c r="CQ14" s="656"/>
      <c r="CR14" s="657">
        <v>129393</v>
      </c>
      <c r="CS14" s="658"/>
      <c r="CT14" s="658"/>
      <c r="CU14" s="658"/>
      <c r="CV14" s="658"/>
      <c r="CW14" s="658"/>
      <c r="CX14" s="658"/>
      <c r="CY14" s="659"/>
      <c r="CZ14" s="695">
        <v>3.8</v>
      </c>
      <c r="DA14" s="695"/>
      <c r="DB14" s="695"/>
      <c r="DC14" s="695"/>
      <c r="DD14" s="663">
        <v>2866</v>
      </c>
      <c r="DE14" s="658"/>
      <c r="DF14" s="658"/>
      <c r="DG14" s="658"/>
      <c r="DH14" s="658"/>
      <c r="DI14" s="658"/>
      <c r="DJ14" s="658"/>
      <c r="DK14" s="658"/>
      <c r="DL14" s="658"/>
      <c r="DM14" s="658"/>
      <c r="DN14" s="658"/>
      <c r="DO14" s="658"/>
      <c r="DP14" s="659"/>
      <c r="DQ14" s="663">
        <v>115275</v>
      </c>
      <c r="DR14" s="658"/>
      <c r="DS14" s="658"/>
      <c r="DT14" s="658"/>
      <c r="DU14" s="658"/>
      <c r="DV14" s="658"/>
      <c r="DW14" s="658"/>
      <c r="DX14" s="658"/>
      <c r="DY14" s="658"/>
      <c r="DZ14" s="658"/>
      <c r="EA14" s="658"/>
      <c r="EB14" s="658"/>
      <c r="EC14" s="694"/>
    </row>
    <row r="15" spans="2:143" ht="11.25" customHeight="1" x14ac:dyDescent="0.2">
      <c r="B15" s="654" t="s">
        <v>263</v>
      </c>
      <c r="C15" s="655"/>
      <c r="D15" s="655"/>
      <c r="E15" s="655"/>
      <c r="F15" s="655"/>
      <c r="G15" s="655"/>
      <c r="H15" s="655"/>
      <c r="I15" s="655"/>
      <c r="J15" s="655"/>
      <c r="K15" s="655"/>
      <c r="L15" s="655"/>
      <c r="M15" s="655"/>
      <c r="N15" s="655"/>
      <c r="O15" s="655"/>
      <c r="P15" s="655"/>
      <c r="Q15" s="656"/>
      <c r="R15" s="657" t="s">
        <v>248</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248</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4171</v>
      </c>
      <c r="BH15" s="658"/>
      <c r="BI15" s="658"/>
      <c r="BJ15" s="658"/>
      <c r="BK15" s="658"/>
      <c r="BL15" s="658"/>
      <c r="BM15" s="658"/>
      <c r="BN15" s="659"/>
      <c r="BO15" s="695">
        <v>1.5</v>
      </c>
      <c r="BP15" s="695"/>
      <c r="BQ15" s="695"/>
      <c r="BR15" s="695"/>
      <c r="BS15" s="696" t="s">
        <v>129</v>
      </c>
      <c r="BT15" s="696"/>
      <c r="BU15" s="696"/>
      <c r="BV15" s="696"/>
      <c r="BW15" s="696"/>
      <c r="BX15" s="696"/>
      <c r="BY15" s="696"/>
      <c r="BZ15" s="696"/>
      <c r="CA15" s="696"/>
      <c r="CB15" s="731"/>
      <c r="CD15" s="654" t="s">
        <v>265</v>
      </c>
      <c r="CE15" s="655"/>
      <c r="CF15" s="655"/>
      <c r="CG15" s="655"/>
      <c r="CH15" s="655"/>
      <c r="CI15" s="655"/>
      <c r="CJ15" s="655"/>
      <c r="CK15" s="655"/>
      <c r="CL15" s="655"/>
      <c r="CM15" s="655"/>
      <c r="CN15" s="655"/>
      <c r="CO15" s="655"/>
      <c r="CP15" s="655"/>
      <c r="CQ15" s="656"/>
      <c r="CR15" s="657">
        <v>354468</v>
      </c>
      <c r="CS15" s="658"/>
      <c r="CT15" s="658"/>
      <c r="CU15" s="658"/>
      <c r="CV15" s="658"/>
      <c r="CW15" s="658"/>
      <c r="CX15" s="658"/>
      <c r="CY15" s="659"/>
      <c r="CZ15" s="695">
        <v>10.3</v>
      </c>
      <c r="DA15" s="695"/>
      <c r="DB15" s="695"/>
      <c r="DC15" s="695"/>
      <c r="DD15" s="663">
        <v>3921</v>
      </c>
      <c r="DE15" s="658"/>
      <c r="DF15" s="658"/>
      <c r="DG15" s="658"/>
      <c r="DH15" s="658"/>
      <c r="DI15" s="658"/>
      <c r="DJ15" s="658"/>
      <c r="DK15" s="658"/>
      <c r="DL15" s="658"/>
      <c r="DM15" s="658"/>
      <c r="DN15" s="658"/>
      <c r="DO15" s="658"/>
      <c r="DP15" s="659"/>
      <c r="DQ15" s="663">
        <v>261916</v>
      </c>
      <c r="DR15" s="658"/>
      <c r="DS15" s="658"/>
      <c r="DT15" s="658"/>
      <c r="DU15" s="658"/>
      <c r="DV15" s="658"/>
      <c r="DW15" s="658"/>
      <c r="DX15" s="658"/>
      <c r="DY15" s="658"/>
      <c r="DZ15" s="658"/>
      <c r="EA15" s="658"/>
      <c r="EB15" s="658"/>
      <c r="EC15" s="694"/>
    </row>
    <row r="16" spans="2:143" ht="11.25" customHeight="1" x14ac:dyDescent="0.2">
      <c r="B16" s="654" t="s">
        <v>266</v>
      </c>
      <c r="C16" s="655"/>
      <c r="D16" s="655"/>
      <c r="E16" s="655"/>
      <c r="F16" s="655"/>
      <c r="G16" s="655"/>
      <c r="H16" s="655"/>
      <c r="I16" s="655"/>
      <c r="J16" s="655"/>
      <c r="K16" s="655"/>
      <c r="L16" s="655"/>
      <c r="M16" s="655"/>
      <c r="N16" s="655"/>
      <c r="O16" s="655"/>
      <c r="P16" s="655"/>
      <c r="Q16" s="656"/>
      <c r="R16" s="657">
        <v>2908</v>
      </c>
      <c r="S16" s="658"/>
      <c r="T16" s="658"/>
      <c r="U16" s="658"/>
      <c r="V16" s="658"/>
      <c r="W16" s="658"/>
      <c r="X16" s="658"/>
      <c r="Y16" s="659"/>
      <c r="Z16" s="695">
        <v>0.1</v>
      </c>
      <c r="AA16" s="695"/>
      <c r="AB16" s="695"/>
      <c r="AC16" s="695"/>
      <c r="AD16" s="696">
        <v>2908</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248</v>
      </c>
      <c r="BH16" s="658"/>
      <c r="BI16" s="658"/>
      <c r="BJ16" s="658"/>
      <c r="BK16" s="658"/>
      <c r="BL16" s="658"/>
      <c r="BM16" s="658"/>
      <c r="BN16" s="659"/>
      <c r="BO16" s="695" t="s">
        <v>129</v>
      </c>
      <c r="BP16" s="695"/>
      <c r="BQ16" s="695"/>
      <c r="BR16" s="695"/>
      <c r="BS16" s="696" t="s">
        <v>129</v>
      </c>
      <c r="BT16" s="696"/>
      <c r="BU16" s="696"/>
      <c r="BV16" s="696"/>
      <c r="BW16" s="696"/>
      <c r="BX16" s="696"/>
      <c r="BY16" s="696"/>
      <c r="BZ16" s="696"/>
      <c r="CA16" s="696"/>
      <c r="CB16" s="731"/>
      <c r="CD16" s="654" t="s">
        <v>268</v>
      </c>
      <c r="CE16" s="655"/>
      <c r="CF16" s="655"/>
      <c r="CG16" s="655"/>
      <c r="CH16" s="655"/>
      <c r="CI16" s="655"/>
      <c r="CJ16" s="655"/>
      <c r="CK16" s="655"/>
      <c r="CL16" s="655"/>
      <c r="CM16" s="655"/>
      <c r="CN16" s="655"/>
      <c r="CO16" s="655"/>
      <c r="CP16" s="655"/>
      <c r="CQ16" s="656"/>
      <c r="CR16" s="657">
        <v>12523</v>
      </c>
      <c r="CS16" s="658"/>
      <c r="CT16" s="658"/>
      <c r="CU16" s="658"/>
      <c r="CV16" s="658"/>
      <c r="CW16" s="658"/>
      <c r="CX16" s="658"/>
      <c r="CY16" s="659"/>
      <c r="CZ16" s="695">
        <v>0.4</v>
      </c>
      <c r="DA16" s="695"/>
      <c r="DB16" s="695"/>
      <c r="DC16" s="695"/>
      <c r="DD16" s="663" t="s">
        <v>248</v>
      </c>
      <c r="DE16" s="658"/>
      <c r="DF16" s="658"/>
      <c r="DG16" s="658"/>
      <c r="DH16" s="658"/>
      <c r="DI16" s="658"/>
      <c r="DJ16" s="658"/>
      <c r="DK16" s="658"/>
      <c r="DL16" s="658"/>
      <c r="DM16" s="658"/>
      <c r="DN16" s="658"/>
      <c r="DO16" s="658"/>
      <c r="DP16" s="659"/>
      <c r="DQ16" s="663">
        <v>474</v>
      </c>
      <c r="DR16" s="658"/>
      <c r="DS16" s="658"/>
      <c r="DT16" s="658"/>
      <c r="DU16" s="658"/>
      <c r="DV16" s="658"/>
      <c r="DW16" s="658"/>
      <c r="DX16" s="658"/>
      <c r="DY16" s="658"/>
      <c r="DZ16" s="658"/>
      <c r="EA16" s="658"/>
      <c r="EB16" s="658"/>
      <c r="EC16" s="694"/>
    </row>
    <row r="17" spans="2:133" ht="11.25" customHeight="1" x14ac:dyDescent="0.2">
      <c r="B17" s="654" t="s">
        <v>269</v>
      </c>
      <c r="C17" s="655"/>
      <c r="D17" s="655"/>
      <c r="E17" s="655"/>
      <c r="F17" s="655"/>
      <c r="G17" s="655"/>
      <c r="H17" s="655"/>
      <c r="I17" s="655"/>
      <c r="J17" s="655"/>
      <c r="K17" s="655"/>
      <c r="L17" s="655"/>
      <c r="M17" s="655"/>
      <c r="N17" s="655"/>
      <c r="O17" s="655"/>
      <c r="P17" s="655"/>
      <c r="Q17" s="656"/>
      <c r="R17" s="657">
        <v>4404</v>
      </c>
      <c r="S17" s="658"/>
      <c r="T17" s="658"/>
      <c r="U17" s="658"/>
      <c r="V17" s="658"/>
      <c r="W17" s="658"/>
      <c r="X17" s="658"/>
      <c r="Y17" s="659"/>
      <c r="Z17" s="695">
        <v>0.1</v>
      </c>
      <c r="AA17" s="695"/>
      <c r="AB17" s="695"/>
      <c r="AC17" s="695"/>
      <c r="AD17" s="696">
        <v>4404</v>
      </c>
      <c r="AE17" s="696"/>
      <c r="AF17" s="696"/>
      <c r="AG17" s="696"/>
      <c r="AH17" s="696"/>
      <c r="AI17" s="696"/>
      <c r="AJ17" s="696"/>
      <c r="AK17" s="696"/>
      <c r="AL17" s="660">
        <v>0.2</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95" t="s">
        <v>129</v>
      </c>
      <c r="BP17" s="695"/>
      <c r="BQ17" s="695"/>
      <c r="BR17" s="695"/>
      <c r="BS17" s="696" t="s">
        <v>129</v>
      </c>
      <c r="BT17" s="696"/>
      <c r="BU17" s="696"/>
      <c r="BV17" s="696"/>
      <c r="BW17" s="696"/>
      <c r="BX17" s="696"/>
      <c r="BY17" s="696"/>
      <c r="BZ17" s="696"/>
      <c r="CA17" s="696"/>
      <c r="CB17" s="731"/>
      <c r="CD17" s="654" t="s">
        <v>271</v>
      </c>
      <c r="CE17" s="655"/>
      <c r="CF17" s="655"/>
      <c r="CG17" s="655"/>
      <c r="CH17" s="655"/>
      <c r="CI17" s="655"/>
      <c r="CJ17" s="655"/>
      <c r="CK17" s="655"/>
      <c r="CL17" s="655"/>
      <c r="CM17" s="655"/>
      <c r="CN17" s="655"/>
      <c r="CO17" s="655"/>
      <c r="CP17" s="655"/>
      <c r="CQ17" s="656"/>
      <c r="CR17" s="657">
        <v>362617</v>
      </c>
      <c r="CS17" s="658"/>
      <c r="CT17" s="658"/>
      <c r="CU17" s="658"/>
      <c r="CV17" s="658"/>
      <c r="CW17" s="658"/>
      <c r="CX17" s="658"/>
      <c r="CY17" s="659"/>
      <c r="CZ17" s="695">
        <v>10.5</v>
      </c>
      <c r="DA17" s="695"/>
      <c r="DB17" s="695"/>
      <c r="DC17" s="695"/>
      <c r="DD17" s="663" t="s">
        <v>248</v>
      </c>
      <c r="DE17" s="658"/>
      <c r="DF17" s="658"/>
      <c r="DG17" s="658"/>
      <c r="DH17" s="658"/>
      <c r="DI17" s="658"/>
      <c r="DJ17" s="658"/>
      <c r="DK17" s="658"/>
      <c r="DL17" s="658"/>
      <c r="DM17" s="658"/>
      <c r="DN17" s="658"/>
      <c r="DO17" s="658"/>
      <c r="DP17" s="659"/>
      <c r="DQ17" s="663">
        <v>352415</v>
      </c>
      <c r="DR17" s="658"/>
      <c r="DS17" s="658"/>
      <c r="DT17" s="658"/>
      <c r="DU17" s="658"/>
      <c r="DV17" s="658"/>
      <c r="DW17" s="658"/>
      <c r="DX17" s="658"/>
      <c r="DY17" s="658"/>
      <c r="DZ17" s="658"/>
      <c r="EA17" s="658"/>
      <c r="EB17" s="658"/>
      <c r="EC17" s="694"/>
    </row>
    <row r="18" spans="2:133" ht="11.25" customHeight="1" x14ac:dyDescent="0.2">
      <c r="B18" s="654" t="s">
        <v>272</v>
      </c>
      <c r="C18" s="655"/>
      <c r="D18" s="655"/>
      <c r="E18" s="655"/>
      <c r="F18" s="655"/>
      <c r="G18" s="655"/>
      <c r="H18" s="655"/>
      <c r="I18" s="655"/>
      <c r="J18" s="655"/>
      <c r="K18" s="655"/>
      <c r="L18" s="655"/>
      <c r="M18" s="655"/>
      <c r="N18" s="655"/>
      <c r="O18" s="655"/>
      <c r="P18" s="655"/>
      <c r="Q18" s="656"/>
      <c r="R18" s="657">
        <v>1823</v>
      </c>
      <c r="S18" s="658"/>
      <c r="T18" s="658"/>
      <c r="U18" s="658"/>
      <c r="V18" s="658"/>
      <c r="W18" s="658"/>
      <c r="X18" s="658"/>
      <c r="Y18" s="659"/>
      <c r="Z18" s="695">
        <v>0</v>
      </c>
      <c r="AA18" s="695"/>
      <c r="AB18" s="695"/>
      <c r="AC18" s="695"/>
      <c r="AD18" s="696">
        <v>1823</v>
      </c>
      <c r="AE18" s="696"/>
      <c r="AF18" s="696"/>
      <c r="AG18" s="696"/>
      <c r="AH18" s="696"/>
      <c r="AI18" s="696"/>
      <c r="AJ18" s="696"/>
      <c r="AK18" s="696"/>
      <c r="AL18" s="660">
        <v>0.1</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248</v>
      </c>
      <c r="BH18" s="658"/>
      <c r="BI18" s="658"/>
      <c r="BJ18" s="658"/>
      <c r="BK18" s="658"/>
      <c r="BL18" s="658"/>
      <c r="BM18" s="658"/>
      <c r="BN18" s="659"/>
      <c r="BO18" s="695" t="s">
        <v>129</v>
      </c>
      <c r="BP18" s="695"/>
      <c r="BQ18" s="695"/>
      <c r="BR18" s="695"/>
      <c r="BS18" s="696" t="s">
        <v>129</v>
      </c>
      <c r="BT18" s="696"/>
      <c r="BU18" s="696"/>
      <c r="BV18" s="696"/>
      <c r="BW18" s="696"/>
      <c r="BX18" s="696"/>
      <c r="BY18" s="696"/>
      <c r="BZ18" s="696"/>
      <c r="CA18" s="696"/>
      <c r="CB18" s="731"/>
      <c r="CD18" s="654" t="s">
        <v>274</v>
      </c>
      <c r="CE18" s="655"/>
      <c r="CF18" s="655"/>
      <c r="CG18" s="655"/>
      <c r="CH18" s="655"/>
      <c r="CI18" s="655"/>
      <c r="CJ18" s="655"/>
      <c r="CK18" s="655"/>
      <c r="CL18" s="655"/>
      <c r="CM18" s="655"/>
      <c r="CN18" s="655"/>
      <c r="CO18" s="655"/>
      <c r="CP18" s="655"/>
      <c r="CQ18" s="656"/>
      <c r="CR18" s="657" t="s">
        <v>248</v>
      </c>
      <c r="CS18" s="658"/>
      <c r="CT18" s="658"/>
      <c r="CU18" s="658"/>
      <c r="CV18" s="658"/>
      <c r="CW18" s="658"/>
      <c r="CX18" s="658"/>
      <c r="CY18" s="659"/>
      <c r="CZ18" s="695" t="s">
        <v>129</v>
      </c>
      <c r="DA18" s="695"/>
      <c r="DB18" s="695"/>
      <c r="DC18" s="695"/>
      <c r="DD18" s="663" t="s">
        <v>129</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2">
      <c r="B19" s="654" t="s">
        <v>275</v>
      </c>
      <c r="C19" s="655"/>
      <c r="D19" s="655"/>
      <c r="E19" s="655"/>
      <c r="F19" s="655"/>
      <c r="G19" s="655"/>
      <c r="H19" s="655"/>
      <c r="I19" s="655"/>
      <c r="J19" s="655"/>
      <c r="K19" s="655"/>
      <c r="L19" s="655"/>
      <c r="M19" s="655"/>
      <c r="N19" s="655"/>
      <c r="O19" s="655"/>
      <c r="P19" s="655"/>
      <c r="Q19" s="656"/>
      <c r="R19" s="657">
        <v>1823</v>
      </c>
      <c r="S19" s="658"/>
      <c r="T19" s="658"/>
      <c r="U19" s="658"/>
      <c r="V19" s="658"/>
      <c r="W19" s="658"/>
      <c r="X19" s="658"/>
      <c r="Y19" s="659"/>
      <c r="Z19" s="695">
        <v>0</v>
      </c>
      <c r="AA19" s="695"/>
      <c r="AB19" s="695"/>
      <c r="AC19" s="695"/>
      <c r="AD19" s="696">
        <v>1823</v>
      </c>
      <c r="AE19" s="696"/>
      <c r="AF19" s="696"/>
      <c r="AG19" s="696"/>
      <c r="AH19" s="696"/>
      <c r="AI19" s="696"/>
      <c r="AJ19" s="696"/>
      <c r="AK19" s="696"/>
      <c r="AL19" s="660">
        <v>0.1</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100</v>
      </c>
      <c r="BH19" s="658"/>
      <c r="BI19" s="658"/>
      <c r="BJ19" s="658"/>
      <c r="BK19" s="658"/>
      <c r="BL19" s="658"/>
      <c r="BM19" s="658"/>
      <c r="BN19" s="659"/>
      <c r="BO19" s="695">
        <v>0</v>
      </c>
      <c r="BP19" s="695"/>
      <c r="BQ19" s="695"/>
      <c r="BR19" s="695"/>
      <c r="BS19" s="696" t="s">
        <v>248</v>
      </c>
      <c r="BT19" s="696"/>
      <c r="BU19" s="696"/>
      <c r="BV19" s="696"/>
      <c r="BW19" s="696"/>
      <c r="BX19" s="696"/>
      <c r="BY19" s="696"/>
      <c r="BZ19" s="696"/>
      <c r="CA19" s="696"/>
      <c r="CB19" s="731"/>
      <c r="CD19" s="654" t="s">
        <v>277</v>
      </c>
      <c r="CE19" s="655"/>
      <c r="CF19" s="655"/>
      <c r="CG19" s="655"/>
      <c r="CH19" s="655"/>
      <c r="CI19" s="655"/>
      <c r="CJ19" s="655"/>
      <c r="CK19" s="655"/>
      <c r="CL19" s="655"/>
      <c r="CM19" s="655"/>
      <c r="CN19" s="655"/>
      <c r="CO19" s="655"/>
      <c r="CP19" s="655"/>
      <c r="CQ19" s="656"/>
      <c r="CR19" s="657" t="s">
        <v>248</v>
      </c>
      <c r="CS19" s="658"/>
      <c r="CT19" s="658"/>
      <c r="CU19" s="658"/>
      <c r="CV19" s="658"/>
      <c r="CW19" s="658"/>
      <c r="CX19" s="658"/>
      <c r="CY19" s="659"/>
      <c r="CZ19" s="695" t="s">
        <v>129</v>
      </c>
      <c r="DA19" s="695"/>
      <c r="DB19" s="695"/>
      <c r="DC19" s="695"/>
      <c r="DD19" s="663" t="s">
        <v>248</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2">
      <c r="B20" s="732" t="s">
        <v>278</v>
      </c>
      <c r="C20" s="733"/>
      <c r="D20" s="733"/>
      <c r="E20" s="733"/>
      <c r="F20" s="733"/>
      <c r="G20" s="733"/>
      <c r="H20" s="733"/>
      <c r="I20" s="733"/>
      <c r="J20" s="733"/>
      <c r="K20" s="733"/>
      <c r="L20" s="733"/>
      <c r="M20" s="733"/>
      <c r="N20" s="733"/>
      <c r="O20" s="733"/>
      <c r="P20" s="733"/>
      <c r="Q20" s="734"/>
      <c r="R20" s="657" t="s">
        <v>248</v>
      </c>
      <c r="S20" s="658"/>
      <c r="T20" s="658"/>
      <c r="U20" s="658"/>
      <c r="V20" s="658"/>
      <c r="W20" s="658"/>
      <c r="X20" s="658"/>
      <c r="Y20" s="659"/>
      <c r="Z20" s="695" t="s">
        <v>129</v>
      </c>
      <c r="AA20" s="695"/>
      <c r="AB20" s="695"/>
      <c r="AC20" s="695"/>
      <c r="AD20" s="696" t="s">
        <v>248</v>
      </c>
      <c r="AE20" s="696"/>
      <c r="AF20" s="696"/>
      <c r="AG20" s="696"/>
      <c r="AH20" s="696"/>
      <c r="AI20" s="696"/>
      <c r="AJ20" s="696"/>
      <c r="AK20" s="696"/>
      <c r="AL20" s="660" t="s">
        <v>129</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100</v>
      </c>
      <c r="BH20" s="658"/>
      <c r="BI20" s="658"/>
      <c r="BJ20" s="658"/>
      <c r="BK20" s="658"/>
      <c r="BL20" s="658"/>
      <c r="BM20" s="658"/>
      <c r="BN20" s="659"/>
      <c r="BO20" s="695">
        <v>0</v>
      </c>
      <c r="BP20" s="695"/>
      <c r="BQ20" s="695"/>
      <c r="BR20" s="695"/>
      <c r="BS20" s="696" t="s">
        <v>248</v>
      </c>
      <c r="BT20" s="696"/>
      <c r="BU20" s="696"/>
      <c r="BV20" s="696"/>
      <c r="BW20" s="696"/>
      <c r="BX20" s="696"/>
      <c r="BY20" s="696"/>
      <c r="BZ20" s="696"/>
      <c r="CA20" s="696"/>
      <c r="CB20" s="731"/>
      <c r="CD20" s="654" t="s">
        <v>280</v>
      </c>
      <c r="CE20" s="655"/>
      <c r="CF20" s="655"/>
      <c r="CG20" s="655"/>
      <c r="CH20" s="655"/>
      <c r="CI20" s="655"/>
      <c r="CJ20" s="655"/>
      <c r="CK20" s="655"/>
      <c r="CL20" s="655"/>
      <c r="CM20" s="655"/>
      <c r="CN20" s="655"/>
      <c r="CO20" s="655"/>
      <c r="CP20" s="655"/>
      <c r="CQ20" s="656"/>
      <c r="CR20" s="657">
        <v>3444821</v>
      </c>
      <c r="CS20" s="658"/>
      <c r="CT20" s="658"/>
      <c r="CU20" s="658"/>
      <c r="CV20" s="658"/>
      <c r="CW20" s="658"/>
      <c r="CX20" s="658"/>
      <c r="CY20" s="659"/>
      <c r="CZ20" s="695">
        <v>100</v>
      </c>
      <c r="DA20" s="695"/>
      <c r="DB20" s="695"/>
      <c r="DC20" s="695"/>
      <c r="DD20" s="663">
        <v>340374</v>
      </c>
      <c r="DE20" s="658"/>
      <c r="DF20" s="658"/>
      <c r="DG20" s="658"/>
      <c r="DH20" s="658"/>
      <c r="DI20" s="658"/>
      <c r="DJ20" s="658"/>
      <c r="DK20" s="658"/>
      <c r="DL20" s="658"/>
      <c r="DM20" s="658"/>
      <c r="DN20" s="658"/>
      <c r="DO20" s="658"/>
      <c r="DP20" s="659"/>
      <c r="DQ20" s="663">
        <v>2529619</v>
      </c>
      <c r="DR20" s="658"/>
      <c r="DS20" s="658"/>
      <c r="DT20" s="658"/>
      <c r="DU20" s="658"/>
      <c r="DV20" s="658"/>
      <c r="DW20" s="658"/>
      <c r="DX20" s="658"/>
      <c r="DY20" s="658"/>
      <c r="DZ20" s="658"/>
      <c r="EA20" s="658"/>
      <c r="EB20" s="658"/>
      <c r="EC20" s="694"/>
    </row>
    <row r="21" spans="2:133" ht="11.25" customHeight="1" x14ac:dyDescent="0.2">
      <c r="B21" s="654" t="s">
        <v>281</v>
      </c>
      <c r="C21" s="655"/>
      <c r="D21" s="655"/>
      <c r="E21" s="655"/>
      <c r="F21" s="655"/>
      <c r="G21" s="655"/>
      <c r="H21" s="655"/>
      <c r="I21" s="655"/>
      <c r="J21" s="655"/>
      <c r="K21" s="655"/>
      <c r="L21" s="655"/>
      <c r="M21" s="655"/>
      <c r="N21" s="655"/>
      <c r="O21" s="655"/>
      <c r="P21" s="655"/>
      <c r="Q21" s="656"/>
      <c r="R21" s="657">
        <v>1907635</v>
      </c>
      <c r="S21" s="658"/>
      <c r="T21" s="658"/>
      <c r="U21" s="658"/>
      <c r="V21" s="658"/>
      <c r="W21" s="658"/>
      <c r="X21" s="658"/>
      <c r="Y21" s="659"/>
      <c r="Z21" s="695">
        <v>51.2</v>
      </c>
      <c r="AA21" s="695"/>
      <c r="AB21" s="695"/>
      <c r="AC21" s="695"/>
      <c r="AD21" s="696">
        <v>1727783</v>
      </c>
      <c r="AE21" s="696"/>
      <c r="AF21" s="696"/>
      <c r="AG21" s="696"/>
      <c r="AH21" s="696"/>
      <c r="AI21" s="696"/>
      <c r="AJ21" s="696"/>
      <c r="AK21" s="696"/>
      <c r="AL21" s="660">
        <v>80.5</v>
      </c>
      <c r="AM21" s="661"/>
      <c r="AN21" s="661"/>
      <c r="AO21" s="697"/>
      <c r="AP21" s="654" t="s">
        <v>282</v>
      </c>
      <c r="AQ21" s="735"/>
      <c r="AR21" s="735"/>
      <c r="AS21" s="735"/>
      <c r="AT21" s="735"/>
      <c r="AU21" s="735"/>
      <c r="AV21" s="735"/>
      <c r="AW21" s="735"/>
      <c r="AX21" s="735"/>
      <c r="AY21" s="735"/>
      <c r="AZ21" s="735"/>
      <c r="BA21" s="735"/>
      <c r="BB21" s="735"/>
      <c r="BC21" s="735"/>
      <c r="BD21" s="735"/>
      <c r="BE21" s="735"/>
      <c r="BF21" s="736"/>
      <c r="BG21" s="657">
        <v>100</v>
      </c>
      <c r="BH21" s="658"/>
      <c r="BI21" s="658"/>
      <c r="BJ21" s="658"/>
      <c r="BK21" s="658"/>
      <c r="BL21" s="658"/>
      <c r="BM21" s="658"/>
      <c r="BN21" s="659"/>
      <c r="BO21" s="695">
        <v>0</v>
      </c>
      <c r="BP21" s="695"/>
      <c r="BQ21" s="695"/>
      <c r="BR21" s="695"/>
      <c r="BS21" s="696" t="s">
        <v>248</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283</v>
      </c>
      <c r="C22" s="655"/>
      <c r="D22" s="655"/>
      <c r="E22" s="655"/>
      <c r="F22" s="655"/>
      <c r="G22" s="655"/>
      <c r="H22" s="655"/>
      <c r="I22" s="655"/>
      <c r="J22" s="655"/>
      <c r="K22" s="655"/>
      <c r="L22" s="655"/>
      <c r="M22" s="655"/>
      <c r="N22" s="655"/>
      <c r="O22" s="655"/>
      <c r="P22" s="655"/>
      <c r="Q22" s="656"/>
      <c r="R22" s="657">
        <v>1727783</v>
      </c>
      <c r="S22" s="658"/>
      <c r="T22" s="658"/>
      <c r="U22" s="658"/>
      <c r="V22" s="658"/>
      <c r="W22" s="658"/>
      <c r="X22" s="658"/>
      <c r="Y22" s="659"/>
      <c r="Z22" s="695">
        <v>46.4</v>
      </c>
      <c r="AA22" s="695"/>
      <c r="AB22" s="695"/>
      <c r="AC22" s="695"/>
      <c r="AD22" s="696">
        <v>1727783</v>
      </c>
      <c r="AE22" s="696"/>
      <c r="AF22" s="696"/>
      <c r="AG22" s="696"/>
      <c r="AH22" s="696"/>
      <c r="AI22" s="696"/>
      <c r="AJ22" s="696"/>
      <c r="AK22" s="696"/>
      <c r="AL22" s="660">
        <v>80.5</v>
      </c>
      <c r="AM22" s="661"/>
      <c r="AN22" s="661"/>
      <c r="AO22" s="697"/>
      <c r="AP22" s="654" t="s">
        <v>284</v>
      </c>
      <c r="AQ22" s="735"/>
      <c r="AR22" s="735"/>
      <c r="AS22" s="735"/>
      <c r="AT22" s="735"/>
      <c r="AU22" s="735"/>
      <c r="AV22" s="735"/>
      <c r="AW22" s="735"/>
      <c r="AX22" s="735"/>
      <c r="AY22" s="735"/>
      <c r="AZ22" s="735"/>
      <c r="BA22" s="735"/>
      <c r="BB22" s="735"/>
      <c r="BC22" s="735"/>
      <c r="BD22" s="735"/>
      <c r="BE22" s="735"/>
      <c r="BF22" s="736"/>
      <c r="BG22" s="657" t="s">
        <v>129</v>
      </c>
      <c r="BH22" s="658"/>
      <c r="BI22" s="658"/>
      <c r="BJ22" s="658"/>
      <c r="BK22" s="658"/>
      <c r="BL22" s="658"/>
      <c r="BM22" s="658"/>
      <c r="BN22" s="659"/>
      <c r="BO22" s="695" t="s">
        <v>129</v>
      </c>
      <c r="BP22" s="695"/>
      <c r="BQ22" s="695"/>
      <c r="BR22" s="695"/>
      <c r="BS22" s="696" t="s">
        <v>129</v>
      </c>
      <c r="BT22" s="696"/>
      <c r="BU22" s="696"/>
      <c r="BV22" s="696"/>
      <c r="BW22" s="696"/>
      <c r="BX22" s="696"/>
      <c r="BY22" s="696"/>
      <c r="BZ22" s="696"/>
      <c r="CA22" s="696"/>
      <c r="CB22" s="731"/>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286</v>
      </c>
      <c r="C23" s="655"/>
      <c r="D23" s="655"/>
      <c r="E23" s="655"/>
      <c r="F23" s="655"/>
      <c r="G23" s="655"/>
      <c r="H23" s="655"/>
      <c r="I23" s="655"/>
      <c r="J23" s="655"/>
      <c r="K23" s="655"/>
      <c r="L23" s="655"/>
      <c r="M23" s="655"/>
      <c r="N23" s="655"/>
      <c r="O23" s="655"/>
      <c r="P23" s="655"/>
      <c r="Q23" s="656"/>
      <c r="R23" s="657">
        <v>159904</v>
      </c>
      <c r="S23" s="658"/>
      <c r="T23" s="658"/>
      <c r="U23" s="658"/>
      <c r="V23" s="658"/>
      <c r="W23" s="658"/>
      <c r="X23" s="658"/>
      <c r="Y23" s="659"/>
      <c r="Z23" s="695">
        <v>4.3</v>
      </c>
      <c r="AA23" s="695"/>
      <c r="AB23" s="695"/>
      <c r="AC23" s="695"/>
      <c r="AD23" s="696" t="s">
        <v>129</v>
      </c>
      <c r="AE23" s="696"/>
      <c r="AF23" s="696"/>
      <c r="AG23" s="696"/>
      <c r="AH23" s="696"/>
      <c r="AI23" s="696"/>
      <c r="AJ23" s="696"/>
      <c r="AK23" s="696"/>
      <c r="AL23" s="660" t="s">
        <v>248</v>
      </c>
      <c r="AM23" s="661"/>
      <c r="AN23" s="661"/>
      <c r="AO23" s="697"/>
      <c r="AP23" s="654" t="s">
        <v>287</v>
      </c>
      <c r="AQ23" s="735"/>
      <c r="AR23" s="735"/>
      <c r="AS23" s="735"/>
      <c r="AT23" s="735"/>
      <c r="AU23" s="735"/>
      <c r="AV23" s="735"/>
      <c r="AW23" s="735"/>
      <c r="AX23" s="735"/>
      <c r="AY23" s="735"/>
      <c r="AZ23" s="735"/>
      <c r="BA23" s="735"/>
      <c r="BB23" s="735"/>
      <c r="BC23" s="735"/>
      <c r="BD23" s="735"/>
      <c r="BE23" s="735"/>
      <c r="BF23" s="736"/>
      <c r="BG23" s="657" t="s">
        <v>129</v>
      </c>
      <c r="BH23" s="658"/>
      <c r="BI23" s="658"/>
      <c r="BJ23" s="658"/>
      <c r="BK23" s="658"/>
      <c r="BL23" s="658"/>
      <c r="BM23" s="658"/>
      <c r="BN23" s="659"/>
      <c r="BO23" s="695" t="s">
        <v>248</v>
      </c>
      <c r="BP23" s="695"/>
      <c r="BQ23" s="695"/>
      <c r="BR23" s="695"/>
      <c r="BS23" s="696" t="s">
        <v>129</v>
      </c>
      <c r="BT23" s="696"/>
      <c r="BU23" s="696"/>
      <c r="BV23" s="696"/>
      <c r="BW23" s="696"/>
      <c r="BX23" s="696"/>
      <c r="BY23" s="696"/>
      <c r="BZ23" s="696"/>
      <c r="CA23" s="696"/>
      <c r="CB23" s="731"/>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
      <c r="B24" s="654" t="s">
        <v>293</v>
      </c>
      <c r="C24" s="655"/>
      <c r="D24" s="655"/>
      <c r="E24" s="655"/>
      <c r="F24" s="655"/>
      <c r="G24" s="655"/>
      <c r="H24" s="655"/>
      <c r="I24" s="655"/>
      <c r="J24" s="655"/>
      <c r="K24" s="655"/>
      <c r="L24" s="655"/>
      <c r="M24" s="655"/>
      <c r="N24" s="655"/>
      <c r="O24" s="655"/>
      <c r="P24" s="655"/>
      <c r="Q24" s="656"/>
      <c r="R24" s="657">
        <v>19948</v>
      </c>
      <c r="S24" s="658"/>
      <c r="T24" s="658"/>
      <c r="U24" s="658"/>
      <c r="V24" s="658"/>
      <c r="W24" s="658"/>
      <c r="X24" s="658"/>
      <c r="Y24" s="659"/>
      <c r="Z24" s="695">
        <v>0.5</v>
      </c>
      <c r="AA24" s="695"/>
      <c r="AB24" s="695"/>
      <c r="AC24" s="695"/>
      <c r="AD24" s="696" t="s">
        <v>129</v>
      </c>
      <c r="AE24" s="696"/>
      <c r="AF24" s="696"/>
      <c r="AG24" s="696"/>
      <c r="AH24" s="696"/>
      <c r="AI24" s="696"/>
      <c r="AJ24" s="696"/>
      <c r="AK24" s="696"/>
      <c r="AL24" s="660" t="s">
        <v>129</v>
      </c>
      <c r="AM24" s="661"/>
      <c r="AN24" s="661"/>
      <c r="AO24" s="697"/>
      <c r="AP24" s="654" t="s">
        <v>294</v>
      </c>
      <c r="AQ24" s="735"/>
      <c r="AR24" s="735"/>
      <c r="AS24" s="735"/>
      <c r="AT24" s="735"/>
      <c r="AU24" s="735"/>
      <c r="AV24" s="735"/>
      <c r="AW24" s="735"/>
      <c r="AX24" s="735"/>
      <c r="AY24" s="735"/>
      <c r="AZ24" s="735"/>
      <c r="BA24" s="735"/>
      <c r="BB24" s="735"/>
      <c r="BC24" s="735"/>
      <c r="BD24" s="735"/>
      <c r="BE24" s="735"/>
      <c r="BF24" s="736"/>
      <c r="BG24" s="657" t="s">
        <v>129</v>
      </c>
      <c r="BH24" s="658"/>
      <c r="BI24" s="658"/>
      <c r="BJ24" s="658"/>
      <c r="BK24" s="658"/>
      <c r="BL24" s="658"/>
      <c r="BM24" s="658"/>
      <c r="BN24" s="659"/>
      <c r="BO24" s="695" t="s">
        <v>248</v>
      </c>
      <c r="BP24" s="695"/>
      <c r="BQ24" s="695"/>
      <c r="BR24" s="695"/>
      <c r="BS24" s="696" t="s">
        <v>248</v>
      </c>
      <c r="BT24" s="696"/>
      <c r="BU24" s="696"/>
      <c r="BV24" s="696"/>
      <c r="BW24" s="696"/>
      <c r="BX24" s="696"/>
      <c r="BY24" s="696"/>
      <c r="BZ24" s="696"/>
      <c r="CA24" s="696"/>
      <c r="CB24" s="731"/>
      <c r="CD24" s="715" t="s">
        <v>295</v>
      </c>
      <c r="CE24" s="716"/>
      <c r="CF24" s="716"/>
      <c r="CG24" s="716"/>
      <c r="CH24" s="716"/>
      <c r="CI24" s="716"/>
      <c r="CJ24" s="716"/>
      <c r="CK24" s="716"/>
      <c r="CL24" s="716"/>
      <c r="CM24" s="716"/>
      <c r="CN24" s="716"/>
      <c r="CO24" s="716"/>
      <c r="CP24" s="716"/>
      <c r="CQ24" s="717"/>
      <c r="CR24" s="712">
        <v>1245559</v>
      </c>
      <c r="CS24" s="713"/>
      <c r="CT24" s="713"/>
      <c r="CU24" s="713"/>
      <c r="CV24" s="713"/>
      <c r="CW24" s="713"/>
      <c r="CX24" s="713"/>
      <c r="CY24" s="738"/>
      <c r="CZ24" s="739">
        <v>36.200000000000003</v>
      </c>
      <c r="DA24" s="721"/>
      <c r="DB24" s="721"/>
      <c r="DC24" s="741"/>
      <c r="DD24" s="737">
        <v>1058034</v>
      </c>
      <c r="DE24" s="713"/>
      <c r="DF24" s="713"/>
      <c r="DG24" s="713"/>
      <c r="DH24" s="713"/>
      <c r="DI24" s="713"/>
      <c r="DJ24" s="713"/>
      <c r="DK24" s="738"/>
      <c r="DL24" s="737">
        <v>1057962</v>
      </c>
      <c r="DM24" s="713"/>
      <c r="DN24" s="713"/>
      <c r="DO24" s="713"/>
      <c r="DP24" s="713"/>
      <c r="DQ24" s="713"/>
      <c r="DR24" s="713"/>
      <c r="DS24" s="713"/>
      <c r="DT24" s="713"/>
      <c r="DU24" s="713"/>
      <c r="DV24" s="738"/>
      <c r="DW24" s="739">
        <v>48.9</v>
      </c>
      <c r="DX24" s="721"/>
      <c r="DY24" s="721"/>
      <c r="DZ24" s="721"/>
      <c r="EA24" s="721"/>
      <c r="EB24" s="721"/>
      <c r="EC24" s="740"/>
    </row>
    <row r="25" spans="2:133" ht="11.25" customHeight="1" x14ac:dyDescent="0.2">
      <c r="B25" s="654" t="s">
        <v>296</v>
      </c>
      <c r="C25" s="655"/>
      <c r="D25" s="655"/>
      <c r="E25" s="655"/>
      <c r="F25" s="655"/>
      <c r="G25" s="655"/>
      <c r="H25" s="655"/>
      <c r="I25" s="655"/>
      <c r="J25" s="655"/>
      <c r="K25" s="655"/>
      <c r="L25" s="655"/>
      <c r="M25" s="655"/>
      <c r="N25" s="655"/>
      <c r="O25" s="655"/>
      <c r="P25" s="655"/>
      <c r="Q25" s="656"/>
      <c r="R25" s="657">
        <v>2327312</v>
      </c>
      <c r="S25" s="658"/>
      <c r="T25" s="658"/>
      <c r="U25" s="658"/>
      <c r="V25" s="658"/>
      <c r="W25" s="658"/>
      <c r="X25" s="658"/>
      <c r="Y25" s="659"/>
      <c r="Z25" s="695">
        <v>62.5</v>
      </c>
      <c r="AA25" s="695"/>
      <c r="AB25" s="695"/>
      <c r="AC25" s="695"/>
      <c r="AD25" s="696">
        <v>2146318</v>
      </c>
      <c r="AE25" s="696"/>
      <c r="AF25" s="696"/>
      <c r="AG25" s="696"/>
      <c r="AH25" s="696"/>
      <c r="AI25" s="696"/>
      <c r="AJ25" s="696"/>
      <c r="AK25" s="696"/>
      <c r="AL25" s="660">
        <v>100</v>
      </c>
      <c r="AM25" s="661"/>
      <c r="AN25" s="661"/>
      <c r="AO25" s="697"/>
      <c r="AP25" s="654" t="s">
        <v>297</v>
      </c>
      <c r="AQ25" s="735"/>
      <c r="AR25" s="735"/>
      <c r="AS25" s="735"/>
      <c r="AT25" s="735"/>
      <c r="AU25" s="735"/>
      <c r="AV25" s="735"/>
      <c r="AW25" s="735"/>
      <c r="AX25" s="735"/>
      <c r="AY25" s="735"/>
      <c r="AZ25" s="735"/>
      <c r="BA25" s="735"/>
      <c r="BB25" s="735"/>
      <c r="BC25" s="735"/>
      <c r="BD25" s="735"/>
      <c r="BE25" s="735"/>
      <c r="BF25" s="736"/>
      <c r="BG25" s="657" t="s">
        <v>129</v>
      </c>
      <c r="BH25" s="658"/>
      <c r="BI25" s="658"/>
      <c r="BJ25" s="658"/>
      <c r="BK25" s="658"/>
      <c r="BL25" s="658"/>
      <c r="BM25" s="658"/>
      <c r="BN25" s="659"/>
      <c r="BO25" s="695" t="s">
        <v>129</v>
      </c>
      <c r="BP25" s="695"/>
      <c r="BQ25" s="695"/>
      <c r="BR25" s="695"/>
      <c r="BS25" s="696" t="s">
        <v>129</v>
      </c>
      <c r="BT25" s="696"/>
      <c r="BU25" s="696"/>
      <c r="BV25" s="696"/>
      <c r="BW25" s="696"/>
      <c r="BX25" s="696"/>
      <c r="BY25" s="696"/>
      <c r="BZ25" s="696"/>
      <c r="CA25" s="696"/>
      <c r="CB25" s="731"/>
      <c r="CD25" s="654" t="s">
        <v>298</v>
      </c>
      <c r="CE25" s="655"/>
      <c r="CF25" s="655"/>
      <c r="CG25" s="655"/>
      <c r="CH25" s="655"/>
      <c r="CI25" s="655"/>
      <c r="CJ25" s="655"/>
      <c r="CK25" s="655"/>
      <c r="CL25" s="655"/>
      <c r="CM25" s="655"/>
      <c r="CN25" s="655"/>
      <c r="CO25" s="655"/>
      <c r="CP25" s="655"/>
      <c r="CQ25" s="656"/>
      <c r="CR25" s="657">
        <v>681678</v>
      </c>
      <c r="CS25" s="670"/>
      <c r="CT25" s="670"/>
      <c r="CU25" s="670"/>
      <c r="CV25" s="670"/>
      <c r="CW25" s="670"/>
      <c r="CX25" s="670"/>
      <c r="CY25" s="671"/>
      <c r="CZ25" s="660">
        <v>19.8</v>
      </c>
      <c r="DA25" s="672"/>
      <c r="DB25" s="672"/>
      <c r="DC25" s="673"/>
      <c r="DD25" s="663">
        <v>649899</v>
      </c>
      <c r="DE25" s="670"/>
      <c r="DF25" s="670"/>
      <c r="DG25" s="670"/>
      <c r="DH25" s="670"/>
      <c r="DI25" s="670"/>
      <c r="DJ25" s="670"/>
      <c r="DK25" s="671"/>
      <c r="DL25" s="663">
        <v>649889</v>
      </c>
      <c r="DM25" s="670"/>
      <c r="DN25" s="670"/>
      <c r="DO25" s="670"/>
      <c r="DP25" s="670"/>
      <c r="DQ25" s="670"/>
      <c r="DR25" s="670"/>
      <c r="DS25" s="670"/>
      <c r="DT25" s="670"/>
      <c r="DU25" s="670"/>
      <c r="DV25" s="671"/>
      <c r="DW25" s="660">
        <v>30</v>
      </c>
      <c r="DX25" s="672"/>
      <c r="DY25" s="672"/>
      <c r="DZ25" s="672"/>
      <c r="EA25" s="672"/>
      <c r="EB25" s="672"/>
      <c r="EC25" s="684"/>
    </row>
    <row r="26" spans="2:133" ht="11.25" customHeight="1" x14ac:dyDescent="0.2">
      <c r="B26" s="654" t="s">
        <v>299</v>
      </c>
      <c r="C26" s="655"/>
      <c r="D26" s="655"/>
      <c r="E26" s="655"/>
      <c r="F26" s="655"/>
      <c r="G26" s="655"/>
      <c r="H26" s="655"/>
      <c r="I26" s="655"/>
      <c r="J26" s="655"/>
      <c r="K26" s="655"/>
      <c r="L26" s="655"/>
      <c r="M26" s="655"/>
      <c r="N26" s="655"/>
      <c r="O26" s="655"/>
      <c r="P26" s="655"/>
      <c r="Q26" s="656"/>
      <c r="R26" s="657">
        <v>481</v>
      </c>
      <c r="S26" s="658"/>
      <c r="T26" s="658"/>
      <c r="U26" s="658"/>
      <c r="V26" s="658"/>
      <c r="W26" s="658"/>
      <c r="X26" s="658"/>
      <c r="Y26" s="659"/>
      <c r="Z26" s="695">
        <v>0</v>
      </c>
      <c r="AA26" s="695"/>
      <c r="AB26" s="695"/>
      <c r="AC26" s="695"/>
      <c r="AD26" s="696">
        <v>481</v>
      </c>
      <c r="AE26" s="696"/>
      <c r="AF26" s="696"/>
      <c r="AG26" s="696"/>
      <c r="AH26" s="696"/>
      <c r="AI26" s="696"/>
      <c r="AJ26" s="696"/>
      <c r="AK26" s="696"/>
      <c r="AL26" s="660">
        <v>0</v>
      </c>
      <c r="AM26" s="661"/>
      <c r="AN26" s="661"/>
      <c r="AO26" s="697"/>
      <c r="AP26" s="654" t="s">
        <v>300</v>
      </c>
      <c r="AQ26" s="735"/>
      <c r="AR26" s="735"/>
      <c r="AS26" s="735"/>
      <c r="AT26" s="735"/>
      <c r="AU26" s="735"/>
      <c r="AV26" s="735"/>
      <c r="AW26" s="735"/>
      <c r="AX26" s="735"/>
      <c r="AY26" s="735"/>
      <c r="AZ26" s="735"/>
      <c r="BA26" s="735"/>
      <c r="BB26" s="735"/>
      <c r="BC26" s="735"/>
      <c r="BD26" s="735"/>
      <c r="BE26" s="735"/>
      <c r="BF26" s="736"/>
      <c r="BG26" s="657" t="s">
        <v>129</v>
      </c>
      <c r="BH26" s="658"/>
      <c r="BI26" s="658"/>
      <c r="BJ26" s="658"/>
      <c r="BK26" s="658"/>
      <c r="BL26" s="658"/>
      <c r="BM26" s="658"/>
      <c r="BN26" s="659"/>
      <c r="BO26" s="695" t="s">
        <v>248</v>
      </c>
      <c r="BP26" s="695"/>
      <c r="BQ26" s="695"/>
      <c r="BR26" s="695"/>
      <c r="BS26" s="696" t="s">
        <v>129</v>
      </c>
      <c r="BT26" s="696"/>
      <c r="BU26" s="696"/>
      <c r="BV26" s="696"/>
      <c r="BW26" s="696"/>
      <c r="BX26" s="696"/>
      <c r="BY26" s="696"/>
      <c r="BZ26" s="696"/>
      <c r="CA26" s="696"/>
      <c r="CB26" s="731"/>
      <c r="CD26" s="654" t="s">
        <v>301</v>
      </c>
      <c r="CE26" s="655"/>
      <c r="CF26" s="655"/>
      <c r="CG26" s="655"/>
      <c r="CH26" s="655"/>
      <c r="CI26" s="655"/>
      <c r="CJ26" s="655"/>
      <c r="CK26" s="655"/>
      <c r="CL26" s="655"/>
      <c r="CM26" s="655"/>
      <c r="CN26" s="655"/>
      <c r="CO26" s="655"/>
      <c r="CP26" s="655"/>
      <c r="CQ26" s="656"/>
      <c r="CR26" s="657">
        <v>446540</v>
      </c>
      <c r="CS26" s="658"/>
      <c r="CT26" s="658"/>
      <c r="CU26" s="658"/>
      <c r="CV26" s="658"/>
      <c r="CW26" s="658"/>
      <c r="CX26" s="658"/>
      <c r="CY26" s="659"/>
      <c r="CZ26" s="660">
        <v>13</v>
      </c>
      <c r="DA26" s="672"/>
      <c r="DB26" s="672"/>
      <c r="DC26" s="673"/>
      <c r="DD26" s="663">
        <v>420135</v>
      </c>
      <c r="DE26" s="658"/>
      <c r="DF26" s="658"/>
      <c r="DG26" s="658"/>
      <c r="DH26" s="658"/>
      <c r="DI26" s="658"/>
      <c r="DJ26" s="658"/>
      <c r="DK26" s="659"/>
      <c r="DL26" s="663" t="s">
        <v>129</v>
      </c>
      <c r="DM26" s="658"/>
      <c r="DN26" s="658"/>
      <c r="DO26" s="658"/>
      <c r="DP26" s="658"/>
      <c r="DQ26" s="658"/>
      <c r="DR26" s="658"/>
      <c r="DS26" s="658"/>
      <c r="DT26" s="658"/>
      <c r="DU26" s="658"/>
      <c r="DV26" s="659"/>
      <c r="DW26" s="660" t="s">
        <v>248</v>
      </c>
      <c r="DX26" s="672"/>
      <c r="DY26" s="672"/>
      <c r="DZ26" s="672"/>
      <c r="EA26" s="672"/>
      <c r="EB26" s="672"/>
      <c r="EC26" s="684"/>
    </row>
    <row r="27" spans="2:133" ht="11.25" customHeight="1" x14ac:dyDescent="0.2">
      <c r="B27" s="654" t="s">
        <v>302</v>
      </c>
      <c r="C27" s="655"/>
      <c r="D27" s="655"/>
      <c r="E27" s="655"/>
      <c r="F27" s="655"/>
      <c r="G27" s="655"/>
      <c r="H27" s="655"/>
      <c r="I27" s="655"/>
      <c r="J27" s="655"/>
      <c r="K27" s="655"/>
      <c r="L27" s="655"/>
      <c r="M27" s="655"/>
      <c r="N27" s="655"/>
      <c r="O27" s="655"/>
      <c r="P27" s="655"/>
      <c r="Q27" s="656"/>
      <c r="R27" s="657">
        <v>64305</v>
      </c>
      <c r="S27" s="658"/>
      <c r="T27" s="658"/>
      <c r="U27" s="658"/>
      <c r="V27" s="658"/>
      <c r="W27" s="658"/>
      <c r="X27" s="658"/>
      <c r="Y27" s="659"/>
      <c r="Z27" s="695">
        <v>1.7</v>
      </c>
      <c r="AA27" s="695"/>
      <c r="AB27" s="695"/>
      <c r="AC27" s="695"/>
      <c r="AD27" s="696" t="s">
        <v>248</v>
      </c>
      <c r="AE27" s="696"/>
      <c r="AF27" s="696"/>
      <c r="AG27" s="696"/>
      <c r="AH27" s="696"/>
      <c r="AI27" s="696"/>
      <c r="AJ27" s="696"/>
      <c r="AK27" s="696"/>
      <c r="AL27" s="660" t="s">
        <v>248</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273526</v>
      </c>
      <c r="BH27" s="658"/>
      <c r="BI27" s="658"/>
      <c r="BJ27" s="658"/>
      <c r="BK27" s="658"/>
      <c r="BL27" s="658"/>
      <c r="BM27" s="658"/>
      <c r="BN27" s="659"/>
      <c r="BO27" s="695">
        <v>100</v>
      </c>
      <c r="BP27" s="695"/>
      <c r="BQ27" s="695"/>
      <c r="BR27" s="695"/>
      <c r="BS27" s="696" t="s">
        <v>129</v>
      </c>
      <c r="BT27" s="696"/>
      <c r="BU27" s="696"/>
      <c r="BV27" s="696"/>
      <c r="BW27" s="696"/>
      <c r="BX27" s="696"/>
      <c r="BY27" s="696"/>
      <c r="BZ27" s="696"/>
      <c r="CA27" s="696"/>
      <c r="CB27" s="731"/>
      <c r="CD27" s="654" t="s">
        <v>304</v>
      </c>
      <c r="CE27" s="655"/>
      <c r="CF27" s="655"/>
      <c r="CG27" s="655"/>
      <c r="CH27" s="655"/>
      <c r="CI27" s="655"/>
      <c r="CJ27" s="655"/>
      <c r="CK27" s="655"/>
      <c r="CL27" s="655"/>
      <c r="CM27" s="655"/>
      <c r="CN27" s="655"/>
      <c r="CO27" s="655"/>
      <c r="CP27" s="655"/>
      <c r="CQ27" s="656"/>
      <c r="CR27" s="657">
        <v>201264</v>
      </c>
      <c r="CS27" s="670"/>
      <c r="CT27" s="670"/>
      <c r="CU27" s="670"/>
      <c r="CV27" s="670"/>
      <c r="CW27" s="670"/>
      <c r="CX27" s="670"/>
      <c r="CY27" s="671"/>
      <c r="CZ27" s="660">
        <v>5.8</v>
      </c>
      <c r="DA27" s="672"/>
      <c r="DB27" s="672"/>
      <c r="DC27" s="673"/>
      <c r="DD27" s="663">
        <v>55720</v>
      </c>
      <c r="DE27" s="670"/>
      <c r="DF27" s="670"/>
      <c r="DG27" s="670"/>
      <c r="DH27" s="670"/>
      <c r="DI27" s="670"/>
      <c r="DJ27" s="670"/>
      <c r="DK27" s="671"/>
      <c r="DL27" s="663">
        <v>55658</v>
      </c>
      <c r="DM27" s="670"/>
      <c r="DN27" s="670"/>
      <c r="DO27" s="670"/>
      <c r="DP27" s="670"/>
      <c r="DQ27" s="670"/>
      <c r="DR27" s="670"/>
      <c r="DS27" s="670"/>
      <c r="DT27" s="670"/>
      <c r="DU27" s="670"/>
      <c r="DV27" s="671"/>
      <c r="DW27" s="660">
        <v>2.6</v>
      </c>
      <c r="DX27" s="672"/>
      <c r="DY27" s="672"/>
      <c r="DZ27" s="672"/>
      <c r="EA27" s="672"/>
      <c r="EB27" s="672"/>
      <c r="EC27" s="684"/>
    </row>
    <row r="28" spans="2:133" ht="11.25" customHeight="1" x14ac:dyDescent="0.2">
      <c r="B28" s="654" t="s">
        <v>305</v>
      </c>
      <c r="C28" s="655"/>
      <c r="D28" s="655"/>
      <c r="E28" s="655"/>
      <c r="F28" s="655"/>
      <c r="G28" s="655"/>
      <c r="H28" s="655"/>
      <c r="I28" s="655"/>
      <c r="J28" s="655"/>
      <c r="K28" s="655"/>
      <c r="L28" s="655"/>
      <c r="M28" s="655"/>
      <c r="N28" s="655"/>
      <c r="O28" s="655"/>
      <c r="P28" s="655"/>
      <c r="Q28" s="656"/>
      <c r="R28" s="657">
        <v>26106</v>
      </c>
      <c r="S28" s="658"/>
      <c r="T28" s="658"/>
      <c r="U28" s="658"/>
      <c r="V28" s="658"/>
      <c r="W28" s="658"/>
      <c r="X28" s="658"/>
      <c r="Y28" s="659"/>
      <c r="Z28" s="695">
        <v>0.7</v>
      </c>
      <c r="AA28" s="695"/>
      <c r="AB28" s="695"/>
      <c r="AC28" s="695"/>
      <c r="AD28" s="696" t="s">
        <v>129</v>
      </c>
      <c r="AE28" s="696"/>
      <c r="AF28" s="696"/>
      <c r="AG28" s="696"/>
      <c r="AH28" s="696"/>
      <c r="AI28" s="696"/>
      <c r="AJ28" s="696"/>
      <c r="AK28" s="696"/>
      <c r="AL28" s="660" t="s">
        <v>129</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362617</v>
      </c>
      <c r="CS28" s="658"/>
      <c r="CT28" s="658"/>
      <c r="CU28" s="658"/>
      <c r="CV28" s="658"/>
      <c r="CW28" s="658"/>
      <c r="CX28" s="658"/>
      <c r="CY28" s="659"/>
      <c r="CZ28" s="660">
        <v>10.5</v>
      </c>
      <c r="DA28" s="672"/>
      <c r="DB28" s="672"/>
      <c r="DC28" s="673"/>
      <c r="DD28" s="663">
        <v>352415</v>
      </c>
      <c r="DE28" s="658"/>
      <c r="DF28" s="658"/>
      <c r="DG28" s="658"/>
      <c r="DH28" s="658"/>
      <c r="DI28" s="658"/>
      <c r="DJ28" s="658"/>
      <c r="DK28" s="659"/>
      <c r="DL28" s="663">
        <v>352415</v>
      </c>
      <c r="DM28" s="658"/>
      <c r="DN28" s="658"/>
      <c r="DO28" s="658"/>
      <c r="DP28" s="658"/>
      <c r="DQ28" s="658"/>
      <c r="DR28" s="658"/>
      <c r="DS28" s="658"/>
      <c r="DT28" s="658"/>
      <c r="DU28" s="658"/>
      <c r="DV28" s="659"/>
      <c r="DW28" s="660">
        <v>16.3</v>
      </c>
      <c r="DX28" s="672"/>
      <c r="DY28" s="672"/>
      <c r="DZ28" s="672"/>
      <c r="EA28" s="672"/>
      <c r="EB28" s="672"/>
      <c r="EC28" s="684"/>
    </row>
    <row r="29" spans="2:133" ht="11.25" customHeight="1" x14ac:dyDescent="0.2">
      <c r="B29" s="654" t="s">
        <v>307</v>
      </c>
      <c r="C29" s="655"/>
      <c r="D29" s="655"/>
      <c r="E29" s="655"/>
      <c r="F29" s="655"/>
      <c r="G29" s="655"/>
      <c r="H29" s="655"/>
      <c r="I29" s="655"/>
      <c r="J29" s="655"/>
      <c r="K29" s="655"/>
      <c r="L29" s="655"/>
      <c r="M29" s="655"/>
      <c r="N29" s="655"/>
      <c r="O29" s="655"/>
      <c r="P29" s="655"/>
      <c r="Q29" s="656"/>
      <c r="R29" s="657">
        <v>1726</v>
      </c>
      <c r="S29" s="658"/>
      <c r="T29" s="658"/>
      <c r="U29" s="658"/>
      <c r="V29" s="658"/>
      <c r="W29" s="658"/>
      <c r="X29" s="658"/>
      <c r="Y29" s="659"/>
      <c r="Z29" s="695">
        <v>0</v>
      </c>
      <c r="AA29" s="695"/>
      <c r="AB29" s="695"/>
      <c r="AC29" s="695"/>
      <c r="AD29" s="696" t="s">
        <v>129</v>
      </c>
      <c r="AE29" s="696"/>
      <c r="AF29" s="696"/>
      <c r="AG29" s="696"/>
      <c r="AH29" s="696"/>
      <c r="AI29" s="696"/>
      <c r="AJ29" s="696"/>
      <c r="AK29" s="696"/>
      <c r="AL29" s="660" t="s">
        <v>248</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308</v>
      </c>
      <c r="CE29" s="677"/>
      <c r="CF29" s="654" t="s">
        <v>72</v>
      </c>
      <c r="CG29" s="655"/>
      <c r="CH29" s="655"/>
      <c r="CI29" s="655"/>
      <c r="CJ29" s="655"/>
      <c r="CK29" s="655"/>
      <c r="CL29" s="655"/>
      <c r="CM29" s="655"/>
      <c r="CN29" s="655"/>
      <c r="CO29" s="655"/>
      <c r="CP29" s="655"/>
      <c r="CQ29" s="656"/>
      <c r="CR29" s="657">
        <v>362617</v>
      </c>
      <c r="CS29" s="670"/>
      <c r="CT29" s="670"/>
      <c r="CU29" s="670"/>
      <c r="CV29" s="670"/>
      <c r="CW29" s="670"/>
      <c r="CX29" s="670"/>
      <c r="CY29" s="671"/>
      <c r="CZ29" s="660">
        <v>10.5</v>
      </c>
      <c r="DA29" s="672"/>
      <c r="DB29" s="672"/>
      <c r="DC29" s="673"/>
      <c r="DD29" s="663">
        <v>352415</v>
      </c>
      <c r="DE29" s="670"/>
      <c r="DF29" s="670"/>
      <c r="DG29" s="670"/>
      <c r="DH29" s="670"/>
      <c r="DI29" s="670"/>
      <c r="DJ29" s="670"/>
      <c r="DK29" s="671"/>
      <c r="DL29" s="663">
        <v>352415</v>
      </c>
      <c r="DM29" s="670"/>
      <c r="DN29" s="670"/>
      <c r="DO29" s="670"/>
      <c r="DP29" s="670"/>
      <c r="DQ29" s="670"/>
      <c r="DR29" s="670"/>
      <c r="DS29" s="670"/>
      <c r="DT29" s="670"/>
      <c r="DU29" s="670"/>
      <c r="DV29" s="671"/>
      <c r="DW29" s="660">
        <v>16.3</v>
      </c>
      <c r="DX29" s="672"/>
      <c r="DY29" s="672"/>
      <c r="DZ29" s="672"/>
      <c r="EA29" s="672"/>
      <c r="EB29" s="672"/>
      <c r="EC29" s="684"/>
    </row>
    <row r="30" spans="2:133" ht="11.25" customHeight="1" x14ac:dyDescent="0.2">
      <c r="B30" s="654" t="s">
        <v>309</v>
      </c>
      <c r="C30" s="655"/>
      <c r="D30" s="655"/>
      <c r="E30" s="655"/>
      <c r="F30" s="655"/>
      <c r="G30" s="655"/>
      <c r="H30" s="655"/>
      <c r="I30" s="655"/>
      <c r="J30" s="655"/>
      <c r="K30" s="655"/>
      <c r="L30" s="655"/>
      <c r="M30" s="655"/>
      <c r="N30" s="655"/>
      <c r="O30" s="655"/>
      <c r="P30" s="655"/>
      <c r="Q30" s="656"/>
      <c r="R30" s="657">
        <v>313060</v>
      </c>
      <c r="S30" s="658"/>
      <c r="T30" s="658"/>
      <c r="U30" s="658"/>
      <c r="V30" s="658"/>
      <c r="W30" s="658"/>
      <c r="X30" s="658"/>
      <c r="Y30" s="659"/>
      <c r="Z30" s="695">
        <v>8.4</v>
      </c>
      <c r="AA30" s="695"/>
      <c r="AB30" s="695"/>
      <c r="AC30" s="695"/>
      <c r="AD30" s="696" t="s">
        <v>129</v>
      </c>
      <c r="AE30" s="696"/>
      <c r="AF30" s="696"/>
      <c r="AG30" s="696"/>
      <c r="AH30" s="696"/>
      <c r="AI30" s="696"/>
      <c r="AJ30" s="696"/>
      <c r="AK30" s="696"/>
      <c r="AL30" s="660" t="s">
        <v>129</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310</v>
      </c>
      <c r="BH30" s="729"/>
      <c r="BI30" s="729"/>
      <c r="BJ30" s="729"/>
      <c r="BK30" s="729"/>
      <c r="BL30" s="729"/>
      <c r="BM30" s="729"/>
      <c r="BN30" s="729"/>
      <c r="BO30" s="729"/>
      <c r="BP30" s="729"/>
      <c r="BQ30" s="730"/>
      <c r="BR30" s="709" t="s">
        <v>311</v>
      </c>
      <c r="BS30" s="729"/>
      <c r="BT30" s="729"/>
      <c r="BU30" s="729"/>
      <c r="BV30" s="729"/>
      <c r="BW30" s="729"/>
      <c r="BX30" s="729"/>
      <c r="BY30" s="729"/>
      <c r="BZ30" s="729"/>
      <c r="CA30" s="729"/>
      <c r="CB30" s="730"/>
      <c r="CD30" s="678"/>
      <c r="CE30" s="679"/>
      <c r="CF30" s="654" t="s">
        <v>312</v>
      </c>
      <c r="CG30" s="655"/>
      <c r="CH30" s="655"/>
      <c r="CI30" s="655"/>
      <c r="CJ30" s="655"/>
      <c r="CK30" s="655"/>
      <c r="CL30" s="655"/>
      <c r="CM30" s="655"/>
      <c r="CN30" s="655"/>
      <c r="CO30" s="655"/>
      <c r="CP30" s="655"/>
      <c r="CQ30" s="656"/>
      <c r="CR30" s="657">
        <v>355383</v>
      </c>
      <c r="CS30" s="658"/>
      <c r="CT30" s="658"/>
      <c r="CU30" s="658"/>
      <c r="CV30" s="658"/>
      <c r="CW30" s="658"/>
      <c r="CX30" s="658"/>
      <c r="CY30" s="659"/>
      <c r="CZ30" s="660">
        <v>10.3</v>
      </c>
      <c r="DA30" s="672"/>
      <c r="DB30" s="672"/>
      <c r="DC30" s="673"/>
      <c r="DD30" s="663">
        <v>345181</v>
      </c>
      <c r="DE30" s="658"/>
      <c r="DF30" s="658"/>
      <c r="DG30" s="658"/>
      <c r="DH30" s="658"/>
      <c r="DI30" s="658"/>
      <c r="DJ30" s="658"/>
      <c r="DK30" s="659"/>
      <c r="DL30" s="663">
        <v>345181</v>
      </c>
      <c r="DM30" s="658"/>
      <c r="DN30" s="658"/>
      <c r="DO30" s="658"/>
      <c r="DP30" s="658"/>
      <c r="DQ30" s="658"/>
      <c r="DR30" s="658"/>
      <c r="DS30" s="658"/>
      <c r="DT30" s="658"/>
      <c r="DU30" s="658"/>
      <c r="DV30" s="659"/>
      <c r="DW30" s="660">
        <v>15.9</v>
      </c>
      <c r="DX30" s="672"/>
      <c r="DY30" s="672"/>
      <c r="DZ30" s="672"/>
      <c r="EA30" s="672"/>
      <c r="EB30" s="672"/>
      <c r="EC30" s="684"/>
    </row>
    <row r="31" spans="2:133" ht="11.25" customHeight="1" x14ac:dyDescent="0.2">
      <c r="B31" s="732" t="s">
        <v>313</v>
      </c>
      <c r="C31" s="733"/>
      <c r="D31" s="733"/>
      <c r="E31" s="733"/>
      <c r="F31" s="733"/>
      <c r="G31" s="733"/>
      <c r="H31" s="733"/>
      <c r="I31" s="733"/>
      <c r="J31" s="733"/>
      <c r="K31" s="733"/>
      <c r="L31" s="733"/>
      <c r="M31" s="733"/>
      <c r="N31" s="733"/>
      <c r="O31" s="733"/>
      <c r="P31" s="733"/>
      <c r="Q31" s="734"/>
      <c r="R31" s="657" t="s">
        <v>129</v>
      </c>
      <c r="S31" s="658"/>
      <c r="T31" s="658"/>
      <c r="U31" s="658"/>
      <c r="V31" s="658"/>
      <c r="W31" s="658"/>
      <c r="X31" s="658"/>
      <c r="Y31" s="659"/>
      <c r="Z31" s="695" t="s">
        <v>129</v>
      </c>
      <c r="AA31" s="695"/>
      <c r="AB31" s="695"/>
      <c r="AC31" s="695"/>
      <c r="AD31" s="696" t="s">
        <v>129</v>
      </c>
      <c r="AE31" s="696"/>
      <c r="AF31" s="696"/>
      <c r="AG31" s="696"/>
      <c r="AH31" s="696"/>
      <c r="AI31" s="696"/>
      <c r="AJ31" s="696"/>
      <c r="AK31" s="696"/>
      <c r="AL31" s="660" t="s">
        <v>129</v>
      </c>
      <c r="AM31" s="661"/>
      <c r="AN31" s="661"/>
      <c r="AO31" s="697"/>
      <c r="AP31" s="723" t="s">
        <v>314</v>
      </c>
      <c r="AQ31" s="724"/>
      <c r="AR31" s="724"/>
      <c r="AS31" s="724"/>
      <c r="AT31" s="725" t="s">
        <v>315</v>
      </c>
      <c r="AU31" s="218"/>
      <c r="AV31" s="218"/>
      <c r="AW31" s="218"/>
      <c r="AX31" s="715" t="s">
        <v>190</v>
      </c>
      <c r="AY31" s="716"/>
      <c r="AZ31" s="716"/>
      <c r="BA31" s="716"/>
      <c r="BB31" s="716"/>
      <c r="BC31" s="716"/>
      <c r="BD31" s="716"/>
      <c r="BE31" s="716"/>
      <c r="BF31" s="717"/>
      <c r="BG31" s="719">
        <v>99.5</v>
      </c>
      <c r="BH31" s="720"/>
      <c r="BI31" s="720"/>
      <c r="BJ31" s="720"/>
      <c r="BK31" s="720"/>
      <c r="BL31" s="720"/>
      <c r="BM31" s="721">
        <v>99.3</v>
      </c>
      <c r="BN31" s="720"/>
      <c r="BO31" s="720"/>
      <c r="BP31" s="720"/>
      <c r="BQ31" s="722"/>
      <c r="BR31" s="719">
        <v>99.5</v>
      </c>
      <c r="BS31" s="720"/>
      <c r="BT31" s="720"/>
      <c r="BU31" s="720"/>
      <c r="BV31" s="720"/>
      <c r="BW31" s="720"/>
      <c r="BX31" s="721">
        <v>99.1</v>
      </c>
      <c r="BY31" s="720"/>
      <c r="BZ31" s="720"/>
      <c r="CA31" s="720"/>
      <c r="CB31" s="722"/>
      <c r="CD31" s="678"/>
      <c r="CE31" s="679"/>
      <c r="CF31" s="654" t="s">
        <v>316</v>
      </c>
      <c r="CG31" s="655"/>
      <c r="CH31" s="655"/>
      <c r="CI31" s="655"/>
      <c r="CJ31" s="655"/>
      <c r="CK31" s="655"/>
      <c r="CL31" s="655"/>
      <c r="CM31" s="655"/>
      <c r="CN31" s="655"/>
      <c r="CO31" s="655"/>
      <c r="CP31" s="655"/>
      <c r="CQ31" s="656"/>
      <c r="CR31" s="657">
        <v>7234</v>
      </c>
      <c r="CS31" s="670"/>
      <c r="CT31" s="670"/>
      <c r="CU31" s="670"/>
      <c r="CV31" s="670"/>
      <c r="CW31" s="670"/>
      <c r="CX31" s="670"/>
      <c r="CY31" s="671"/>
      <c r="CZ31" s="660">
        <v>0.2</v>
      </c>
      <c r="DA31" s="672"/>
      <c r="DB31" s="672"/>
      <c r="DC31" s="673"/>
      <c r="DD31" s="663">
        <v>7234</v>
      </c>
      <c r="DE31" s="670"/>
      <c r="DF31" s="670"/>
      <c r="DG31" s="670"/>
      <c r="DH31" s="670"/>
      <c r="DI31" s="670"/>
      <c r="DJ31" s="670"/>
      <c r="DK31" s="671"/>
      <c r="DL31" s="663">
        <v>7234</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317</v>
      </c>
      <c r="C32" s="655"/>
      <c r="D32" s="655"/>
      <c r="E32" s="655"/>
      <c r="F32" s="655"/>
      <c r="G32" s="655"/>
      <c r="H32" s="655"/>
      <c r="I32" s="655"/>
      <c r="J32" s="655"/>
      <c r="K32" s="655"/>
      <c r="L32" s="655"/>
      <c r="M32" s="655"/>
      <c r="N32" s="655"/>
      <c r="O32" s="655"/>
      <c r="P32" s="655"/>
      <c r="Q32" s="656"/>
      <c r="R32" s="657">
        <v>284765</v>
      </c>
      <c r="S32" s="658"/>
      <c r="T32" s="658"/>
      <c r="U32" s="658"/>
      <c r="V32" s="658"/>
      <c r="W32" s="658"/>
      <c r="X32" s="658"/>
      <c r="Y32" s="659"/>
      <c r="Z32" s="695">
        <v>7.6</v>
      </c>
      <c r="AA32" s="695"/>
      <c r="AB32" s="695"/>
      <c r="AC32" s="695"/>
      <c r="AD32" s="696" t="s">
        <v>129</v>
      </c>
      <c r="AE32" s="696"/>
      <c r="AF32" s="696"/>
      <c r="AG32" s="696"/>
      <c r="AH32" s="696"/>
      <c r="AI32" s="696"/>
      <c r="AJ32" s="696"/>
      <c r="AK32" s="696"/>
      <c r="AL32" s="660" t="s">
        <v>129</v>
      </c>
      <c r="AM32" s="661"/>
      <c r="AN32" s="661"/>
      <c r="AO32" s="697"/>
      <c r="AP32" s="698"/>
      <c r="AQ32" s="699"/>
      <c r="AR32" s="699"/>
      <c r="AS32" s="699"/>
      <c r="AT32" s="726"/>
      <c r="AU32" s="214" t="s">
        <v>318</v>
      </c>
      <c r="AX32" s="654" t="s">
        <v>319</v>
      </c>
      <c r="AY32" s="655"/>
      <c r="AZ32" s="655"/>
      <c r="BA32" s="655"/>
      <c r="BB32" s="655"/>
      <c r="BC32" s="655"/>
      <c r="BD32" s="655"/>
      <c r="BE32" s="655"/>
      <c r="BF32" s="656"/>
      <c r="BG32" s="728">
        <v>99.3</v>
      </c>
      <c r="BH32" s="670"/>
      <c r="BI32" s="670"/>
      <c r="BJ32" s="670"/>
      <c r="BK32" s="670"/>
      <c r="BL32" s="670"/>
      <c r="BM32" s="661">
        <v>98.9</v>
      </c>
      <c r="BN32" s="670"/>
      <c r="BO32" s="670"/>
      <c r="BP32" s="670"/>
      <c r="BQ32" s="693"/>
      <c r="BR32" s="728">
        <v>99.1</v>
      </c>
      <c r="BS32" s="670"/>
      <c r="BT32" s="670"/>
      <c r="BU32" s="670"/>
      <c r="BV32" s="670"/>
      <c r="BW32" s="670"/>
      <c r="BX32" s="661">
        <v>98.4</v>
      </c>
      <c r="BY32" s="670"/>
      <c r="BZ32" s="670"/>
      <c r="CA32" s="670"/>
      <c r="CB32" s="693"/>
      <c r="CD32" s="680"/>
      <c r="CE32" s="681"/>
      <c r="CF32" s="654" t="s">
        <v>320</v>
      </c>
      <c r="CG32" s="655"/>
      <c r="CH32" s="655"/>
      <c r="CI32" s="655"/>
      <c r="CJ32" s="655"/>
      <c r="CK32" s="655"/>
      <c r="CL32" s="655"/>
      <c r="CM32" s="655"/>
      <c r="CN32" s="655"/>
      <c r="CO32" s="655"/>
      <c r="CP32" s="655"/>
      <c r="CQ32" s="656"/>
      <c r="CR32" s="657" t="s">
        <v>248</v>
      </c>
      <c r="CS32" s="658"/>
      <c r="CT32" s="658"/>
      <c r="CU32" s="658"/>
      <c r="CV32" s="658"/>
      <c r="CW32" s="658"/>
      <c r="CX32" s="658"/>
      <c r="CY32" s="659"/>
      <c r="CZ32" s="660" t="s">
        <v>129</v>
      </c>
      <c r="DA32" s="672"/>
      <c r="DB32" s="672"/>
      <c r="DC32" s="673"/>
      <c r="DD32" s="663" t="s">
        <v>129</v>
      </c>
      <c r="DE32" s="658"/>
      <c r="DF32" s="658"/>
      <c r="DG32" s="658"/>
      <c r="DH32" s="658"/>
      <c r="DI32" s="658"/>
      <c r="DJ32" s="658"/>
      <c r="DK32" s="659"/>
      <c r="DL32" s="663" t="s">
        <v>248</v>
      </c>
      <c r="DM32" s="658"/>
      <c r="DN32" s="658"/>
      <c r="DO32" s="658"/>
      <c r="DP32" s="658"/>
      <c r="DQ32" s="658"/>
      <c r="DR32" s="658"/>
      <c r="DS32" s="658"/>
      <c r="DT32" s="658"/>
      <c r="DU32" s="658"/>
      <c r="DV32" s="659"/>
      <c r="DW32" s="660" t="s">
        <v>129</v>
      </c>
      <c r="DX32" s="672"/>
      <c r="DY32" s="672"/>
      <c r="DZ32" s="672"/>
      <c r="EA32" s="672"/>
      <c r="EB32" s="672"/>
      <c r="EC32" s="684"/>
    </row>
    <row r="33" spans="2:133" ht="11.25" customHeight="1" x14ac:dyDescent="0.2">
      <c r="B33" s="654" t="s">
        <v>321</v>
      </c>
      <c r="C33" s="655"/>
      <c r="D33" s="655"/>
      <c r="E33" s="655"/>
      <c r="F33" s="655"/>
      <c r="G33" s="655"/>
      <c r="H33" s="655"/>
      <c r="I33" s="655"/>
      <c r="J33" s="655"/>
      <c r="K33" s="655"/>
      <c r="L33" s="655"/>
      <c r="M33" s="655"/>
      <c r="N33" s="655"/>
      <c r="O33" s="655"/>
      <c r="P33" s="655"/>
      <c r="Q33" s="656"/>
      <c r="R33" s="657">
        <v>5801</v>
      </c>
      <c r="S33" s="658"/>
      <c r="T33" s="658"/>
      <c r="U33" s="658"/>
      <c r="V33" s="658"/>
      <c r="W33" s="658"/>
      <c r="X33" s="658"/>
      <c r="Y33" s="659"/>
      <c r="Z33" s="695">
        <v>0.2</v>
      </c>
      <c r="AA33" s="695"/>
      <c r="AB33" s="695"/>
      <c r="AC33" s="695"/>
      <c r="AD33" s="696" t="s">
        <v>129</v>
      </c>
      <c r="AE33" s="696"/>
      <c r="AF33" s="696"/>
      <c r="AG33" s="696"/>
      <c r="AH33" s="696"/>
      <c r="AI33" s="696"/>
      <c r="AJ33" s="696"/>
      <c r="AK33" s="696"/>
      <c r="AL33" s="660" t="s">
        <v>129</v>
      </c>
      <c r="AM33" s="661"/>
      <c r="AN33" s="661"/>
      <c r="AO33" s="697"/>
      <c r="AP33" s="700"/>
      <c r="AQ33" s="701"/>
      <c r="AR33" s="701"/>
      <c r="AS33" s="701"/>
      <c r="AT33" s="727"/>
      <c r="AU33" s="219"/>
      <c r="AV33" s="219"/>
      <c r="AW33" s="219"/>
      <c r="AX33" s="638" t="s">
        <v>322</v>
      </c>
      <c r="AY33" s="639"/>
      <c r="AZ33" s="639"/>
      <c r="BA33" s="639"/>
      <c r="BB33" s="639"/>
      <c r="BC33" s="639"/>
      <c r="BD33" s="639"/>
      <c r="BE33" s="639"/>
      <c r="BF33" s="640"/>
      <c r="BG33" s="718">
        <v>99.7</v>
      </c>
      <c r="BH33" s="642"/>
      <c r="BI33" s="642"/>
      <c r="BJ33" s="642"/>
      <c r="BK33" s="642"/>
      <c r="BL33" s="642"/>
      <c r="BM33" s="688">
        <v>99.5</v>
      </c>
      <c r="BN33" s="642"/>
      <c r="BO33" s="642"/>
      <c r="BP33" s="642"/>
      <c r="BQ33" s="705"/>
      <c r="BR33" s="718">
        <v>99.8</v>
      </c>
      <c r="BS33" s="642"/>
      <c r="BT33" s="642"/>
      <c r="BU33" s="642"/>
      <c r="BV33" s="642"/>
      <c r="BW33" s="642"/>
      <c r="BX33" s="688">
        <v>99.7</v>
      </c>
      <c r="BY33" s="642"/>
      <c r="BZ33" s="642"/>
      <c r="CA33" s="642"/>
      <c r="CB33" s="705"/>
      <c r="CD33" s="654" t="s">
        <v>323</v>
      </c>
      <c r="CE33" s="655"/>
      <c r="CF33" s="655"/>
      <c r="CG33" s="655"/>
      <c r="CH33" s="655"/>
      <c r="CI33" s="655"/>
      <c r="CJ33" s="655"/>
      <c r="CK33" s="655"/>
      <c r="CL33" s="655"/>
      <c r="CM33" s="655"/>
      <c r="CN33" s="655"/>
      <c r="CO33" s="655"/>
      <c r="CP33" s="655"/>
      <c r="CQ33" s="656"/>
      <c r="CR33" s="657">
        <v>1846365</v>
      </c>
      <c r="CS33" s="670"/>
      <c r="CT33" s="670"/>
      <c r="CU33" s="670"/>
      <c r="CV33" s="670"/>
      <c r="CW33" s="670"/>
      <c r="CX33" s="670"/>
      <c r="CY33" s="671"/>
      <c r="CZ33" s="660">
        <v>53.6</v>
      </c>
      <c r="DA33" s="672"/>
      <c r="DB33" s="672"/>
      <c r="DC33" s="673"/>
      <c r="DD33" s="663">
        <v>1436559</v>
      </c>
      <c r="DE33" s="670"/>
      <c r="DF33" s="670"/>
      <c r="DG33" s="670"/>
      <c r="DH33" s="670"/>
      <c r="DI33" s="670"/>
      <c r="DJ33" s="670"/>
      <c r="DK33" s="671"/>
      <c r="DL33" s="663">
        <v>844849</v>
      </c>
      <c r="DM33" s="670"/>
      <c r="DN33" s="670"/>
      <c r="DO33" s="670"/>
      <c r="DP33" s="670"/>
      <c r="DQ33" s="670"/>
      <c r="DR33" s="670"/>
      <c r="DS33" s="670"/>
      <c r="DT33" s="670"/>
      <c r="DU33" s="670"/>
      <c r="DV33" s="671"/>
      <c r="DW33" s="660">
        <v>39</v>
      </c>
      <c r="DX33" s="672"/>
      <c r="DY33" s="672"/>
      <c r="DZ33" s="672"/>
      <c r="EA33" s="672"/>
      <c r="EB33" s="672"/>
      <c r="EC33" s="684"/>
    </row>
    <row r="34" spans="2:133" ht="11.25" customHeight="1" x14ac:dyDescent="0.2">
      <c r="B34" s="654" t="s">
        <v>324</v>
      </c>
      <c r="C34" s="655"/>
      <c r="D34" s="655"/>
      <c r="E34" s="655"/>
      <c r="F34" s="655"/>
      <c r="G34" s="655"/>
      <c r="H34" s="655"/>
      <c r="I34" s="655"/>
      <c r="J34" s="655"/>
      <c r="K34" s="655"/>
      <c r="L34" s="655"/>
      <c r="M34" s="655"/>
      <c r="N34" s="655"/>
      <c r="O34" s="655"/>
      <c r="P34" s="655"/>
      <c r="Q34" s="656"/>
      <c r="R34" s="657">
        <v>8718</v>
      </c>
      <c r="S34" s="658"/>
      <c r="T34" s="658"/>
      <c r="U34" s="658"/>
      <c r="V34" s="658"/>
      <c r="W34" s="658"/>
      <c r="X34" s="658"/>
      <c r="Y34" s="659"/>
      <c r="Z34" s="695">
        <v>0.2</v>
      </c>
      <c r="AA34" s="695"/>
      <c r="AB34" s="695"/>
      <c r="AC34" s="695"/>
      <c r="AD34" s="696" t="s">
        <v>129</v>
      </c>
      <c r="AE34" s="696"/>
      <c r="AF34" s="696"/>
      <c r="AG34" s="696"/>
      <c r="AH34" s="696"/>
      <c r="AI34" s="696"/>
      <c r="AJ34" s="696"/>
      <c r="AK34" s="696"/>
      <c r="AL34" s="660" t="s">
        <v>248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591503</v>
      </c>
      <c r="CS34" s="658"/>
      <c r="CT34" s="658"/>
      <c r="CU34" s="658"/>
      <c r="CV34" s="658"/>
      <c r="CW34" s="658"/>
      <c r="CX34" s="658"/>
      <c r="CY34" s="659"/>
      <c r="CZ34" s="660">
        <v>17.2</v>
      </c>
      <c r="DA34" s="672"/>
      <c r="DB34" s="672"/>
      <c r="DC34" s="673"/>
      <c r="DD34" s="663">
        <v>388359</v>
      </c>
      <c r="DE34" s="658"/>
      <c r="DF34" s="658"/>
      <c r="DG34" s="658"/>
      <c r="DH34" s="658"/>
      <c r="DI34" s="658"/>
      <c r="DJ34" s="658"/>
      <c r="DK34" s="659"/>
      <c r="DL34" s="663">
        <v>301536</v>
      </c>
      <c r="DM34" s="658"/>
      <c r="DN34" s="658"/>
      <c r="DO34" s="658"/>
      <c r="DP34" s="658"/>
      <c r="DQ34" s="658"/>
      <c r="DR34" s="658"/>
      <c r="DS34" s="658"/>
      <c r="DT34" s="658"/>
      <c r="DU34" s="658"/>
      <c r="DV34" s="659"/>
      <c r="DW34" s="660">
        <v>13.9</v>
      </c>
      <c r="DX34" s="672"/>
      <c r="DY34" s="672"/>
      <c r="DZ34" s="672"/>
      <c r="EA34" s="672"/>
      <c r="EB34" s="672"/>
      <c r="EC34" s="684"/>
    </row>
    <row r="35" spans="2:133" ht="11.25" customHeight="1" x14ac:dyDescent="0.2">
      <c r="B35" s="654" t="s">
        <v>326</v>
      </c>
      <c r="C35" s="655"/>
      <c r="D35" s="655"/>
      <c r="E35" s="655"/>
      <c r="F35" s="655"/>
      <c r="G35" s="655"/>
      <c r="H35" s="655"/>
      <c r="I35" s="655"/>
      <c r="J35" s="655"/>
      <c r="K35" s="655"/>
      <c r="L35" s="655"/>
      <c r="M35" s="655"/>
      <c r="N35" s="655"/>
      <c r="O35" s="655"/>
      <c r="P35" s="655"/>
      <c r="Q35" s="656"/>
      <c r="R35" s="657">
        <v>268563</v>
      </c>
      <c r="S35" s="658"/>
      <c r="T35" s="658"/>
      <c r="U35" s="658"/>
      <c r="V35" s="658"/>
      <c r="W35" s="658"/>
      <c r="X35" s="658"/>
      <c r="Y35" s="659"/>
      <c r="Z35" s="695">
        <v>7.2</v>
      </c>
      <c r="AA35" s="695"/>
      <c r="AB35" s="695"/>
      <c r="AC35" s="695"/>
      <c r="AD35" s="696" t="s">
        <v>129</v>
      </c>
      <c r="AE35" s="696"/>
      <c r="AF35" s="696"/>
      <c r="AG35" s="696"/>
      <c r="AH35" s="696"/>
      <c r="AI35" s="696"/>
      <c r="AJ35" s="696"/>
      <c r="AK35" s="696"/>
      <c r="AL35" s="660" t="s">
        <v>129</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53250</v>
      </c>
      <c r="CS35" s="670"/>
      <c r="CT35" s="670"/>
      <c r="CU35" s="670"/>
      <c r="CV35" s="670"/>
      <c r="CW35" s="670"/>
      <c r="CX35" s="670"/>
      <c r="CY35" s="671"/>
      <c r="CZ35" s="660">
        <v>1.5</v>
      </c>
      <c r="DA35" s="672"/>
      <c r="DB35" s="672"/>
      <c r="DC35" s="673"/>
      <c r="DD35" s="663">
        <v>50577</v>
      </c>
      <c r="DE35" s="670"/>
      <c r="DF35" s="670"/>
      <c r="DG35" s="670"/>
      <c r="DH35" s="670"/>
      <c r="DI35" s="670"/>
      <c r="DJ35" s="670"/>
      <c r="DK35" s="671"/>
      <c r="DL35" s="663">
        <v>48263</v>
      </c>
      <c r="DM35" s="670"/>
      <c r="DN35" s="670"/>
      <c r="DO35" s="670"/>
      <c r="DP35" s="670"/>
      <c r="DQ35" s="670"/>
      <c r="DR35" s="670"/>
      <c r="DS35" s="670"/>
      <c r="DT35" s="670"/>
      <c r="DU35" s="670"/>
      <c r="DV35" s="671"/>
      <c r="DW35" s="660">
        <v>2.2000000000000002</v>
      </c>
      <c r="DX35" s="672"/>
      <c r="DY35" s="672"/>
      <c r="DZ35" s="672"/>
      <c r="EA35" s="672"/>
      <c r="EB35" s="672"/>
      <c r="EC35" s="684"/>
    </row>
    <row r="36" spans="2:133" ht="11.25" customHeight="1" x14ac:dyDescent="0.2">
      <c r="B36" s="654" t="s">
        <v>330</v>
      </c>
      <c r="C36" s="655"/>
      <c r="D36" s="655"/>
      <c r="E36" s="655"/>
      <c r="F36" s="655"/>
      <c r="G36" s="655"/>
      <c r="H36" s="655"/>
      <c r="I36" s="655"/>
      <c r="J36" s="655"/>
      <c r="K36" s="655"/>
      <c r="L36" s="655"/>
      <c r="M36" s="655"/>
      <c r="N36" s="655"/>
      <c r="O36" s="655"/>
      <c r="P36" s="655"/>
      <c r="Q36" s="656"/>
      <c r="R36" s="657">
        <v>231888</v>
      </c>
      <c r="S36" s="658"/>
      <c r="T36" s="658"/>
      <c r="U36" s="658"/>
      <c r="V36" s="658"/>
      <c r="W36" s="658"/>
      <c r="X36" s="658"/>
      <c r="Y36" s="659"/>
      <c r="Z36" s="695">
        <v>6.2</v>
      </c>
      <c r="AA36" s="695"/>
      <c r="AB36" s="695"/>
      <c r="AC36" s="695"/>
      <c r="AD36" s="696" t="s">
        <v>129</v>
      </c>
      <c r="AE36" s="696"/>
      <c r="AF36" s="696"/>
      <c r="AG36" s="696"/>
      <c r="AH36" s="696"/>
      <c r="AI36" s="696"/>
      <c r="AJ36" s="696"/>
      <c r="AK36" s="696"/>
      <c r="AL36" s="660" t="s">
        <v>129</v>
      </c>
      <c r="AM36" s="661"/>
      <c r="AN36" s="661"/>
      <c r="AO36" s="697"/>
      <c r="AP36" s="222"/>
      <c r="AQ36" s="706" t="s">
        <v>331</v>
      </c>
      <c r="AR36" s="707"/>
      <c r="AS36" s="707"/>
      <c r="AT36" s="707"/>
      <c r="AU36" s="707"/>
      <c r="AV36" s="707"/>
      <c r="AW36" s="707"/>
      <c r="AX36" s="707"/>
      <c r="AY36" s="708"/>
      <c r="AZ36" s="712">
        <v>250345</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11353</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507329</v>
      </c>
      <c r="CS36" s="658"/>
      <c r="CT36" s="658"/>
      <c r="CU36" s="658"/>
      <c r="CV36" s="658"/>
      <c r="CW36" s="658"/>
      <c r="CX36" s="658"/>
      <c r="CY36" s="659"/>
      <c r="CZ36" s="660">
        <v>14.7</v>
      </c>
      <c r="DA36" s="672"/>
      <c r="DB36" s="672"/>
      <c r="DC36" s="673"/>
      <c r="DD36" s="663">
        <v>349381</v>
      </c>
      <c r="DE36" s="658"/>
      <c r="DF36" s="658"/>
      <c r="DG36" s="658"/>
      <c r="DH36" s="658"/>
      <c r="DI36" s="658"/>
      <c r="DJ36" s="658"/>
      <c r="DK36" s="659"/>
      <c r="DL36" s="663">
        <v>299956</v>
      </c>
      <c r="DM36" s="658"/>
      <c r="DN36" s="658"/>
      <c r="DO36" s="658"/>
      <c r="DP36" s="658"/>
      <c r="DQ36" s="658"/>
      <c r="DR36" s="658"/>
      <c r="DS36" s="658"/>
      <c r="DT36" s="658"/>
      <c r="DU36" s="658"/>
      <c r="DV36" s="659"/>
      <c r="DW36" s="660">
        <v>13.9</v>
      </c>
      <c r="DX36" s="672"/>
      <c r="DY36" s="672"/>
      <c r="DZ36" s="672"/>
      <c r="EA36" s="672"/>
      <c r="EB36" s="672"/>
      <c r="EC36" s="684"/>
    </row>
    <row r="37" spans="2:133" ht="11.25" customHeight="1" x14ac:dyDescent="0.2">
      <c r="B37" s="654" t="s">
        <v>334</v>
      </c>
      <c r="C37" s="655"/>
      <c r="D37" s="655"/>
      <c r="E37" s="655"/>
      <c r="F37" s="655"/>
      <c r="G37" s="655"/>
      <c r="H37" s="655"/>
      <c r="I37" s="655"/>
      <c r="J37" s="655"/>
      <c r="K37" s="655"/>
      <c r="L37" s="655"/>
      <c r="M37" s="655"/>
      <c r="N37" s="655"/>
      <c r="O37" s="655"/>
      <c r="P37" s="655"/>
      <c r="Q37" s="656"/>
      <c r="R37" s="657">
        <v>54136</v>
      </c>
      <c r="S37" s="658"/>
      <c r="T37" s="658"/>
      <c r="U37" s="658"/>
      <c r="V37" s="658"/>
      <c r="W37" s="658"/>
      <c r="X37" s="658"/>
      <c r="Y37" s="659"/>
      <c r="Z37" s="695">
        <v>1.5</v>
      </c>
      <c r="AA37" s="695"/>
      <c r="AB37" s="695"/>
      <c r="AC37" s="695"/>
      <c r="AD37" s="696">
        <v>6</v>
      </c>
      <c r="AE37" s="696"/>
      <c r="AF37" s="696"/>
      <c r="AG37" s="696"/>
      <c r="AH37" s="696"/>
      <c r="AI37" s="696"/>
      <c r="AJ37" s="696"/>
      <c r="AK37" s="696"/>
      <c r="AL37" s="660">
        <v>0</v>
      </c>
      <c r="AM37" s="661"/>
      <c r="AN37" s="661"/>
      <c r="AO37" s="697"/>
      <c r="AQ37" s="690" t="s">
        <v>335</v>
      </c>
      <c r="AR37" s="691"/>
      <c r="AS37" s="691"/>
      <c r="AT37" s="691"/>
      <c r="AU37" s="691"/>
      <c r="AV37" s="691"/>
      <c r="AW37" s="691"/>
      <c r="AX37" s="691"/>
      <c r="AY37" s="692"/>
      <c r="AZ37" s="657">
        <v>49369</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18133</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186710</v>
      </c>
      <c r="CS37" s="670"/>
      <c r="CT37" s="670"/>
      <c r="CU37" s="670"/>
      <c r="CV37" s="670"/>
      <c r="CW37" s="670"/>
      <c r="CX37" s="670"/>
      <c r="CY37" s="671"/>
      <c r="CZ37" s="660">
        <v>5.4</v>
      </c>
      <c r="DA37" s="672"/>
      <c r="DB37" s="672"/>
      <c r="DC37" s="673"/>
      <c r="DD37" s="663">
        <v>185365</v>
      </c>
      <c r="DE37" s="670"/>
      <c r="DF37" s="670"/>
      <c r="DG37" s="670"/>
      <c r="DH37" s="670"/>
      <c r="DI37" s="670"/>
      <c r="DJ37" s="670"/>
      <c r="DK37" s="671"/>
      <c r="DL37" s="663">
        <v>185365</v>
      </c>
      <c r="DM37" s="670"/>
      <c r="DN37" s="670"/>
      <c r="DO37" s="670"/>
      <c r="DP37" s="670"/>
      <c r="DQ37" s="670"/>
      <c r="DR37" s="670"/>
      <c r="DS37" s="670"/>
      <c r="DT37" s="670"/>
      <c r="DU37" s="670"/>
      <c r="DV37" s="671"/>
      <c r="DW37" s="660">
        <v>8.6</v>
      </c>
      <c r="DX37" s="672"/>
      <c r="DY37" s="672"/>
      <c r="DZ37" s="672"/>
      <c r="EA37" s="672"/>
      <c r="EB37" s="672"/>
      <c r="EC37" s="684"/>
    </row>
    <row r="38" spans="2:133" ht="11.25" customHeight="1" x14ac:dyDescent="0.2">
      <c r="B38" s="654" t="s">
        <v>338</v>
      </c>
      <c r="C38" s="655"/>
      <c r="D38" s="655"/>
      <c r="E38" s="655"/>
      <c r="F38" s="655"/>
      <c r="G38" s="655"/>
      <c r="H38" s="655"/>
      <c r="I38" s="655"/>
      <c r="J38" s="655"/>
      <c r="K38" s="655"/>
      <c r="L38" s="655"/>
      <c r="M38" s="655"/>
      <c r="N38" s="655"/>
      <c r="O38" s="655"/>
      <c r="P38" s="655"/>
      <c r="Q38" s="656"/>
      <c r="R38" s="657">
        <v>137500</v>
      </c>
      <c r="S38" s="658"/>
      <c r="T38" s="658"/>
      <c r="U38" s="658"/>
      <c r="V38" s="658"/>
      <c r="W38" s="658"/>
      <c r="X38" s="658"/>
      <c r="Y38" s="659"/>
      <c r="Z38" s="695">
        <v>3.7</v>
      </c>
      <c r="AA38" s="695"/>
      <c r="AB38" s="695"/>
      <c r="AC38" s="695"/>
      <c r="AD38" s="696" t="s">
        <v>248</v>
      </c>
      <c r="AE38" s="696"/>
      <c r="AF38" s="696"/>
      <c r="AG38" s="696"/>
      <c r="AH38" s="696"/>
      <c r="AI38" s="696"/>
      <c r="AJ38" s="696"/>
      <c r="AK38" s="696"/>
      <c r="AL38" s="660" t="s">
        <v>129</v>
      </c>
      <c r="AM38" s="661"/>
      <c r="AN38" s="661"/>
      <c r="AO38" s="697"/>
      <c r="AQ38" s="690" t="s">
        <v>339</v>
      </c>
      <c r="AR38" s="691"/>
      <c r="AS38" s="691"/>
      <c r="AT38" s="691"/>
      <c r="AU38" s="691"/>
      <c r="AV38" s="691"/>
      <c r="AW38" s="691"/>
      <c r="AX38" s="691"/>
      <c r="AY38" s="692"/>
      <c r="AZ38" s="657">
        <v>24986</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456</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250345</v>
      </c>
      <c r="CS38" s="658"/>
      <c r="CT38" s="658"/>
      <c r="CU38" s="658"/>
      <c r="CV38" s="658"/>
      <c r="CW38" s="658"/>
      <c r="CX38" s="658"/>
      <c r="CY38" s="659"/>
      <c r="CZ38" s="660">
        <v>7.3</v>
      </c>
      <c r="DA38" s="672"/>
      <c r="DB38" s="672"/>
      <c r="DC38" s="673"/>
      <c r="DD38" s="663">
        <v>224899</v>
      </c>
      <c r="DE38" s="658"/>
      <c r="DF38" s="658"/>
      <c r="DG38" s="658"/>
      <c r="DH38" s="658"/>
      <c r="DI38" s="658"/>
      <c r="DJ38" s="658"/>
      <c r="DK38" s="659"/>
      <c r="DL38" s="663">
        <v>190094</v>
      </c>
      <c r="DM38" s="658"/>
      <c r="DN38" s="658"/>
      <c r="DO38" s="658"/>
      <c r="DP38" s="658"/>
      <c r="DQ38" s="658"/>
      <c r="DR38" s="658"/>
      <c r="DS38" s="658"/>
      <c r="DT38" s="658"/>
      <c r="DU38" s="658"/>
      <c r="DV38" s="659"/>
      <c r="DW38" s="660">
        <v>8.8000000000000007</v>
      </c>
      <c r="DX38" s="672"/>
      <c r="DY38" s="672"/>
      <c r="DZ38" s="672"/>
      <c r="EA38" s="672"/>
      <c r="EB38" s="672"/>
      <c r="EC38" s="684"/>
    </row>
    <row r="39" spans="2:133" ht="11.25" customHeight="1" x14ac:dyDescent="0.2">
      <c r="B39" s="654" t="s">
        <v>342</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248</v>
      </c>
      <c r="AM39" s="661"/>
      <c r="AN39" s="661"/>
      <c r="AO39" s="697"/>
      <c r="AQ39" s="690" t="s">
        <v>343</v>
      </c>
      <c r="AR39" s="691"/>
      <c r="AS39" s="691"/>
      <c r="AT39" s="691"/>
      <c r="AU39" s="691"/>
      <c r="AV39" s="691"/>
      <c r="AW39" s="691"/>
      <c r="AX39" s="691"/>
      <c r="AY39" s="692"/>
      <c r="AZ39" s="657" t="s">
        <v>129</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748</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431438</v>
      </c>
      <c r="CS39" s="670"/>
      <c r="CT39" s="670"/>
      <c r="CU39" s="670"/>
      <c r="CV39" s="670"/>
      <c r="CW39" s="670"/>
      <c r="CX39" s="670"/>
      <c r="CY39" s="671"/>
      <c r="CZ39" s="660">
        <v>12.5</v>
      </c>
      <c r="DA39" s="672"/>
      <c r="DB39" s="672"/>
      <c r="DC39" s="673"/>
      <c r="DD39" s="663">
        <v>418343</v>
      </c>
      <c r="DE39" s="670"/>
      <c r="DF39" s="670"/>
      <c r="DG39" s="670"/>
      <c r="DH39" s="670"/>
      <c r="DI39" s="670"/>
      <c r="DJ39" s="670"/>
      <c r="DK39" s="671"/>
      <c r="DL39" s="663" t="s">
        <v>129</v>
      </c>
      <c r="DM39" s="670"/>
      <c r="DN39" s="670"/>
      <c r="DO39" s="670"/>
      <c r="DP39" s="670"/>
      <c r="DQ39" s="670"/>
      <c r="DR39" s="670"/>
      <c r="DS39" s="670"/>
      <c r="DT39" s="670"/>
      <c r="DU39" s="670"/>
      <c r="DV39" s="671"/>
      <c r="DW39" s="660" t="s">
        <v>248</v>
      </c>
      <c r="DX39" s="672"/>
      <c r="DY39" s="672"/>
      <c r="DZ39" s="672"/>
      <c r="EA39" s="672"/>
      <c r="EB39" s="672"/>
      <c r="EC39" s="684"/>
    </row>
    <row r="40" spans="2:133" ht="11.25" customHeight="1" x14ac:dyDescent="0.2">
      <c r="B40" s="654" t="s">
        <v>346</v>
      </c>
      <c r="C40" s="655"/>
      <c r="D40" s="655"/>
      <c r="E40" s="655"/>
      <c r="F40" s="655"/>
      <c r="G40" s="655"/>
      <c r="H40" s="655"/>
      <c r="I40" s="655"/>
      <c r="J40" s="655"/>
      <c r="K40" s="655"/>
      <c r="L40" s="655"/>
      <c r="M40" s="655"/>
      <c r="N40" s="655"/>
      <c r="O40" s="655"/>
      <c r="P40" s="655"/>
      <c r="Q40" s="656"/>
      <c r="R40" s="657">
        <v>17500</v>
      </c>
      <c r="S40" s="658"/>
      <c r="T40" s="658"/>
      <c r="U40" s="658"/>
      <c r="V40" s="658"/>
      <c r="W40" s="658"/>
      <c r="X40" s="658"/>
      <c r="Y40" s="659"/>
      <c r="Z40" s="695">
        <v>0.5</v>
      </c>
      <c r="AA40" s="695"/>
      <c r="AB40" s="695"/>
      <c r="AC40" s="695"/>
      <c r="AD40" s="696" t="s">
        <v>129</v>
      </c>
      <c r="AE40" s="696"/>
      <c r="AF40" s="696"/>
      <c r="AG40" s="696"/>
      <c r="AH40" s="696"/>
      <c r="AI40" s="696"/>
      <c r="AJ40" s="696"/>
      <c r="AK40" s="696"/>
      <c r="AL40" s="660" t="s">
        <v>248</v>
      </c>
      <c r="AM40" s="661"/>
      <c r="AN40" s="661"/>
      <c r="AO40" s="697"/>
      <c r="AQ40" s="690" t="s">
        <v>347</v>
      </c>
      <c r="AR40" s="691"/>
      <c r="AS40" s="691"/>
      <c r="AT40" s="691"/>
      <c r="AU40" s="691"/>
      <c r="AV40" s="691"/>
      <c r="AW40" s="691"/>
      <c r="AX40" s="691"/>
      <c r="AY40" s="692"/>
      <c r="AZ40" s="657" t="s">
        <v>129</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99</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12500</v>
      </c>
      <c r="CS40" s="658"/>
      <c r="CT40" s="658"/>
      <c r="CU40" s="658"/>
      <c r="CV40" s="658"/>
      <c r="CW40" s="658"/>
      <c r="CX40" s="658"/>
      <c r="CY40" s="659"/>
      <c r="CZ40" s="660">
        <v>0.4</v>
      </c>
      <c r="DA40" s="672"/>
      <c r="DB40" s="672"/>
      <c r="DC40" s="673"/>
      <c r="DD40" s="663">
        <v>5000</v>
      </c>
      <c r="DE40" s="658"/>
      <c r="DF40" s="658"/>
      <c r="DG40" s="658"/>
      <c r="DH40" s="658"/>
      <c r="DI40" s="658"/>
      <c r="DJ40" s="658"/>
      <c r="DK40" s="659"/>
      <c r="DL40" s="663">
        <v>5000</v>
      </c>
      <c r="DM40" s="658"/>
      <c r="DN40" s="658"/>
      <c r="DO40" s="658"/>
      <c r="DP40" s="658"/>
      <c r="DQ40" s="658"/>
      <c r="DR40" s="658"/>
      <c r="DS40" s="658"/>
      <c r="DT40" s="658"/>
      <c r="DU40" s="658"/>
      <c r="DV40" s="659"/>
      <c r="DW40" s="660">
        <v>0.2</v>
      </c>
      <c r="DX40" s="672"/>
      <c r="DY40" s="672"/>
      <c r="DZ40" s="672"/>
      <c r="EA40" s="672"/>
      <c r="EB40" s="672"/>
      <c r="EC40" s="684"/>
    </row>
    <row r="41" spans="2:133" ht="11.25" customHeight="1" x14ac:dyDescent="0.2">
      <c r="B41" s="638" t="s">
        <v>351</v>
      </c>
      <c r="C41" s="639"/>
      <c r="D41" s="639"/>
      <c r="E41" s="639"/>
      <c r="F41" s="639"/>
      <c r="G41" s="639"/>
      <c r="H41" s="639"/>
      <c r="I41" s="639"/>
      <c r="J41" s="639"/>
      <c r="K41" s="639"/>
      <c r="L41" s="639"/>
      <c r="M41" s="639"/>
      <c r="N41" s="639"/>
      <c r="O41" s="639"/>
      <c r="P41" s="639"/>
      <c r="Q41" s="640"/>
      <c r="R41" s="641">
        <v>3724361</v>
      </c>
      <c r="S41" s="682"/>
      <c r="T41" s="682"/>
      <c r="U41" s="682"/>
      <c r="V41" s="682"/>
      <c r="W41" s="682"/>
      <c r="X41" s="682"/>
      <c r="Y41" s="685"/>
      <c r="Z41" s="686">
        <v>100</v>
      </c>
      <c r="AA41" s="686"/>
      <c r="AB41" s="686"/>
      <c r="AC41" s="686"/>
      <c r="AD41" s="687">
        <v>2146805</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47388</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129</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129</v>
      </c>
      <c r="CS41" s="670"/>
      <c r="CT41" s="670"/>
      <c r="CU41" s="670"/>
      <c r="CV41" s="670"/>
      <c r="CW41" s="670"/>
      <c r="CX41" s="670"/>
      <c r="CY41" s="671"/>
      <c r="CZ41" s="660" t="s">
        <v>129</v>
      </c>
      <c r="DA41" s="672"/>
      <c r="DB41" s="672"/>
      <c r="DC41" s="673"/>
      <c r="DD41" s="663" t="s">
        <v>129</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355</v>
      </c>
      <c r="AR42" s="703"/>
      <c r="AS42" s="703"/>
      <c r="AT42" s="703"/>
      <c r="AU42" s="703"/>
      <c r="AV42" s="703"/>
      <c r="AW42" s="703"/>
      <c r="AX42" s="703"/>
      <c r="AY42" s="704"/>
      <c r="AZ42" s="641">
        <v>128602</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331</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352897</v>
      </c>
      <c r="CS42" s="670"/>
      <c r="CT42" s="670"/>
      <c r="CU42" s="670"/>
      <c r="CV42" s="670"/>
      <c r="CW42" s="670"/>
      <c r="CX42" s="670"/>
      <c r="CY42" s="671"/>
      <c r="CZ42" s="660">
        <v>10.199999999999999</v>
      </c>
      <c r="DA42" s="672"/>
      <c r="DB42" s="672"/>
      <c r="DC42" s="673"/>
      <c r="DD42" s="663">
        <v>35026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358</v>
      </c>
      <c r="CD43" s="654" t="s">
        <v>359</v>
      </c>
      <c r="CE43" s="655"/>
      <c r="CF43" s="655"/>
      <c r="CG43" s="655"/>
      <c r="CH43" s="655"/>
      <c r="CI43" s="655"/>
      <c r="CJ43" s="655"/>
      <c r="CK43" s="655"/>
      <c r="CL43" s="655"/>
      <c r="CM43" s="655"/>
      <c r="CN43" s="655"/>
      <c r="CO43" s="655"/>
      <c r="CP43" s="655"/>
      <c r="CQ43" s="656"/>
      <c r="CR43" s="657" t="s">
        <v>248</v>
      </c>
      <c r="CS43" s="670"/>
      <c r="CT43" s="670"/>
      <c r="CU43" s="670"/>
      <c r="CV43" s="670"/>
      <c r="CW43" s="670"/>
      <c r="CX43" s="670"/>
      <c r="CY43" s="671"/>
      <c r="CZ43" s="660" t="s">
        <v>129</v>
      </c>
      <c r="DA43" s="672"/>
      <c r="DB43" s="672"/>
      <c r="DC43" s="673"/>
      <c r="DD43" s="663" t="s">
        <v>129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361</v>
      </c>
      <c r="CG44" s="655"/>
      <c r="CH44" s="655"/>
      <c r="CI44" s="655"/>
      <c r="CJ44" s="655"/>
      <c r="CK44" s="655"/>
      <c r="CL44" s="655"/>
      <c r="CM44" s="655"/>
      <c r="CN44" s="655"/>
      <c r="CO44" s="655"/>
      <c r="CP44" s="655"/>
      <c r="CQ44" s="656"/>
      <c r="CR44" s="657">
        <v>340374</v>
      </c>
      <c r="CS44" s="658"/>
      <c r="CT44" s="658"/>
      <c r="CU44" s="658"/>
      <c r="CV44" s="658"/>
      <c r="CW44" s="658"/>
      <c r="CX44" s="658"/>
      <c r="CY44" s="659"/>
      <c r="CZ44" s="660">
        <v>9.9</v>
      </c>
      <c r="DA44" s="661"/>
      <c r="DB44" s="661"/>
      <c r="DC44" s="662"/>
      <c r="DD44" s="663">
        <v>34552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143465</v>
      </c>
      <c r="CS45" s="670"/>
      <c r="CT45" s="670"/>
      <c r="CU45" s="670"/>
      <c r="CV45" s="670"/>
      <c r="CW45" s="670"/>
      <c r="CX45" s="670"/>
      <c r="CY45" s="671"/>
      <c r="CZ45" s="660">
        <v>4.2</v>
      </c>
      <c r="DA45" s="672"/>
      <c r="DB45" s="672"/>
      <c r="DC45" s="673"/>
      <c r="DD45" s="663">
        <v>14484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364</v>
      </c>
      <c r="CG46" s="655"/>
      <c r="CH46" s="655"/>
      <c r="CI46" s="655"/>
      <c r="CJ46" s="655"/>
      <c r="CK46" s="655"/>
      <c r="CL46" s="655"/>
      <c r="CM46" s="655"/>
      <c r="CN46" s="655"/>
      <c r="CO46" s="655"/>
      <c r="CP46" s="655"/>
      <c r="CQ46" s="656"/>
      <c r="CR46" s="657">
        <v>196909</v>
      </c>
      <c r="CS46" s="658"/>
      <c r="CT46" s="658"/>
      <c r="CU46" s="658"/>
      <c r="CV46" s="658"/>
      <c r="CW46" s="658"/>
      <c r="CX46" s="658"/>
      <c r="CY46" s="659"/>
      <c r="CZ46" s="660">
        <v>5.7</v>
      </c>
      <c r="DA46" s="661"/>
      <c r="DB46" s="661"/>
      <c r="DC46" s="662"/>
      <c r="DD46" s="663">
        <v>20068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365</v>
      </c>
      <c r="CG47" s="655"/>
      <c r="CH47" s="655"/>
      <c r="CI47" s="655"/>
      <c r="CJ47" s="655"/>
      <c r="CK47" s="655"/>
      <c r="CL47" s="655"/>
      <c r="CM47" s="655"/>
      <c r="CN47" s="655"/>
      <c r="CO47" s="655"/>
      <c r="CP47" s="655"/>
      <c r="CQ47" s="656"/>
      <c r="CR47" s="657">
        <v>12523</v>
      </c>
      <c r="CS47" s="670"/>
      <c r="CT47" s="670"/>
      <c r="CU47" s="670"/>
      <c r="CV47" s="670"/>
      <c r="CW47" s="670"/>
      <c r="CX47" s="670"/>
      <c r="CY47" s="671"/>
      <c r="CZ47" s="660">
        <v>0.4</v>
      </c>
      <c r="DA47" s="672"/>
      <c r="DB47" s="672"/>
      <c r="DC47" s="673"/>
      <c r="DD47" s="663">
        <v>474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366</v>
      </c>
      <c r="CG48" s="655"/>
      <c r="CH48" s="655"/>
      <c r="CI48" s="655"/>
      <c r="CJ48" s="655"/>
      <c r="CK48" s="655"/>
      <c r="CL48" s="655"/>
      <c r="CM48" s="655"/>
      <c r="CN48" s="655"/>
      <c r="CO48" s="655"/>
      <c r="CP48" s="655"/>
      <c r="CQ48" s="656"/>
      <c r="CR48" s="657" t="s">
        <v>248</v>
      </c>
      <c r="CS48" s="658"/>
      <c r="CT48" s="658"/>
      <c r="CU48" s="658"/>
      <c r="CV48" s="658"/>
      <c r="CW48" s="658"/>
      <c r="CX48" s="658"/>
      <c r="CY48" s="659"/>
      <c r="CZ48" s="660" t="s">
        <v>248</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367</v>
      </c>
      <c r="CE49" s="639"/>
      <c r="CF49" s="639"/>
      <c r="CG49" s="639"/>
      <c r="CH49" s="639"/>
      <c r="CI49" s="639"/>
      <c r="CJ49" s="639"/>
      <c r="CK49" s="639"/>
      <c r="CL49" s="639"/>
      <c r="CM49" s="639"/>
      <c r="CN49" s="639"/>
      <c r="CO49" s="639"/>
      <c r="CP49" s="639"/>
      <c r="CQ49" s="640"/>
      <c r="CR49" s="641">
        <v>3444821</v>
      </c>
      <c r="CS49" s="642"/>
      <c r="CT49" s="642"/>
      <c r="CU49" s="642"/>
      <c r="CV49" s="642"/>
      <c r="CW49" s="642"/>
      <c r="CX49" s="642"/>
      <c r="CY49" s="643"/>
      <c r="CZ49" s="644">
        <v>100</v>
      </c>
      <c r="DA49" s="645"/>
      <c r="DB49" s="645"/>
      <c r="DC49" s="646"/>
      <c r="DD49" s="647">
        <v>2529619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BJ0ToE+cHNlI5PAgZDazhXacuh3THknfSVy26QK4xuL5cmC95n3hxBK6+uwvyTUB1kPDNWulzaOArQFVrRu2w==" saltValue="8uKrLI68RCGDKy6OM/8B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6" zoomScale="55" zoomScaleNormal="55" zoomScaleSheetLayoutView="70" workbookViewId="0">
      <selection activeCell="AU34" sqref="AU34:AY3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390</v>
      </c>
      <c r="C7" s="1084"/>
      <c r="D7" s="1084"/>
      <c r="E7" s="1084"/>
      <c r="F7" s="1084"/>
      <c r="G7" s="1084"/>
      <c r="H7" s="1084"/>
      <c r="I7" s="1084"/>
      <c r="J7" s="1084"/>
      <c r="K7" s="1084"/>
      <c r="L7" s="1084"/>
      <c r="M7" s="1084"/>
      <c r="N7" s="1084"/>
      <c r="O7" s="1084"/>
      <c r="P7" s="1085"/>
      <c r="Q7" s="1138">
        <v>3667</v>
      </c>
      <c r="R7" s="1139"/>
      <c r="S7" s="1139"/>
      <c r="T7" s="1139"/>
      <c r="U7" s="1139"/>
      <c r="V7" s="1139">
        <v>3393</v>
      </c>
      <c r="W7" s="1139"/>
      <c r="X7" s="1139"/>
      <c r="Y7" s="1139"/>
      <c r="Z7" s="1139"/>
      <c r="AA7" s="1139">
        <v>274</v>
      </c>
      <c r="AB7" s="1139"/>
      <c r="AC7" s="1139"/>
      <c r="AD7" s="1139"/>
      <c r="AE7" s="1140"/>
      <c r="AF7" s="1141">
        <v>258</v>
      </c>
      <c r="AG7" s="1142"/>
      <c r="AH7" s="1142"/>
      <c r="AI7" s="1142"/>
      <c r="AJ7" s="1143"/>
      <c r="AK7" s="1144">
        <v>267</v>
      </c>
      <c r="AL7" s="1145"/>
      <c r="AM7" s="1145"/>
      <c r="AN7" s="1145"/>
      <c r="AO7" s="1145"/>
      <c r="AP7" s="1145">
        <v>2128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584</v>
      </c>
      <c r="BT7" s="1136"/>
      <c r="BU7" s="1136"/>
      <c r="BV7" s="1136"/>
      <c r="BW7" s="1136"/>
      <c r="BX7" s="1136"/>
      <c r="BY7" s="1136"/>
      <c r="BZ7" s="1136"/>
      <c r="CA7" s="1136"/>
      <c r="CB7" s="1136"/>
      <c r="CC7" s="1136"/>
      <c r="CD7" s="1136"/>
      <c r="CE7" s="1136"/>
      <c r="CF7" s="1136"/>
      <c r="CG7" s="1148"/>
      <c r="CH7" s="1132">
        <v>-596</v>
      </c>
      <c r="CI7" s="1133"/>
      <c r="CJ7" s="1133"/>
      <c r="CK7" s="1133"/>
      <c r="CL7" s="1134"/>
      <c r="CM7" s="1132">
        <v>68</v>
      </c>
      <c r="CN7" s="1133"/>
      <c r="CO7" s="1133"/>
      <c r="CP7" s="1133"/>
      <c r="CQ7" s="1134"/>
      <c r="CR7" s="1132">
        <v>650</v>
      </c>
      <c r="CS7" s="1133"/>
      <c r="CT7" s="1133"/>
      <c r="CU7" s="1133"/>
      <c r="CV7" s="1134"/>
      <c r="CW7" s="1132">
        <v>0</v>
      </c>
      <c r="CX7" s="1133"/>
      <c r="CY7" s="1133"/>
      <c r="CZ7" s="1133"/>
      <c r="DA7" s="1134"/>
      <c r="DB7" s="1132">
        <v>0</v>
      </c>
      <c r="DC7" s="1133"/>
      <c r="DD7" s="1133"/>
      <c r="DE7" s="1133"/>
      <c r="DF7" s="1134"/>
      <c r="DG7" s="1132">
        <v>0</v>
      </c>
      <c r="DH7" s="1133"/>
      <c r="DI7" s="1133"/>
      <c r="DJ7" s="1133"/>
      <c r="DK7" s="1134"/>
      <c r="DL7" s="1132">
        <v>0</v>
      </c>
      <c r="DM7" s="1133"/>
      <c r="DN7" s="1133"/>
      <c r="DO7" s="1133"/>
      <c r="DP7" s="1134"/>
      <c r="DQ7" s="1132" t="s">
        <v>585</v>
      </c>
      <c r="DR7" s="1133"/>
      <c r="DS7" s="1133"/>
      <c r="DT7" s="1133"/>
      <c r="DU7" s="1134"/>
      <c r="DV7" s="1135"/>
      <c r="DW7" s="1136"/>
      <c r="DX7" s="1136"/>
      <c r="DY7" s="1136"/>
      <c r="DZ7" s="1137"/>
      <c r="EA7" s="234"/>
    </row>
    <row r="8" spans="1:131" s="235" customFormat="1" ht="26.25" customHeight="1" x14ac:dyDescent="0.2">
      <c r="A8" s="238">
        <v>2</v>
      </c>
      <c r="B8" s="1066" t="s">
        <v>391</v>
      </c>
      <c r="C8" s="1067"/>
      <c r="D8" s="1067"/>
      <c r="E8" s="1067"/>
      <c r="F8" s="1067"/>
      <c r="G8" s="1067"/>
      <c r="H8" s="1067"/>
      <c r="I8" s="1067"/>
      <c r="J8" s="1067"/>
      <c r="K8" s="1067"/>
      <c r="L8" s="1067"/>
      <c r="M8" s="1067"/>
      <c r="N8" s="1067"/>
      <c r="O8" s="1067"/>
      <c r="P8" s="1068"/>
      <c r="Q8" s="1074">
        <v>10</v>
      </c>
      <c r="R8" s="1075"/>
      <c r="S8" s="1075"/>
      <c r="T8" s="1075"/>
      <c r="U8" s="1075"/>
      <c r="V8" s="1075">
        <v>9</v>
      </c>
      <c r="W8" s="1075"/>
      <c r="X8" s="1075"/>
      <c r="Y8" s="1075"/>
      <c r="Z8" s="1075"/>
      <c r="AA8" s="1075">
        <v>1</v>
      </c>
      <c r="AB8" s="1075"/>
      <c r="AC8" s="1075"/>
      <c r="AD8" s="1075"/>
      <c r="AE8" s="1076"/>
      <c r="AF8" s="1071">
        <v>1</v>
      </c>
      <c r="AG8" s="1072"/>
      <c r="AH8" s="1072"/>
      <c r="AI8" s="1072"/>
      <c r="AJ8" s="1073"/>
      <c r="AK8" s="1116">
        <v>9</v>
      </c>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392</v>
      </c>
      <c r="C9" s="1067"/>
      <c r="D9" s="1067"/>
      <c r="E9" s="1067"/>
      <c r="F9" s="1067"/>
      <c r="G9" s="1067"/>
      <c r="H9" s="1067"/>
      <c r="I9" s="1067"/>
      <c r="J9" s="1067"/>
      <c r="K9" s="1067"/>
      <c r="L9" s="1067"/>
      <c r="M9" s="1067"/>
      <c r="N9" s="1067"/>
      <c r="O9" s="1067"/>
      <c r="P9" s="1068"/>
      <c r="Q9" s="1074">
        <v>96</v>
      </c>
      <c r="R9" s="1075"/>
      <c r="S9" s="1075"/>
      <c r="T9" s="1075"/>
      <c r="U9" s="1075"/>
      <c r="V9" s="1075">
        <v>92</v>
      </c>
      <c r="W9" s="1075"/>
      <c r="X9" s="1075"/>
      <c r="Y9" s="1075"/>
      <c r="Z9" s="1075"/>
      <c r="AA9" s="1075">
        <v>5</v>
      </c>
      <c r="AB9" s="1075"/>
      <c r="AC9" s="1075"/>
      <c r="AD9" s="1075"/>
      <c r="AE9" s="1076"/>
      <c r="AF9" s="1071">
        <v>5</v>
      </c>
      <c r="AG9" s="1072"/>
      <c r="AH9" s="1072"/>
      <c r="AI9" s="1072"/>
      <c r="AJ9" s="1073"/>
      <c r="AK9" s="1116">
        <v>30</v>
      </c>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394</v>
      </c>
      <c r="B23" s="973" t="s">
        <v>395</v>
      </c>
      <c r="C23" s="974"/>
      <c r="D23" s="974"/>
      <c r="E23" s="974"/>
      <c r="F23" s="974"/>
      <c r="G23" s="974"/>
      <c r="H23" s="974"/>
      <c r="I23" s="974"/>
      <c r="J23" s="974"/>
      <c r="K23" s="974"/>
      <c r="L23" s="974"/>
      <c r="M23" s="974"/>
      <c r="N23" s="974"/>
      <c r="O23" s="974"/>
      <c r="P23" s="984"/>
      <c r="Q23" s="1103">
        <v>3773</v>
      </c>
      <c r="R23" s="1097"/>
      <c r="S23" s="1097"/>
      <c r="T23" s="1097"/>
      <c r="U23" s="1097"/>
      <c r="V23" s="1097">
        <v>3494</v>
      </c>
      <c r="W23" s="1097"/>
      <c r="X23" s="1097"/>
      <c r="Y23" s="1097"/>
      <c r="Z23" s="1097"/>
      <c r="AA23" s="1097">
        <v>280</v>
      </c>
      <c r="AB23" s="1097"/>
      <c r="AC23" s="1097"/>
      <c r="AD23" s="1097"/>
      <c r="AE23" s="1104"/>
      <c r="AF23" s="1105">
        <v>264</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396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373</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407</v>
      </c>
      <c r="C28" s="1084"/>
      <c r="D28" s="1084"/>
      <c r="E28" s="1084"/>
      <c r="F28" s="1084"/>
      <c r="G28" s="1084"/>
      <c r="H28" s="1084"/>
      <c r="I28" s="1084"/>
      <c r="J28" s="1084"/>
      <c r="K28" s="1084"/>
      <c r="L28" s="1084"/>
      <c r="M28" s="1084"/>
      <c r="N28" s="1084"/>
      <c r="O28" s="1084"/>
      <c r="P28" s="1085"/>
      <c r="Q28" s="1086">
        <v>390</v>
      </c>
      <c r="R28" s="1087"/>
      <c r="S28" s="1087"/>
      <c r="T28" s="1087"/>
      <c r="U28" s="1087"/>
      <c r="V28" s="1087">
        <v>386</v>
      </c>
      <c r="W28" s="1087"/>
      <c r="X28" s="1087"/>
      <c r="Y28" s="1087"/>
      <c r="Z28" s="1087"/>
      <c r="AA28" s="1087">
        <v>5</v>
      </c>
      <c r="AB28" s="1087"/>
      <c r="AC28" s="1087"/>
      <c r="AD28" s="1087"/>
      <c r="AE28" s="1088"/>
      <c r="AF28" s="1089">
        <v>5</v>
      </c>
      <c r="AG28" s="1087"/>
      <c r="AH28" s="1087"/>
      <c r="AI28" s="1087"/>
      <c r="AJ28" s="1090"/>
      <c r="AK28" s="1078">
        <v>46</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408</v>
      </c>
      <c r="C29" s="1067"/>
      <c r="D29" s="1067"/>
      <c r="E29" s="1067"/>
      <c r="F29" s="1067"/>
      <c r="G29" s="1067"/>
      <c r="H29" s="1067"/>
      <c r="I29" s="1067"/>
      <c r="J29" s="1067"/>
      <c r="K29" s="1067"/>
      <c r="L29" s="1067"/>
      <c r="M29" s="1067"/>
      <c r="N29" s="1067"/>
      <c r="O29" s="1067"/>
      <c r="P29" s="1068"/>
      <c r="Q29" s="1074">
        <v>70</v>
      </c>
      <c r="R29" s="1075"/>
      <c r="S29" s="1075"/>
      <c r="T29" s="1075"/>
      <c r="U29" s="1075"/>
      <c r="V29" s="1075">
        <v>60</v>
      </c>
      <c r="W29" s="1075"/>
      <c r="X29" s="1075"/>
      <c r="Y29" s="1075"/>
      <c r="Z29" s="1075"/>
      <c r="AA29" s="1075">
        <v>10</v>
      </c>
      <c r="AB29" s="1075"/>
      <c r="AC29" s="1075"/>
      <c r="AD29" s="1075"/>
      <c r="AE29" s="1076"/>
      <c r="AF29" s="1071">
        <v>10</v>
      </c>
      <c r="AG29" s="1072"/>
      <c r="AH29" s="1072"/>
      <c r="AI29" s="1072"/>
      <c r="AJ29" s="1073"/>
      <c r="AK29" s="1016">
        <v>16</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409</v>
      </c>
      <c r="C30" s="1067"/>
      <c r="D30" s="1067"/>
      <c r="E30" s="1067"/>
      <c r="F30" s="1067"/>
      <c r="G30" s="1067"/>
      <c r="H30" s="1067"/>
      <c r="I30" s="1067"/>
      <c r="J30" s="1067"/>
      <c r="K30" s="1067"/>
      <c r="L30" s="1067"/>
      <c r="M30" s="1067"/>
      <c r="N30" s="1067"/>
      <c r="O30" s="1067"/>
      <c r="P30" s="1068"/>
      <c r="Q30" s="1074">
        <v>534</v>
      </c>
      <c r="R30" s="1075"/>
      <c r="S30" s="1075"/>
      <c r="T30" s="1075"/>
      <c r="U30" s="1075"/>
      <c r="V30" s="1075">
        <v>508</v>
      </c>
      <c r="W30" s="1075"/>
      <c r="X30" s="1075"/>
      <c r="Y30" s="1075"/>
      <c r="Z30" s="1075"/>
      <c r="AA30" s="1075">
        <v>25</v>
      </c>
      <c r="AB30" s="1075"/>
      <c r="AC30" s="1075"/>
      <c r="AD30" s="1075"/>
      <c r="AE30" s="1076"/>
      <c r="AF30" s="1071">
        <v>25</v>
      </c>
      <c r="AG30" s="1072"/>
      <c r="AH30" s="1072"/>
      <c r="AI30" s="1072"/>
      <c r="AJ30" s="1073"/>
      <c r="AK30" s="1016">
        <v>77</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410</v>
      </c>
      <c r="C31" s="1067"/>
      <c r="D31" s="1067"/>
      <c r="E31" s="1067"/>
      <c r="F31" s="1067"/>
      <c r="G31" s="1067"/>
      <c r="H31" s="1067"/>
      <c r="I31" s="1067"/>
      <c r="J31" s="1067"/>
      <c r="K31" s="1067"/>
      <c r="L31" s="1067"/>
      <c r="M31" s="1067"/>
      <c r="N31" s="1067"/>
      <c r="O31" s="1067"/>
      <c r="P31" s="1068"/>
      <c r="Q31" s="1074">
        <v>37</v>
      </c>
      <c r="R31" s="1075"/>
      <c r="S31" s="1075"/>
      <c r="T31" s="1075"/>
      <c r="U31" s="1075"/>
      <c r="V31" s="1075">
        <v>37</v>
      </c>
      <c r="W31" s="1075"/>
      <c r="X31" s="1075"/>
      <c r="Y31" s="1075"/>
      <c r="Z31" s="1075"/>
      <c r="AA31" s="1075">
        <v>0</v>
      </c>
      <c r="AB31" s="1075"/>
      <c r="AC31" s="1075"/>
      <c r="AD31" s="1075"/>
      <c r="AE31" s="1076"/>
      <c r="AF31" s="1071">
        <v>0</v>
      </c>
      <c r="AG31" s="1072"/>
      <c r="AH31" s="1072"/>
      <c r="AI31" s="1072"/>
      <c r="AJ31" s="1073"/>
      <c r="AK31" s="1016">
        <v>11</v>
      </c>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411</v>
      </c>
      <c r="C32" s="1067"/>
      <c r="D32" s="1067"/>
      <c r="E32" s="1067"/>
      <c r="F32" s="1067"/>
      <c r="G32" s="1067"/>
      <c r="H32" s="1067"/>
      <c r="I32" s="1067"/>
      <c r="J32" s="1067"/>
      <c r="K32" s="1067"/>
      <c r="L32" s="1067"/>
      <c r="M32" s="1067"/>
      <c r="N32" s="1067"/>
      <c r="O32" s="1067"/>
      <c r="P32" s="1068"/>
      <c r="Q32" s="1074">
        <v>104</v>
      </c>
      <c r="R32" s="1075"/>
      <c r="S32" s="1075"/>
      <c r="T32" s="1075"/>
      <c r="U32" s="1075"/>
      <c r="V32" s="1075">
        <v>100</v>
      </c>
      <c r="W32" s="1075"/>
      <c r="X32" s="1075"/>
      <c r="Y32" s="1075"/>
      <c r="Z32" s="1075"/>
      <c r="AA32" s="1075">
        <v>4</v>
      </c>
      <c r="AB32" s="1075"/>
      <c r="AC32" s="1075"/>
      <c r="AD32" s="1075"/>
      <c r="AE32" s="1076"/>
      <c r="AF32" s="1071">
        <v>4</v>
      </c>
      <c r="AG32" s="1072"/>
      <c r="AH32" s="1072"/>
      <c r="AI32" s="1072"/>
      <c r="AJ32" s="1073"/>
      <c r="AK32" s="1016">
        <v>49</v>
      </c>
      <c r="AL32" s="1007"/>
      <c r="AM32" s="1007"/>
      <c r="AN32" s="1007"/>
      <c r="AO32" s="1007"/>
      <c r="AP32" s="1007">
        <v>365</v>
      </c>
      <c r="AQ32" s="1007"/>
      <c r="AR32" s="1007"/>
      <c r="AS32" s="1007"/>
      <c r="AT32" s="1007"/>
      <c r="AU32" s="1007">
        <v>183</v>
      </c>
      <c r="AV32" s="1007"/>
      <c r="AW32" s="1007"/>
      <c r="AX32" s="1007"/>
      <c r="AY32" s="1007"/>
      <c r="AZ32" s="1077"/>
      <c r="BA32" s="1077"/>
      <c r="BB32" s="1077"/>
      <c r="BC32" s="1077"/>
      <c r="BD32" s="107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413</v>
      </c>
      <c r="C33" s="1067"/>
      <c r="D33" s="1067"/>
      <c r="E33" s="1067"/>
      <c r="F33" s="1067"/>
      <c r="G33" s="1067"/>
      <c r="H33" s="1067"/>
      <c r="I33" s="1067"/>
      <c r="J33" s="1067"/>
      <c r="K33" s="1067"/>
      <c r="L33" s="1067"/>
      <c r="M33" s="1067"/>
      <c r="N33" s="1067"/>
      <c r="O33" s="1067"/>
      <c r="P33" s="1068"/>
      <c r="Q33" s="1074">
        <v>44</v>
      </c>
      <c r="R33" s="1075"/>
      <c r="S33" s="1075"/>
      <c r="T33" s="1075"/>
      <c r="U33" s="1075"/>
      <c r="V33" s="1075">
        <v>43</v>
      </c>
      <c r="W33" s="1075"/>
      <c r="X33" s="1075"/>
      <c r="Y33" s="1075"/>
      <c r="Z33" s="1075"/>
      <c r="AA33" s="1075">
        <v>2</v>
      </c>
      <c r="AB33" s="1075"/>
      <c r="AC33" s="1075"/>
      <c r="AD33" s="1075"/>
      <c r="AE33" s="1076"/>
      <c r="AF33" s="1071">
        <v>2</v>
      </c>
      <c r="AG33" s="1072"/>
      <c r="AH33" s="1072"/>
      <c r="AI33" s="1072"/>
      <c r="AJ33" s="1073"/>
      <c r="AK33" s="1016">
        <v>25</v>
      </c>
      <c r="AL33" s="1007"/>
      <c r="AM33" s="1007"/>
      <c r="AN33" s="1007"/>
      <c r="AO33" s="1007"/>
      <c r="AP33" s="1007">
        <v>96</v>
      </c>
      <c r="AQ33" s="1007"/>
      <c r="AR33" s="1007"/>
      <c r="AS33" s="1007"/>
      <c r="AT33" s="1007"/>
      <c r="AU33" s="1007">
        <v>89</v>
      </c>
      <c r="AV33" s="1007"/>
      <c r="AW33" s="1007"/>
      <c r="AX33" s="1007"/>
      <c r="AY33" s="1007"/>
      <c r="AZ33" s="1077"/>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394</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45</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417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419</v>
      </c>
      <c r="B66" s="1032"/>
      <c r="C66" s="1032"/>
      <c r="D66" s="1032"/>
      <c r="E66" s="1032"/>
      <c r="F66" s="1032"/>
      <c r="G66" s="1032"/>
      <c r="H66" s="1032"/>
      <c r="I66" s="1032"/>
      <c r="J66" s="1032"/>
      <c r="K66" s="1032"/>
      <c r="L66" s="1032"/>
      <c r="M66" s="1032"/>
      <c r="N66" s="1032"/>
      <c r="O66" s="1032"/>
      <c r="P66" s="1033"/>
      <c r="Q66" s="1037" t="s">
        <v>399</v>
      </c>
      <c r="R66" s="1038"/>
      <c r="S66" s="1038"/>
      <c r="T66" s="1038"/>
      <c r="U66" s="1039"/>
      <c r="V66" s="1037" t="s">
        <v>400</v>
      </c>
      <c r="W66" s="1038"/>
      <c r="X66" s="1038"/>
      <c r="Y66" s="1038"/>
      <c r="Z66" s="1039"/>
      <c r="AA66" s="1037" t="s">
        <v>420</v>
      </c>
      <c r="AB66" s="1038"/>
      <c r="AC66" s="1038"/>
      <c r="AD66" s="1038"/>
      <c r="AE66" s="1039"/>
      <c r="AF66" s="1043" t="s">
        <v>421</v>
      </c>
      <c r="AG66" s="1044"/>
      <c r="AH66" s="1044"/>
      <c r="AI66" s="1044"/>
      <c r="AJ66" s="1045"/>
      <c r="AK66" s="1037" t="s">
        <v>422</v>
      </c>
      <c r="AL66" s="1032"/>
      <c r="AM66" s="1032"/>
      <c r="AN66" s="1032"/>
      <c r="AO66" s="1033"/>
      <c r="AP66" s="1037" t="s">
        <v>423</v>
      </c>
      <c r="AQ66" s="1038"/>
      <c r="AR66" s="1038"/>
      <c r="AS66" s="1038"/>
      <c r="AT66" s="1039"/>
      <c r="AU66" s="1037" t="s">
        <v>424</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586</v>
      </c>
      <c r="C68" s="1022"/>
      <c r="D68" s="1022"/>
      <c r="E68" s="1022"/>
      <c r="F68" s="1022"/>
      <c r="G68" s="1022"/>
      <c r="H68" s="1022"/>
      <c r="I68" s="1022"/>
      <c r="J68" s="1022"/>
      <c r="K68" s="1022"/>
      <c r="L68" s="1022"/>
      <c r="M68" s="1022"/>
      <c r="N68" s="1022"/>
      <c r="O68" s="1022"/>
      <c r="P68" s="1023"/>
      <c r="Q68" s="1024">
        <v>3943</v>
      </c>
      <c r="R68" s="1018"/>
      <c r="S68" s="1018"/>
      <c r="T68" s="1018"/>
      <c r="U68" s="1018"/>
      <c r="V68" s="1018">
        <v>3832</v>
      </c>
      <c r="W68" s="1018"/>
      <c r="X68" s="1018"/>
      <c r="Y68" s="1018"/>
      <c r="Z68" s="1018"/>
      <c r="AA68" s="1018">
        <v>111</v>
      </c>
      <c r="AB68" s="1018"/>
      <c r="AC68" s="1018"/>
      <c r="AD68" s="1018"/>
      <c r="AE68" s="1018"/>
      <c r="AF68" s="1018">
        <v>111</v>
      </c>
      <c r="AG68" s="1018"/>
      <c r="AH68" s="1018"/>
      <c r="AI68" s="1018"/>
      <c r="AJ68" s="1018"/>
      <c r="AK68" s="1018">
        <v>0</v>
      </c>
      <c r="AL68" s="1018"/>
      <c r="AM68" s="1018"/>
      <c r="AN68" s="1018"/>
      <c r="AO68" s="1018"/>
      <c r="AP68" s="1018">
        <v>560</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587</v>
      </c>
      <c r="C69" s="1011"/>
      <c r="D69" s="1011"/>
      <c r="E69" s="1011"/>
      <c r="F69" s="1011"/>
      <c r="G69" s="1011"/>
      <c r="H69" s="1011"/>
      <c r="I69" s="1011"/>
      <c r="J69" s="1011"/>
      <c r="K69" s="1011"/>
      <c r="L69" s="1011"/>
      <c r="M69" s="1011"/>
      <c r="N69" s="1011"/>
      <c r="O69" s="1011"/>
      <c r="P69" s="1012"/>
      <c r="Q69" s="1013">
        <v>827</v>
      </c>
      <c r="R69" s="1007"/>
      <c r="S69" s="1007"/>
      <c r="T69" s="1007"/>
      <c r="U69" s="1007"/>
      <c r="V69" s="1007">
        <v>801</v>
      </c>
      <c r="W69" s="1007"/>
      <c r="X69" s="1007"/>
      <c r="Y69" s="1007"/>
      <c r="Z69" s="1007"/>
      <c r="AA69" s="1007">
        <v>26</v>
      </c>
      <c r="AB69" s="1007"/>
      <c r="AC69" s="1007"/>
      <c r="AD69" s="1007"/>
      <c r="AE69" s="1007"/>
      <c r="AF69" s="1007">
        <v>26</v>
      </c>
      <c r="AG69" s="1007"/>
      <c r="AH69" s="1007"/>
      <c r="AI69" s="1007"/>
      <c r="AJ69" s="1007"/>
      <c r="AK69" s="1007">
        <v>0</v>
      </c>
      <c r="AL69" s="1007"/>
      <c r="AM69" s="1007"/>
      <c r="AN69" s="1007"/>
      <c r="AO69" s="1007"/>
      <c r="AP69" s="1007">
        <v>532</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588</v>
      </c>
      <c r="C70" s="1011"/>
      <c r="D70" s="1011"/>
      <c r="E70" s="1011"/>
      <c r="F70" s="1011"/>
      <c r="G70" s="1011"/>
      <c r="H70" s="1011"/>
      <c r="I70" s="1011"/>
      <c r="J70" s="1011"/>
      <c r="K70" s="1011"/>
      <c r="L70" s="1011"/>
      <c r="M70" s="1011"/>
      <c r="N70" s="1011"/>
      <c r="O70" s="1011"/>
      <c r="P70" s="1012"/>
      <c r="Q70" s="1013">
        <v>6836</v>
      </c>
      <c r="R70" s="1007"/>
      <c r="S70" s="1007"/>
      <c r="T70" s="1007"/>
      <c r="U70" s="1007"/>
      <c r="V70" s="1007">
        <v>5439</v>
      </c>
      <c r="W70" s="1007"/>
      <c r="X70" s="1007"/>
      <c r="Y70" s="1007"/>
      <c r="Z70" s="1007"/>
      <c r="AA70" s="1007">
        <v>1397</v>
      </c>
      <c r="AB70" s="1007"/>
      <c r="AC70" s="1007"/>
      <c r="AD70" s="1007"/>
      <c r="AE70" s="1007"/>
      <c r="AF70" s="1007">
        <v>0</v>
      </c>
      <c r="AG70" s="1007"/>
      <c r="AH70" s="1007"/>
      <c r="AI70" s="1007"/>
      <c r="AJ70" s="1007"/>
      <c r="AK70" s="1007">
        <v>14</v>
      </c>
      <c r="AL70" s="1007"/>
      <c r="AM70" s="1007"/>
      <c r="AN70" s="1007"/>
      <c r="AO70" s="1007"/>
      <c r="AP70" s="1007">
        <v>0</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589</v>
      </c>
      <c r="C71" s="1011"/>
      <c r="D71" s="1011"/>
      <c r="E71" s="1011"/>
      <c r="F71" s="1011"/>
      <c r="G71" s="1011"/>
      <c r="H71" s="1011"/>
      <c r="I71" s="1011"/>
      <c r="J71" s="1011"/>
      <c r="K71" s="1011"/>
      <c r="L71" s="1011"/>
      <c r="M71" s="1011"/>
      <c r="N71" s="1011"/>
      <c r="O71" s="1011"/>
      <c r="P71" s="1012"/>
      <c r="Q71" s="1013">
        <v>1548</v>
      </c>
      <c r="R71" s="1007"/>
      <c r="S71" s="1007"/>
      <c r="T71" s="1007"/>
      <c r="U71" s="1007"/>
      <c r="V71" s="1007">
        <v>1547</v>
      </c>
      <c r="W71" s="1007"/>
      <c r="X71" s="1007"/>
      <c r="Y71" s="1007"/>
      <c r="Z71" s="1007"/>
      <c r="AA71" s="1007">
        <v>1</v>
      </c>
      <c r="AB71" s="1007"/>
      <c r="AC71" s="1007"/>
      <c r="AD71" s="1007"/>
      <c r="AE71" s="1007"/>
      <c r="AF71" s="1007">
        <v>0</v>
      </c>
      <c r="AG71" s="1007"/>
      <c r="AH71" s="1007"/>
      <c r="AI71" s="1007"/>
      <c r="AJ71" s="1007"/>
      <c r="AK71" s="1007">
        <v>0</v>
      </c>
      <c r="AL71" s="1007"/>
      <c r="AM71" s="1007"/>
      <c r="AN71" s="1007"/>
      <c r="AO71" s="1007"/>
      <c r="AP71" s="1007">
        <v>0</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594</v>
      </c>
      <c r="C72" s="1011"/>
      <c r="D72" s="1011"/>
      <c r="E72" s="1011"/>
      <c r="F72" s="1011"/>
      <c r="G72" s="1011"/>
      <c r="H72" s="1011"/>
      <c r="I72" s="1011"/>
      <c r="J72" s="1011"/>
      <c r="K72" s="1011"/>
      <c r="L72" s="1011"/>
      <c r="M72" s="1011"/>
      <c r="N72" s="1011"/>
      <c r="O72" s="1011"/>
      <c r="P72" s="1012"/>
      <c r="Q72" s="1013">
        <v>15</v>
      </c>
      <c r="R72" s="1007"/>
      <c r="S72" s="1007"/>
      <c r="T72" s="1007"/>
      <c r="U72" s="1007"/>
      <c r="V72" s="1007">
        <v>15</v>
      </c>
      <c r="W72" s="1007"/>
      <c r="X72" s="1007"/>
      <c r="Y72" s="1007"/>
      <c r="Z72" s="1007"/>
      <c r="AA72" s="1007">
        <v>0</v>
      </c>
      <c r="AB72" s="1007"/>
      <c r="AC72" s="1007"/>
      <c r="AD72" s="1007"/>
      <c r="AE72" s="1007"/>
      <c r="AF72" s="1007">
        <v>0</v>
      </c>
      <c r="AG72" s="1007"/>
      <c r="AH72" s="1007"/>
      <c r="AI72" s="1007"/>
      <c r="AJ72" s="1007"/>
      <c r="AK72" s="1007">
        <v>0</v>
      </c>
      <c r="AL72" s="1007"/>
      <c r="AM72" s="1007"/>
      <c r="AN72" s="1007"/>
      <c r="AO72" s="1007"/>
      <c r="AP72" s="1007">
        <v>0</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590</v>
      </c>
      <c r="C73" s="1011"/>
      <c r="D73" s="1011"/>
      <c r="E73" s="1011"/>
      <c r="F73" s="1011"/>
      <c r="G73" s="1011"/>
      <c r="H73" s="1011"/>
      <c r="I73" s="1011"/>
      <c r="J73" s="1011"/>
      <c r="K73" s="1011"/>
      <c r="L73" s="1011"/>
      <c r="M73" s="1011"/>
      <c r="N73" s="1011"/>
      <c r="O73" s="1011"/>
      <c r="P73" s="1012"/>
      <c r="Q73" s="1013">
        <v>56</v>
      </c>
      <c r="R73" s="1007"/>
      <c r="S73" s="1007"/>
      <c r="T73" s="1007"/>
      <c r="U73" s="1007"/>
      <c r="V73" s="1007">
        <v>38</v>
      </c>
      <c r="W73" s="1007"/>
      <c r="X73" s="1007"/>
      <c r="Y73" s="1007"/>
      <c r="Z73" s="1007"/>
      <c r="AA73" s="1007">
        <v>18</v>
      </c>
      <c r="AB73" s="1007"/>
      <c r="AC73" s="1007"/>
      <c r="AD73" s="1007"/>
      <c r="AE73" s="1007"/>
      <c r="AF73" s="1007">
        <v>0</v>
      </c>
      <c r="AG73" s="1007"/>
      <c r="AH73" s="1007"/>
      <c r="AI73" s="1007"/>
      <c r="AJ73" s="1007"/>
      <c r="AK73" s="1007">
        <v>0</v>
      </c>
      <c r="AL73" s="1007"/>
      <c r="AM73" s="1007"/>
      <c r="AN73" s="1007"/>
      <c r="AO73" s="1007"/>
      <c r="AP73" s="1007">
        <v>0</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591</v>
      </c>
      <c r="C74" s="1011"/>
      <c r="D74" s="1011"/>
      <c r="E74" s="1011"/>
      <c r="F74" s="1011"/>
      <c r="G74" s="1011"/>
      <c r="H74" s="1011"/>
      <c r="I74" s="1011"/>
      <c r="J74" s="1011"/>
      <c r="K74" s="1011"/>
      <c r="L74" s="1011"/>
      <c r="M74" s="1011"/>
      <c r="N74" s="1011"/>
      <c r="O74" s="1011"/>
      <c r="P74" s="1012"/>
      <c r="Q74" s="1013">
        <v>40</v>
      </c>
      <c r="R74" s="1007"/>
      <c r="S74" s="1007"/>
      <c r="T74" s="1007"/>
      <c r="U74" s="1007"/>
      <c r="V74" s="1007">
        <v>39</v>
      </c>
      <c r="W74" s="1007"/>
      <c r="X74" s="1007"/>
      <c r="Y74" s="1007"/>
      <c r="Z74" s="1007"/>
      <c r="AA74" s="1007">
        <v>1</v>
      </c>
      <c r="AB74" s="1007"/>
      <c r="AC74" s="1007"/>
      <c r="AD74" s="1007"/>
      <c r="AE74" s="1007"/>
      <c r="AF74" s="1007">
        <v>0</v>
      </c>
      <c r="AG74" s="1007"/>
      <c r="AH74" s="1007"/>
      <c r="AI74" s="1007"/>
      <c r="AJ74" s="1007"/>
      <c r="AK74" s="1007">
        <v>0</v>
      </c>
      <c r="AL74" s="1007"/>
      <c r="AM74" s="1007"/>
      <c r="AN74" s="1007"/>
      <c r="AO74" s="1007"/>
      <c r="AP74" s="1007">
        <v>0</v>
      </c>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592</v>
      </c>
      <c r="C75" s="1011"/>
      <c r="D75" s="1011"/>
      <c r="E75" s="1011"/>
      <c r="F75" s="1011"/>
      <c r="G75" s="1011"/>
      <c r="H75" s="1011"/>
      <c r="I75" s="1011"/>
      <c r="J75" s="1011"/>
      <c r="K75" s="1011"/>
      <c r="L75" s="1011"/>
      <c r="M75" s="1011"/>
      <c r="N75" s="1011"/>
      <c r="O75" s="1011"/>
      <c r="P75" s="1012"/>
      <c r="Q75" s="1014">
        <v>909</v>
      </c>
      <c r="R75" s="1015"/>
      <c r="S75" s="1015"/>
      <c r="T75" s="1015"/>
      <c r="U75" s="1016"/>
      <c r="V75" s="1017">
        <v>848</v>
      </c>
      <c r="W75" s="1015"/>
      <c r="X75" s="1015"/>
      <c r="Y75" s="1015"/>
      <c r="Z75" s="1016"/>
      <c r="AA75" s="1017">
        <v>61</v>
      </c>
      <c r="AB75" s="1015"/>
      <c r="AC75" s="1015"/>
      <c r="AD75" s="1015"/>
      <c r="AE75" s="1016"/>
      <c r="AF75" s="1017">
        <v>53</v>
      </c>
      <c r="AG75" s="1015"/>
      <c r="AH75" s="1015"/>
      <c r="AI75" s="1015"/>
      <c r="AJ75" s="1016"/>
      <c r="AK75" s="1017">
        <v>0</v>
      </c>
      <c r="AL75" s="1015"/>
      <c r="AM75" s="1015"/>
      <c r="AN75" s="1015"/>
      <c r="AO75" s="1016"/>
      <c r="AP75" s="1017">
        <v>0</v>
      </c>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593</v>
      </c>
      <c r="C76" s="1011"/>
      <c r="D76" s="1011"/>
      <c r="E76" s="1011"/>
      <c r="F76" s="1011"/>
      <c r="G76" s="1011"/>
      <c r="H76" s="1011"/>
      <c r="I76" s="1011"/>
      <c r="J76" s="1011"/>
      <c r="K76" s="1011"/>
      <c r="L76" s="1011"/>
      <c r="M76" s="1011"/>
      <c r="N76" s="1011"/>
      <c r="O76" s="1011"/>
      <c r="P76" s="1012"/>
      <c r="Q76" s="1014">
        <v>253547</v>
      </c>
      <c r="R76" s="1015"/>
      <c r="S76" s="1015"/>
      <c r="T76" s="1015"/>
      <c r="U76" s="1016"/>
      <c r="V76" s="1017">
        <v>238716</v>
      </c>
      <c r="W76" s="1015"/>
      <c r="X76" s="1015"/>
      <c r="Y76" s="1015"/>
      <c r="Z76" s="1016"/>
      <c r="AA76" s="1017">
        <v>14831</v>
      </c>
      <c r="AB76" s="1015"/>
      <c r="AC76" s="1015"/>
      <c r="AD76" s="1015"/>
      <c r="AE76" s="1016"/>
      <c r="AF76" s="1017">
        <v>14831</v>
      </c>
      <c r="AG76" s="1015"/>
      <c r="AH76" s="1015"/>
      <c r="AI76" s="1015"/>
      <c r="AJ76" s="1016"/>
      <c r="AK76" s="1017">
        <v>635</v>
      </c>
      <c r="AL76" s="1015"/>
      <c r="AM76" s="1015"/>
      <c r="AN76" s="1015"/>
      <c r="AO76" s="1016"/>
      <c r="AP76" s="1017">
        <v>0</v>
      </c>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394</v>
      </c>
      <c r="B88" s="973" t="s">
        <v>425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650</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434</v>
      </c>
      <c r="AB109" s="932"/>
      <c r="AC109" s="932"/>
      <c r="AD109" s="932"/>
      <c r="AE109" s="933"/>
      <c r="AF109" s="934" t="s">
        <v>435</v>
      </c>
      <c r="AG109" s="932"/>
      <c r="AH109" s="932"/>
      <c r="AI109" s="932"/>
      <c r="AJ109" s="933"/>
      <c r="AK109" s="934" t="s">
        <v>310</v>
      </c>
      <c r="AL109" s="932"/>
      <c r="AM109" s="932"/>
      <c r="AN109" s="932"/>
      <c r="AO109" s="933"/>
      <c r="AP109" s="934" t="s">
        <v>436</v>
      </c>
      <c r="AQ109" s="932"/>
      <c r="AR109" s="932"/>
      <c r="AS109" s="932"/>
      <c r="AT109" s="965"/>
      <c r="AU109" s="93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434</v>
      </c>
      <c r="BR109" s="932"/>
      <c r="BS109" s="932"/>
      <c r="BT109" s="932"/>
      <c r="BU109" s="933"/>
      <c r="BV109" s="934" t="s">
        <v>435</v>
      </c>
      <c r="BW109" s="932"/>
      <c r="BX109" s="932"/>
      <c r="BY109" s="932"/>
      <c r="BZ109" s="933"/>
      <c r="CA109" s="934" t="s">
        <v>310</v>
      </c>
      <c r="CB109" s="932"/>
      <c r="CC109" s="932"/>
      <c r="CD109" s="932"/>
      <c r="CE109" s="933"/>
      <c r="CF109" s="972" t="s">
        <v>436</v>
      </c>
      <c r="CG109" s="972"/>
      <c r="CH109" s="972"/>
      <c r="CI109" s="972"/>
      <c r="CJ109" s="972"/>
      <c r="CK109" s="934"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434</v>
      </c>
      <c r="DH109" s="932"/>
      <c r="DI109" s="932"/>
      <c r="DJ109" s="932"/>
      <c r="DK109" s="933"/>
      <c r="DL109" s="934" t="s">
        <v>435</v>
      </c>
      <c r="DM109" s="932"/>
      <c r="DN109" s="932"/>
      <c r="DO109" s="932"/>
      <c r="DP109" s="933"/>
      <c r="DQ109" s="934" t="s">
        <v>310</v>
      </c>
      <c r="DR109" s="932"/>
      <c r="DS109" s="932"/>
      <c r="DT109" s="932"/>
      <c r="DU109" s="933"/>
      <c r="DV109" s="934" t="s">
        <v>436</v>
      </c>
      <c r="DW109" s="932"/>
      <c r="DX109" s="932"/>
      <c r="DY109" s="932"/>
      <c r="DZ109" s="965"/>
    </row>
    <row r="110" spans="1:131" s="230" customFormat="1" ht="26.25" customHeight="1" x14ac:dyDescent="0.2">
      <c r="A110" s="843" t="s">
        <v>438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357256</v>
      </c>
      <c r="AB110" s="925"/>
      <c r="AC110" s="925"/>
      <c r="AD110" s="925"/>
      <c r="AE110" s="926"/>
      <c r="AF110" s="927">
        <v>361265</v>
      </c>
      <c r="AG110" s="925"/>
      <c r="AH110" s="925"/>
      <c r="AI110" s="925"/>
      <c r="AJ110" s="926"/>
      <c r="AK110" s="927">
        <v>362616</v>
      </c>
      <c r="AL110" s="925"/>
      <c r="AM110" s="925"/>
      <c r="AN110" s="925"/>
      <c r="AO110" s="926"/>
      <c r="AP110" s="928">
        <v>19.3</v>
      </c>
      <c r="AQ110" s="929"/>
      <c r="AR110" s="929"/>
      <c r="AS110" s="929"/>
      <c r="AT110" s="930"/>
      <c r="AU110" s="966" t="s">
        <v>75</v>
      </c>
      <c r="AV110" s="967"/>
      <c r="AW110" s="967"/>
      <c r="AX110" s="967"/>
      <c r="AY110" s="967"/>
      <c r="AZ110" s="896" t="s">
        <v>439</v>
      </c>
      <c r="BA110" s="844"/>
      <c r="BB110" s="844"/>
      <c r="BC110" s="844"/>
      <c r="BD110" s="844"/>
      <c r="BE110" s="844"/>
      <c r="BF110" s="844"/>
      <c r="BG110" s="844"/>
      <c r="BH110" s="844"/>
      <c r="BI110" s="844"/>
      <c r="BJ110" s="844"/>
      <c r="BK110" s="844"/>
      <c r="BL110" s="844"/>
      <c r="BM110" s="844"/>
      <c r="BN110" s="844"/>
      <c r="BO110" s="844"/>
      <c r="BP110" s="845"/>
      <c r="BQ110" s="897">
        <v>2522162</v>
      </c>
      <c r="BR110" s="878"/>
      <c r="BS110" s="878"/>
      <c r="BT110" s="878"/>
      <c r="BU110" s="878"/>
      <c r="BV110" s="878">
        <v>2346325</v>
      </c>
      <c r="BW110" s="878"/>
      <c r="BX110" s="878"/>
      <c r="BY110" s="878"/>
      <c r="BZ110" s="878"/>
      <c r="CA110" s="878">
        <v>2128440</v>
      </c>
      <c r="CB110" s="878"/>
      <c r="CC110" s="878"/>
      <c r="CD110" s="878"/>
      <c r="CE110" s="878"/>
      <c r="CF110" s="902">
        <v>113.1</v>
      </c>
      <c r="CG110" s="903"/>
      <c r="CH110" s="903"/>
      <c r="CI110" s="903"/>
      <c r="CJ110" s="903"/>
      <c r="CK110" s="962" t="s">
        <v>440</v>
      </c>
      <c r="CL110" s="855"/>
      <c r="CM110" s="896" t="s">
        <v>441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129</v>
      </c>
      <c r="DH110" s="878"/>
      <c r="DI110" s="878"/>
      <c r="DJ110" s="878"/>
      <c r="DK110" s="878"/>
      <c r="DL110" s="878" t="s">
        <v>442</v>
      </c>
      <c r="DM110" s="878"/>
      <c r="DN110" s="878"/>
      <c r="DO110" s="878"/>
      <c r="DP110" s="878"/>
      <c r="DQ110" s="878" t="s">
        <v>129</v>
      </c>
      <c r="DR110" s="878"/>
      <c r="DS110" s="878"/>
      <c r="DT110" s="878"/>
      <c r="DU110" s="878"/>
      <c r="DV110" s="879" t="s">
        <v>129</v>
      </c>
      <c r="DW110" s="879"/>
      <c r="DX110" s="879"/>
      <c r="DY110" s="879"/>
      <c r="DZ110" s="880"/>
    </row>
    <row r="111" spans="1:131" s="230" customFormat="1" ht="26.25" customHeight="1" x14ac:dyDescent="0.2">
      <c r="A111" s="810" t="s">
        <v>443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129</v>
      </c>
      <c r="AB111" s="955"/>
      <c r="AC111" s="955"/>
      <c r="AD111" s="955"/>
      <c r="AE111" s="956"/>
      <c r="AF111" s="957" t="s">
        <v>129</v>
      </c>
      <c r="AG111" s="955"/>
      <c r="AH111" s="955"/>
      <c r="AI111" s="955"/>
      <c r="AJ111" s="956"/>
      <c r="AK111" s="957" t="s">
        <v>444</v>
      </c>
      <c r="AL111" s="955"/>
      <c r="AM111" s="955"/>
      <c r="AN111" s="955"/>
      <c r="AO111" s="956"/>
      <c r="AP111" s="958" t="s">
        <v>129</v>
      </c>
      <c r="AQ111" s="959"/>
      <c r="AR111" s="959"/>
      <c r="AS111" s="959"/>
      <c r="AT111" s="960"/>
      <c r="AU111" s="968"/>
      <c r="AV111" s="969"/>
      <c r="AW111" s="969"/>
      <c r="AX111" s="969"/>
      <c r="AY111" s="969"/>
      <c r="AZ111" s="851" t="s">
        <v>445</v>
      </c>
      <c r="BA111" s="788"/>
      <c r="BB111" s="788"/>
      <c r="BC111" s="788"/>
      <c r="BD111" s="788"/>
      <c r="BE111" s="788"/>
      <c r="BF111" s="788"/>
      <c r="BG111" s="788"/>
      <c r="BH111" s="788"/>
      <c r="BI111" s="788"/>
      <c r="BJ111" s="788"/>
      <c r="BK111" s="788"/>
      <c r="BL111" s="788"/>
      <c r="BM111" s="788"/>
      <c r="BN111" s="788"/>
      <c r="BO111" s="788"/>
      <c r="BP111" s="789"/>
      <c r="BQ111" s="852" t="s">
        <v>444</v>
      </c>
      <c r="BR111" s="853"/>
      <c r="BS111" s="853"/>
      <c r="BT111" s="853"/>
      <c r="BU111" s="853"/>
      <c r="BV111" s="853" t="s">
        <v>129</v>
      </c>
      <c r="BW111" s="853"/>
      <c r="BX111" s="853"/>
      <c r="BY111" s="853"/>
      <c r="BZ111" s="853"/>
      <c r="CA111" s="853" t="s">
        <v>444</v>
      </c>
      <c r="CB111" s="853"/>
      <c r="CC111" s="853"/>
      <c r="CD111" s="853"/>
      <c r="CE111" s="853"/>
      <c r="CF111" s="911" t="s">
        <v>444</v>
      </c>
      <c r="CG111" s="912"/>
      <c r="CH111" s="912"/>
      <c r="CI111" s="912"/>
      <c r="CJ111" s="912"/>
      <c r="CK111" s="963"/>
      <c r="CL111" s="857"/>
      <c r="CM111" s="851" t="s">
        <v>446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129</v>
      </c>
      <c r="DH111" s="853"/>
      <c r="DI111" s="853"/>
      <c r="DJ111" s="853"/>
      <c r="DK111" s="853"/>
      <c r="DL111" s="853" t="s">
        <v>447</v>
      </c>
      <c r="DM111" s="853"/>
      <c r="DN111" s="853"/>
      <c r="DO111" s="853"/>
      <c r="DP111" s="853"/>
      <c r="DQ111" s="853" t="s">
        <v>129</v>
      </c>
      <c r="DR111" s="853"/>
      <c r="DS111" s="853"/>
      <c r="DT111" s="853"/>
      <c r="DU111" s="853"/>
      <c r="DV111" s="830" t="s">
        <v>129</v>
      </c>
      <c r="DW111" s="830"/>
      <c r="DX111" s="830"/>
      <c r="DY111" s="830"/>
      <c r="DZ111" s="831"/>
    </row>
    <row r="112" spans="1:131" s="230" customFormat="1" ht="26.25" customHeight="1" x14ac:dyDescent="0.2">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129</v>
      </c>
      <c r="AB112" s="816"/>
      <c r="AC112" s="816"/>
      <c r="AD112" s="816"/>
      <c r="AE112" s="817"/>
      <c r="AF112" s="818" t="s">
        <v>129</v>
      </c>
      <c r="AG112" s="816"/>
      <c r="AH112" s="816"/>
      <c r="AI112" s="816"/>
      <c r="AJ112" s="817"/>
      <c r="AK112" s="818" t="s">
        <v>129</v>
      </c>
      <c r="AL112" s="816"/>
      <c r="AM112" s="816"/>
      <c r="AN112" s="816"/>
      <c r="AO112" s="817"/>
      <c r="AP112" s="860" t="s">
        <v>129</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515163</v>
      </c>
      <c r="BR112" s="853"/>
      <c r="BS112" s="853"/>
      <c r="BT112" s="853"/>
      <c r="BU112" s="853"/>
      <c r="BV112" s="853">
        <v>488988</v>
      </c>
      <c r="BW112" s="853"/>
      <c r="BX112" s="853"/>
      <c r="BY112" s="853"/>
      <c r="BZ112" s="853"/>
      <c r="CA112" s="853">
        <v>453762</v>
      </c>
      <c r="CB112" s="853"/>
      <c r="CC112" s="853"/>
      <c r="CD112" s="853"/>
      <c r="CE112" s="853"/>
      <c r="CF112" s="911">
        <v>24.1</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129</v>
      </c>
      <c r="DH112" s="853"/>
      <c r="DI112" s="853"/>
      <c r="DJ112" s="853"/>
      <c r="DK112" s="853"/>
      <c r="DL112" s="853" t="s">
        <v>129</v>
      </c>
      <c r="DM112" s="853"/>
      <c r="DN112" s="853"/>
      <c r="DO112" s="853"/>
      <c r="DP112" s="853"/>
      <c r="DQ112" s="853" t="s">
        <v>444</v>
      </c>
      <c r="DR112" s="853"/>
      <c r="DS112" s="853"/>
      <c r="DT112" s="853"/>
      <c r="DU112" s="853"/>
      <c r="DV112" s="830" t="s">
        <v>129</v>
      </c>
      <c r="DW112" s="830"/>
      <c r="DX112" s="830"/>
      <c r="DY112" s="830"/>
      <c r="DZ112" s="831"/>
    </row>
    <row r="113" spans="1:130" s="230" customFormat="1" ht="26.25" customHeight="1" x14ac:dyDescent="0.2">
      <c r="A113" s="950"/>
      <c r="B113" s="951"/>
      <c r="C113" s="788" t="s">
        <v>452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67982</v>
      </c>
      <c r="AB113" s="955"/>
      <c r="AC113" s="955"/>
      <c r="AD113" s="955"/>
      <c r="AE113" s="956"/>
      <c r="AF113" s="957">
        <v>69244</v>
      </c>
      <c r="AG113" s="955"/>
      <c r="AH113" s="955"/>
      <c r="AI113" s="955"/>
      <c r="AJ113" s="956"/>
      <c r="AK113" s="957">
        <v>65583</v>
      </c>
      <c r="AL113" s="955"/>
      <c r="AM113" s="955"/>
      <c r="AN113" s="955"/>
      <c r="AO113" s="956"/>
      <c r="AP113" s="958">
        <v>3.5</v>
      </c>
      <c r="AQ113" s="959"/>
      <c r="AR113" s="959"/>
      <c r="AS113" s="959"/>
      <c r="AT113" s="960"/>
      <c r="AU113" s="968"/>
      <c r="AV113" s="969"/>
      <c r="AW113" s="969"/>
      <c r="AX113" s="969"/>
      <c r="AY113" s="969"/>
      <c r="AZ113" s="851" t="s">
        <v>453</v>
      </c>
      <c r="BA113" s="788"/>
      <c r="BB113" s="788"/>
      <c r="BC113" s="788"/>
      <c r="BD113" s="788"/>
      <c r="BE113" s="788"/>
      <c r="BF113" s="788"/>
      <c r="BG113" s="788"/>
      <c r="BH113" s="788"/>
      <c r="BI113" s="788"/>
      <c r="BJ113" s="788"/>
      <c r="BK113" s="788"/>
      <c r="BL113" s="788"/>
      <c r="BM113" s="788"/>
      <c r="BN113" s="788"/>
      <c r="BO113" s="788"/>
      <c r="BP113" s="789"/>
      <c r="BQ113" s="852">
        <v>27432</v>
      </c>
      <c r="BR113" s="853"/>
      <c r="BS113" s="853"/>
      <c r="BT113" s="853"/>
      <c r="BU113" s="853"/>
      <c r="BV113" s="853">
        <v>26866</v>
      </c>
      <c r="BW113" s="853"/>
      <c r="BX113" s="853"/>
      <c r="BY113" s="853"/>
      <c r="BZ113" s="853"/>
      <c r="CA113" s="853">
        <v>24096</v>
      </c>
      <c r="CB113" s="853"/>
      <c r="CC113" s="853"/>
      <c r="CD113" s="853"/>
      <c r="CE113" s="853"/>
      <c r="CF113" s="911">
        <v>1.3</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455</v>
      </c>
      <c r="DH113" s="816"/>
      <c r="DI113" s="816"/>
      <c r="DJ113" s="816"/>
      <c r="DK113" s="817"/>
      <c r="DL113" s="818" t="s">
        <v>442</v>
      </c>
      <c r="DM113" s="816"/>
      <c r="DN113" s="816"/>
      <c r="DO113" s="816"/>
      <c r="DP113" s="817"/>
      <c r="DQ113" s="818" t="s">
        <v>129</v>
      </c>
      <c r="DR113" s="816"/>
      <c r="DS113" s="816"/>
      <c r="DT113" s="816"/>
      <c r="DU113" s="817"/>
      <c r="DV113" s="860" t="s">
        <v>444</v>
      </c>
      <c r="DW113" s="861"/>
      <c r="DX113" s="861"/>
      <c r="DY113" s="861"/>
      <c r="DZ113" s="862"/>
    </row>
    <row r="114" spans="1:130" s="230" customFormat="1" ht="26.25" customHeight="1" x14ac:dyDescent="0.2">
      <c r="A114" s="950"/>
      <c r="B114" s="951"/>
      <c r="C114" s="788" t="s">
        <v>456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3747</v>
      </c>
      <c r="AB114" s="816"/>
      <c r="AC114" s="816"/>
      <c r="AD114" s="816"/>
      <c r="AE114" s="817"/>
      <c r="AF114" s="818">
        <v>4926</v>
      </c>
      <c r="AG114" s="816"/>
      <c r="AH114" s="816"/>
      <c r="AI114" s="816"/>
      <c r="AJ114" s="817"/>
      <c r="AK114" s="818">
        <v>5551</v>
      </c>
      <c r="AL114" s="816"/>
      <c r="AM114" s="816"/>
      <c r="AN114" s="816"/>
      <c r="AO114" s="817"/>
      <c r="AP114" s="860">
        <v>0.3</v>
      </c>
      <c r="AQ114" s="861"/>
      <c r="AR114" s="861"/>
      <c r="AS114" s="861"/>
      <c r="AT114" s="862"/>
      <c r="AU114" s="968"/>
      <c r="AV114" s="969"/>
      <c r="AW114" s="969"/>
      <c r="AX114" s="969"/>
      <c r="AY114" s="969"/>
      <c r="AZ114" s="851" t="s">
        <v>457</v>
      </c>
      <c r="BA114" s="788"/>
      <c r="BB114" s="788"/>
      <c r="BC114" s="788"/>
      <c r="BD114" s="788"/>
      <c r="BE114" s="788"/>
      <c r="BF114" s="788"/>
      <c r="BG114" s="788"/>
      <c r="BH114" s="788"/>
      <c r="BI114" s="788"/>
      <c r="BJ114" s="788"/>
      <c r="BK114" s="788"/>
      <c r="BL114" s="788"/>
      <c r="BM114" s="788"/>
      <c r="BN114" s="788"/>
      <c r="BO114" s="788"/>
      <c r="BP114" s="789"/>
      <c r="BQ114" s="852">
        <v>497352</v>
      </c>
      <c r="BR114" s="853"/>
      <c r="BS114" s="853"/>
      <c r="BT114" s="853"/>
      <c r="BU114" s="853"/>
      <c r="BV114" s="853">
        <v>479155</v>
      </c>
      <c r="BW114" s="853"/>
      <c r="BX114" s="853"/>
      <c r="BY114" s="853"/>
      <c r="BZ114" s="853"/>
      <c r="CA114" s="853">
        <v>457246</v>
      </c>
      <c r="CB114" s="853"/>
      <c r="CC114" s="853"/>
      <c r="CD114" s="853"/>
      <c r="CE114" s="853"/>
      <c r="CF114" s="911">
        <v>24.3</v>
      </c>
      <c r="CG114" s="912"/>
      <c r="CH114" s="912"/>
      <c r="CI114" s="912"/>
      <c r="CJ114" s="912"/>
      <c r="CK114" s="963"/>
      <c r="CL114" s="857"/>
      <c r="CM114" s="851"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442</v>
      </c>
      <c r="DH114" s="816"/>
      <c r="DI114" s="816"/>
      <c r="DJ114" s="816"/>
      <c r="DK114" s="817"/>
      <c r="DL114" s="818" t="s">
        <v>455</v>
      </c>
      <c r="DM114" s="816"/>
      <c r="DN114" s="816"/>
      <c r="DO114" s="816"/>
      <c r="DP114" s="817"/>
      <c r="DQ114" s="818" t="s">
        <v>129</v>
      </c>
      <c r="DR114" s="816"/>
      <c r="DS114" s="816"/>
      <c r="DT114" s="816"/>
      <c r="DU114" s="817"/>
      <c r="DV114" s="860" t="s">
        <v>447</v>
      </c>
      <c r="DW114" s="861"/>
      <c r="DX114" s="861"/>
      <c r="DY114" s="861"/>
      <c r="DZ114" s="862"/>
    </row>
    <row r="115" spans="1:130" s="230" customFormat="1" ht="26.25" customHeight="1" x14ac:dyDescent="0.2">
      <c r="A115" s="950"/>
      <c r="B115" s="951"/>
      <c r="C115" s="788" t="s">
        <v>459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30</v>
      </c>
      <c r="AB115" s="955"/>
      <c r="AC115" s="955"/>
      <c r="AD115" s="955"/>
      <c r="AE115" s="956"/>
      <c r="AF115" s="957">
        <v>27</v>
      </c>
      <c r="AG115" s="955"/>
      <c r="AH115" s="955"/>
      <c r="AI115" s="955"/>
      <c r="AJ115" s="956"/>
      <c r="AK115" s="957">
        <v>23</v>
      </c>
      <c r="AL115" s="955"/>
      <c r="AM115" s="955"/>
      <c r="AN115" s="955"/>
      <c r="AO115" s="956"/>
      <c r="AP115" s="958">
        <v>0</v>
      </c>
      <c r="AQ115" s="959"/>
      <c r="AR115" s="959"/>
      <c r="AS115" s="959"/>
      <c r="AT115" s="960"/>
      <c r="AU115" s="968"/>
      <c r="AV115" s="969"/>
      <c r="AW115" s="969"/>
      <c r="AX115" s="969"/>
      <c r="AY115" s="969"/>
      <c r="AZ115" s="851" t="s">
        <v>460</v>
      </c>
      <c r="BA115" s="788"/>
      <c r="BB115" s="788"/>
      <c r="BC115" s="788"/>
      <c r="BD115" s="788"/>
      <c r="BE115" s="788"/>
      <c r="BF115" s="788"/>
      <c r="BG115" s="788"/>
      <c r="BH115" s="788"/>
      <c r="BI115" s="788"/>
      <c r="BJ115" s="788"/>
      <c r="BK115" s="788"/>
      <c r="BL115" s="788"/>
      <c r="BM115" s="788"/>
      <c r="BN115" s="788"/>
      <c r="BO115" s="788"/>
      <c r="BP115" s="789"/>
      <c r="BQ115" s="852" t="s">
        <v>129</v>
      </c>
      <c r="BR115" s="853"/>
      <c r="BS115" s="853"/>
      <c r="BT115" s="853"/>
      <c r="BU115" s="853"/>
      <c r="BV115" s="853" t="s">
        <v>129</v>
      </c>
      <c r="BW115" s="853"/>
      <c r="BX115" s="853"/>
      <c r="BY115" s="853"/>
      <c r="BZ115" s="853"/>
      <c r="CA115" s="853" t="s">
        <v>129</v>
      </c>
      <c r="CB115" s="853"/>
      <c r="CC115" s="853"/>
      <c r="CD115" s="853"/>
      <c r="CE115" s="853"/>
      <c r="CF115" s="911" t="s">
        <v>447</v>
      </c>
      <c r="CG115" s="912"/>
      <c r="CH115" s="912"/>
      <c r="CI115" s="912"/>
      <c r="CJ115" s="912"/>
      <c r="CK115" s="963"/>
      <c r="CL115" s="857"/>
      <c r="CM115" s="851" t="s">
        <v>461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129</v>
      </c>
      <c r="DH115" s="816"/>
      <c r="DI115" s="816"/>
      <c r="DJ115" s="816"/>
      <c r="DK115" s="817"/>
      <c r="DL115" s="818" t="s">
        <v>442</v>
      </c>
      <c r="DM115" s="816"/>
      <c r="DN115" s="816"/>
      <c r="DO115" s="816"/>
      <c r="DP115" s="817"/>
      <c r="DQ115" s="818" t="s">
        <v>129</v>
      </c>
      <c r="DR115" s="816"/>
      <c r="DS115" s="816"/>
      <c r="DT115" s="816"/>
      <c r="DU115" s="817"/>
      <c r="DV115" s="860" t="s">
        <v>129</v>
      </c>
      <c r="DW115" s="861"/>
      <c r="DX115" s="861"/>
      <c r="DY115" s="861"/>
      <c r="DZ115" s="862"/>
    </row>
    <row r="116" spans="1:130" s="230" customFormat="1" ht="26.25" customHeight="1" x14ac:dyDescent="0.2">
      <c r="A116" s="952"/>
      <c r="B116" s="953"/>
      <c r="C116" s="875" t="s">
        <v>462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442</v>
      </c>
      <c r="AB116" s="816"/>
      <c r="AC116" s="816"/>
      <c r="AD116" s="816"/>
      <c r="AE116" s="817"/>
      <c r="AF116" s="818" t="s">
        <v>442</v>
      </c>
      <c r="AG116" s="816"/>
      <c r="AH116" s="816"/>
      <c r="AI116" s="816"/>
      <c r="AJ116" s="817"/>
      <c r="AK116" s="818" t="s">
        <v>129</v>
      </c>
      <c r="AL116" s="816"/>
      <c r="AM116" s="816"/>
      <c r="AN116" s="816"/>
      <c r="AO116" s="817"/>
      <c r="AP116" s="860" t="s">
        <v>129</v>
      </c>
      <c r="AQ116" s="861"/>
      <c r="AR116" s="861"/>
      <c r="AS116" s="861"/>
      <c r="AT116" s="862"/>
      <c r="AU116" s="968"/>
      <c r="AV116" s="969"/>
      <c r="AW116" s="969"/>
      <c r="AX116" s="969"/>
      <c r="AY116" s="969"/>
      <c r="AZ116" s="945" t="s">
        <v>463</v>
      </c>
      <c r="BA116" s="946"/>
      <c r="BB116" s="946"/>
      <c r="BC116" s="946"/>
      <c r="BD116" s="946"/>
      <c r="BE116" s="946"/>
      <c r="BF116" s="946"/>
      <c r="BG116" s="946"/>
      <c r="BH116" s="946"/>
      <c r="BI116" s="946"/>
      <c r="BJ116" s="946"/>
      <c r="BK116" s="946"/>
      <c r="BL116" s="946"/>
      <c r="BM116" s="946"/>
      <c r="BN116" s="946"/>
      <c r="BO116" s="946"/>
      <c r="BP116" s="947"/>
      <c r="BQ116" s="852" t="s">
        <v>129</v>
      </c>
      <c r="BR116" s="853"/>
      <c r="BS116" s="853"/>
      <c r="BT116" s="853"/>
      <c r="BU116" s="853"/>
      <c r="BV116" s="853" t="s">
        <v>129</v>
      </c>
      <c r="BW116" s="853"/>
      <c r="BX116" s="853"/>
      <c r="BY116" s="853"/>
      <c r="BZ116" s="853"/>
      <c r="CA116" s="853" t="s">
        <v>447</v>
      </c>
      <c r="CB116" s="853"/>
      <c r="CC116" s="853"/>
      <c r="CD116" s="853"/>
      <c r="CE116" s="853"/>
      <c r="CF116" s="911" t="s">
        <v>129</v>
      </c>
      <c r="CG116" s="912"/>
      <c r="CH116" s="912"/>
      <c r="CI116" s="912"/>
      <c r="CJ116" s="912"/>
      <c r="CK116" s="963"/>
      <c r="CL116" s="857"/>
      <c r="CM116" s="851" t="s">
        <v>464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442</v>
      </c>
      <c r="DH116" s="816"/>
      <c r="DI116" s="816"/>
      <c r="DJ116" s="816"/>
      <c r="DK116" s="817"/>
      <c r="DL116" s="818" t="s">
        <v>455</v>
      </c>
      <c r="DM116" s="816"/>
      <c r="DN116" s="816"/>
      <c r="DO116" s="816"/>
      <c r="DP116" s="817"/>
      <c r="DQ116" s="818" t="s">
        <v>129</v>
      </c>
      <c r="DR116" s="816"/>
      <c r="DS116" s="816"/>
      <c r="DT116" s="816"/>
      <c r="DU116" s="817"/>
      <c r="DV116" s="860" t="s">
        <v>129</v>
      </c>
      <c r="DW116" s="861"/>
      <c r="DX116" s="861"/>
      <c r="DY116" s="861"/>
      <c r="DZ116" s="862"/>
    </row>
    <row r="117" spans="1:130" s="230" customFormat="1" ht="26.25" customHeight="1" x14ac:dyDescent="0.2">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465</v>
      </c>
      <c r="Z117" s="933"/>
      <c r="AA117" s="938">
        <v>429015</v>
      </c>
      <c r="AB117" s="939"/>
      <c r="AC117" s="939"/>
      <c r="AD117" s="939"/>
      <c r="AE117" s="940"/>
      <c r="AF117" s="941">
        <v>435462</v>
      </c>
      <c r="AG117" s="939"/>
      <c r="AH117" s="939"/>
      <c r="AI117" s="939"/>
      <c r="AJ117" s="940"/>
      <c r="AK117" s="941">
        <v>433773</v>
      </c>
      <c r="AL117" s="939"/>
      <c r="AM117" s="939"/>
      <c r="AN117" s="939"/>
      <c r="AO117" s="940"/>
      <c r="AP117" s="942"/>
      <c r="AQ117" s="943"/>
      <c r="AR117" s="943"/>
      <c r="AS117" s="943"/>
      <c r="AT117" s="944"/>
      <c r="AU117" s="968"/>
      <c r="AV117" s="969"/>
      <c r="AW117" s="969"/>
      <c r="AX117" s="969"/>
      <c r="AY117" s="969"/>
      <c r="AZ117" s="899" t="s">
        <v>466</v>
      </c>
      <c r="BA117" s="900"/>
      <c r="BB117" s="900"/>
      <c r="BC117" s="900"/>
      <c r="BD117" s="900"/>
      <c r="BE117" s="900"/>
      <c r="BF117" s="900"/>
      <c r="BG117" s="900"/>
      <c r="BH117" s="900"/>
      <c r="BI117" s="900"/>
      <c r="BJ117" s="900"/>
      <c r="BK117" s="900"/>
      <c r="BL117" s="900"/>
      <c r="BM117" s="900"/>
      <c r="BN117" s="900"/>
      <c r="BO117" s="900"/>
      <c r="BP117" s="901"/>
      <c r="BQ117" s="852" t="s">
        <v>129</v>
      </c>
      <c r="BR117" s="853"/>
      <c r="BS117" s="853"/>
      <c r="BT117" s="853"/>
      <c r="BU117" s="853"/>
      <c r="BV117" s="853" t="s">
        <v>129</v>
      </c>
      <c r="BW117" s="853"/>
      <c r="BX117" s="853"/>
      <c r="BY117" s="853"/>
      <c r="BZ117" s="853"/>
      <c r="CA117" s="853" t="s">
        <v>129</v>
      </c>
      <c r="CB117" s="853"/>
      <c r="CC117" s="853"/>
      <c r="CD117" s="853"/>
      <c r="CE117" s="853"/>
      <c r="CF117" s="911" t="s">
        <v>447</v>
      </c>
      <c r="CG117" s="912"/>
      <c r="CH117" s="912"/>
      <c r="CI117" s="912"/>
      <c r="CJ117" s="912"/>
      <c r="CK117" s="963"/>
      <c r="CL117" s="857"/>
      <c r="CM117" s="851" t="s">
        <v>467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442</v>
      </c>
      <c r="DH117" s="816"/>
      <c r="DI117" s="816"/>
      <c r="DJ117" s="816"/>
      <c r="DK117" s="817"/>
      <c r="DL117" s="818" t="s">
        <v>129</v>
      </c>
      <c r="DM117" s="816"/>
      <c r="DN117" s="816"/>
      <c r="DO117" s="816"/>
      <c r="DP117" s="817"/>
      <c r="DQ117" s="818" t="s">
        <v>129</v>
      </c>
      <c r="DR117" s="816"/>
      <c r="DS117" s="816"/>
      <c r="DT117" s="816"/>
      <c r="DU117" s="817"/>
      <c r="DV117" s="860" t="s">
        <v>447</v>
      </c>
      <c r="DW117" s="861"/>
      <c r="DX117" s="861"/>
      <c r="DY117" s="861"/>
      <c r="DZ117" s="862"/>
    </row>
    <row r="118" spans="1:130" s="230" customFormat="1" ht="26.25" customHeight="1" x14ac:dyDescent="0.2">
      <c r="A118" s="93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434</v>
      </c>
      <c r="AB118" s="932"/>
      <c r="AC118" s="932"/>
      <c r="AD118" s="932"/>
      <c r="AE118" s="933"/>
      <c r="AF118" s="934" t="s">
        <v>435</v>
      </c>
      <c r="AG118" s="932"/>
      <c r="AH118" s="932"/>
      <c r="AI118" s="932"/>
      <c r="AJ118" s="933"/>
      <c r="AK118" s="934" t="s">
        <v>310</v>
      </c>
      <c r="AL118" s="932"/>
      <c r="AM118" s="932"/>
      <c r="AN118" s="932"/>
      <c r="AO118" s="933"/>
      <c r="AP118" s="935" t="s">
        <v>436</v>
      </c>
      <c r="AQ118" s="936"/>
      <c r="AR118" s="936"/>
      <c r="AS118" s="936"/>
      <c r="AT118" s="937"/>
      <c r="AU118" s="968"/>
      <c r="AV118" s="969"/>
      <c r="AW118" s="969"/>
      <c r="AX118" s="969"/>
      <c r="AY118" s="969"/>
      <c r="AZ118" s="874" t="s">
        <v>468</v>
      </c>
      <c r="BA118" s="875"/>
      <c r="BB118" s="875"/>
      <c r="BC118" s="875"/>
      <c r="BD118" s="875"/>
      <c r="BE118" s="875"/>
      <c r="BF118" s="875"/>
      <c r="BG118" s="875"/>
      <c r="BH118" s="875"/>
      <c r="BI118" s="875"/>
      <c r="BJ118" s="875"/>
      <c r="BK118" s="875"/>
      <c r="BL118" s="875"/>
      <c r="BM118" s="875"/>
      <c r="BN118" s="875"/>
      <c r="BO118" s="875"/>
      <c r="BP118" s="876"/>
      <c r="BQ118" s="915" t="s">
        <v>129</v>
      </c>
      <c r="BR118" s="881"/>
      <c r="BS118" s="881"/>
      <c r="BT118" s="881"/>
      <c r="BU118" s="881"/>
      <c r="BV118" s="881" t="s">
        <v>129</v>
      </c>
      <c r="BW118" s="881"/>
      <c r="BX118" s="881"/>
      <c r="BY118" s="881"/>
      <c r="BZ118" s="881"/>
      <c r="CA118" s="881" t="s">
        <v>447</v>
      </c>
      <c r="CB118" s="881"/>
      <c r="CC118" s="881"/>
      <c r="CD118" s="881"/>
      <c r="CE118" s="881"/>
      <c r="CF118" s="911" t="s">
        <v>129</v>
      </c>
      <c r="CG118" s="912"/>
      <c r="CH118" s="912"/>
      <c r="CI118" s="912"/>
      <c r="CJ118" s="912"/>
      <c r="CK118" s="963"/>
      <c r="CL118" s="857"/>
      <c r="CM118" s="851" t="s">
        <v>469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129</v>
      </c>
      <c r="DH118" s="816"/>
      <c r="DI118" s="816"/>
      <c r="DJ118" s="816"/>
      <c r="DK118" s="817"/>
      <c r="DL118" s="818" t="s">
        <v>455</v>
      </c>
      <c r="DM118" s="816"/>
      <c r="DN118" s="816"/>
      <c r="DO118" s="816"/>
      <c r="DP118" s="817"/>
      <c r="DQ118" s="818" t="s">
        <v>129</v>
      </c>
      <c r="DR118" s="816"/>
      <c r="DS118" s="816"/>
      <c r="DT118" s="816"/>
      <c r="DU118" s="817"/>
      <c r="DV118" s="860" t="s">
        <v>129</v>
      </c>
      <c r="DW118" s="861"/>
      <c r="DX118" s="861"/>
      <c r="DY118" s="861"/>
      <c r="DZ118" s="862"/>
    </row>
    <row r="119" spans="1:130" s="230" customFormat="1" ht="26.25" customHeight="1" x14ac:dyDescent="0.2">
      <c r="A119" s="854" t="s">
        <v>440</v>
      </c>
      <c r="B119" s="855"/>
      <c r="C119" s="896" t="s">
        <v>441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442</v>
      </c>
      <c r="AB119" s="925"/>
      <c r="AC119" s="925"/>
      <c r="AD119" s="925"/>
      <c r="AE119" s="926"/>
      <c r="AF119" s="927" t="s">
        <v>129</v>
      </c>
      <c r="AG119" s="925"/>
      <c r="AH119" s="925"/>
      <c r="AI119" s="925"/>
      <c r="AJ119" s="926"/>
      <c r="AK119" s="927" t="s">
        <v>129</v>
      </c>
      <c r="AL119" s="925"/>
      <c r="AM119" s="925"/>
      <c r="AN119" s="925"/>
      <c r="AO119" s="926"/>
      <c r="AP119" s="928" t="s">
        <v>129</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470</v>
      </c>
      <c r="BP119" s="914"/>
      <c r="BQ119" s="915">
        <v>3562109</v>
      </c>
      <c r="BR119" s="881"/>
      <c r="BS119" s="881"/>
      <c r="BT119" s="881"/>
      <c r="BU119" s="881"/>
      <c r="BV119" s="881">
        <v>3341334</v>
      </c>
      <c r="BW119" s="881"/>
      <c r="BX119" s="881"/>
      <c r="BY119" s="881"/>
      <c r="BZ119" s="881"/>
      <c r="CA119" s="881">
        <v>3063544</v>
      </c>
      <c r="CB119" s="881"/>
      <c r="CC119" s="881"/>
      <c r="CD119" s="881"/>
      <c r="CE119" s="881"/>
      <c r="CF119" s="784"/>
      <c r="CG119" s="785"/>
      <c r="CH119" s="785"/>
      <c r="CI119" s="785"/>
      <c r="CJ119" s="870"/>
      <c r="CK119" s="964"/>
      <c r="CL119" s="859"/>
      <c r="CM119" s="874" t="s">
        <v>471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442</v>
      </c>
      <c r="DH119" s="800"/>
      <c r="DI119" s="800"/>
      <c r="DJ119" s="800"/>
      <c r="DK119" s="801"/>
      <c r="DL119" s="802" t="s">
        <v>442</v>
      </c>
      <c r="DM119" s="800"/>
      <c r="DN119" s="800"/>
      <c r="DO119" s="800"/>
      <c r="DP119" s="801"/>
      <c r="DQ119" s="802" t="s">
        <v>129</v>
      </c>
      <c r="DR119" s="800"/>
      <c r="DS119" s="800"/>
      <c r="DT119" s="800"/>
      <c r="DU119" s="801"/>
      <c r="DV119" s="884" t="s">
        <v>129</v>
      </c>
      <c r="DW119" s="885"/>
      <c r="DX119" s="885"/>
      <c r="DY119" s="885"/>
      <c r="DZ119" s="886"/>
    </row>
    <row r="120" spans="1:130" s="230" customFormat="1" ht="26.25" customHeight="1" x14ac:dyDescent="0.2">
      <c r="A120" s="856"/>
      <c r="B120" s="857"/>
      <c r="C120" s="851" t="s">
        <v>446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129</v>
      </c>
      <c r="AB120" s="816"/>
      <c r="AC120" s="816"/>
      <c r="AD120" s="816"/>
      <c r="AE120" s="817"/>
      <c r="AF120" s="818" t="s">
        <v>129</v>
      </c>
      <c r="AG120" s="816"/>
      <c r="AH120" s="816"/>
      <c r="AI120" s="816"/>
      <c r="AJ120" s="817"/>
      <c r="AK120" s="818" t="s">
        <v>129</v>
      </c>
      <c r="AL120" s="816"/>
      <c r="AM120" s="816"/>
      <c r="AN120" s="816"/>
      <c r="AO120" s="817"/>
      <c r="AP120" s="860" t="s">
        <v>129</v>
      </c>
      <c r="AQ120" s="861"/>
      <c r="AR120" s="861"/>
      <c r="AS120" s="861"/>
      <c r="AT120" s="862"/>
      <c r="AU120" s="916" t="s">
        <v>472</v>
      </c>
      <c r="AV120" s="917"/>
      <c r="AW120" s="917"/>
      <c r="AX120" s="917"/>
      <c r="AY120" s="918"/>
      <c r="AZ120" s="896" t="s">
        <v>473</v>
      </c>
      <c r="BA120" s="844"/>
      <c r="BB120" s="844"/>
      <c r="BC120" s="844"/>
      <c r="BD120" s="844"/>
      <c r="BE120" s="844"/>
      <c r="BF120" s="844"/>
      <c r="BG120" s="844"/>
      <c r="BH120" s="844"/>
      <c r="BI120" s="844"/>
      <c r="BJ120" s="844"/>
      <c r="BK120" s="844"/>
      <c r="BL120" s="844"/>
      <c r="BM120" s="844"/>
      <c r="BN120" s="844"/>
      <c r="BO120" s="844"/>
      <c r="BP120" s="845"/>
      <c r="BQ120" s="897">
        <v>2075936</v>
      </c>
      <c r="BR120" s="878"/>
      <c r="BS120" s="878"/>
      <c r="BT120" s="878"/>
      <c r="BU120" s="878"/>
      <c r="BV120" s="878">
        <v>2686299</v>
      </c>
      <c r="BW120" s="878"/>
      <c r="BX120" s="878"/>
      <c r="BY120" s="878"/>
      <c r="BZ120" s="878"/>
      <c r="CA120" s="878">
        <v>2871383</v>
      </c>
      <c r="CB120" s="878"/>
      <c r="CC120" s="878"/>
      <c r="CD120" s="878"/>
      <c r="CE120" s="878"/>
      <c r="CF120" s="902">
        <v>152.5</v>
      </c>
      <c r="CG120" s="903"/>
      <c r="CH120" s="903"/>
      <c r="CI120" s="903"/>
      <c r="CJ120" s="903"/>
      <c r="CK120" s="904" t="s">
        <v>474</v>
      </c>
      <c r="CL120" s="888"/>
      <c r="CM120" s="888"/>
      <c r="CN120" s="888"/>
      <c r="CO120" s="889"/>
      <c r="CP120" s="908" t="s">
        <v>411</v>
      </c>
      <c r="CQ120" s="909"/>
      <c r="CR120" s="909"/>
      <c r="CS120" s="909"/>
      <c r="CT120" s="909"/>
      <c r="CU120" s="909"/>
      <c r="CV120" s="909"/>
      <c r="CW120" s="909"/>
      <c r="CX120" s="909"/>
      <c r="CY120" s="909"/>
      <c r="CZ120" s="909"/>
      <c r="DA120" s="909"/>
      <c r="DB120" s="909"/>
      <c r="DC120" s="909"/>
      <c r="DD120" s="909"/>
      <c r="DE120" s="909"/>
      <c r="DF120" s="910"/>
      <c r="DG120" s="897">
        <v>393400</v>
      </c>
      <c r="DH120" s="878"/>
      <c r="DI120" s="878"/>
      <c r="DJ120" s="878"/>
      <c r="DK120" s="878"/>
      <c r="DL120" s="878">
        <v>387005</v>
      </c>
      <c r="DM120" s="878"/>
      <c r="DN120" s="878"/>
      <c r="DO120" s="878"/>
      <c r="DP120" s="878"/>
      <c r="DQ120" s="878">
        <v>364953</v>
      </c>
      <c r="DR120" s="878"/>
      <c r="DS120" s="878"/>
      <c r="DT120" s="878"/>
      <c r="DU120" s="878"/>
      <c r="DV120" s="879">
        <v>19.399999999999999</v>
      </c>
      <c r="DW120" s="879"/>
      <c r="DX120" s="879"/>
      <c r="DY120" s="879"/>
      <c r="DZ120" s="880"/>
    </row>
    <row r="121" spans="1:130" s="230" customFormat="1" ht="26.25" customHeight="1" x14ac:dyDescent="0.2">
      <c r="A121" s="856"/>
      <c r="B121" s="857"/>
      <c r="C121" s="899" t="s">
        <v>475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129</v>
      </c>
      <c r="AB121" s="816"/>
      <c r="AC121" s="816"/>
      <c r="AD121" s="816"/>
      <c r="AE121" s="817"/>
      <c r="AF121" s="818" t="s">
        <v>129</v>
      </c>
      <c r="AG121" s="816"/>
      <c r="AH121" s="816"/>
      <c r="AI121" s="816"/>
      <c r="AJ121" s="817"/>
      <c r="AK121" s="818" t="s">
        <v>442</v>
      </c>
      <c r="AL121" s="816"/>
      <c r="AM121" s="816"/>
      <c r="AN121" s="816"/>
      <c r="AO121" s="817"/>
      <c r="AP121" s="860" t="s">
        <v>447</v>
      </c>
      <c r="AQ121" s="861"/>
      <c r="AR121" s="861"/>
      <c r="AS121" s="861"/>
      <c r="AT121" s="862"/>
      <c r="AU121" s="919"/>
      <c r="AV121" s="920"/>
      <c r="AW121" s="920"/>
      <c r="AX121" s="920"/>
      <c r="AY121" s="921"/>
      <c r="AZ121" s="851" t="s">
        <v>476</v>
      </c>
      <c r="BA121" s="788"/>
      <c r="BB121" s="788"/>
      <c r="BC121" s="788"/>
      <c r="BD121" s="788"/>
      <c r="BE121" s="788"/>
      <c r="BF121" s="788"/>
      <c r="BG121" s="788"/>
      <c r="BH121" s="788"/>
      <c r="BI121" s="788"/>
      <c r="BJ121" s="788"/>
      <c r="BK121" s="788"/>
      <c r="BL121" s="788"/>
      <c r="BM121" s="788"/>
      <c r="BN121" s="788"/>
      <c r="BO121" s="788"/>
      <c r="BP121" s="789"/>
      <c r="BQ121" s="852">
        <v>98605</v>
      </c>
      <c r="BR121" s="853"/>
      <c r="BS121" s="853"/>
      <c r="BT121" s="853"/>
      <c r="BU121" s="853"/>
      <c r="BV121" s="853">
        <v>77336</v>
      </c>
      <c r="BW121" s="853"/>
      <c r="BX121" s="853"/>
      <c r="BY121" s="853"/>
      <c r="BZ121" s="853"/>
      <c r="CA121" s="853">
        <v>65332</v>
      </c>
      <c r="CB121" s="853"/>
      <c r="CC121" s="853"/>
      <c r="CD121" s="853"/>
      <c r="CE121" s="853"/>
      <c r="CF121" s="911">
        <v>3.5</v>
      </c>
      <c r="CG121" s="912"/>
      <c r="CH121" s="912"/>
      <c r="CI121" s="912"/>
      <c r="CJ121" s="912"/>
      <c r="CK121" s="905"/>
      <c r="CL121" s="891"/>
      <c r="CM121" s="891"/>
      <c r="CN121" s="891"/>
      <c r="CO121" s="892"/>
      <c r="CP121" s="871" t="s">
        <v>477</v>
      </c>
      <c r="CQ121" s="872"/>
      <c r="CR121" s="872"/>
      <c r="CS121" s="872"/>
      <c r="CT121" s="872"/>
      <c r="CU121" s="872"/>
      <c r="CV121" s="872"/>
      <c r="CW121" s="872"/>
      <c r="CX121" s="872"/>
      <c r="CY121" s="872"/>
      <c r="CZ121" s="872"/>
      <c r="DA121" s="872"/>
      <c r="DB121" s="872"/>
      <c r="DC121" s="872"/>
      <c r="DD121" s="872"/>
      <c r="DE121" s="872"/>
      <c r="DF121" s="873"/>
      <c r="DG121" s="852">
        <v>121763</v>
      </c>
      <c r="DH121" s="853"/>
      <c r="DI121" s="853"/>
      <c r="DJ121" s="853"/>
      <c r="DK121" s="853"/>
      <c r="DL121" s="853">
        <v>101983</v>
      </c>
      <c r="DM121" s="853"/>
      <c r="DN121" s="853"/>
      <c r="DO121" s="853"/>
      <c r="DP121" s="853"/>
      <c r="DQ121" s="853">
        <v>88809</v>
      </c>
      <c r="DR121" s="853"/>
      <c r="DS121" s="853"/>
      <c r="DT121" s="853"/>
      <c r="DU121" s="853"/>
      <c r="DV121" s="830">
        <v>4.7</v>
      </c>
      <c r="DW121" s="830"/>
      <c r="DX121" s="830"/>
      <c r="DY121" s="830"/>
      <c r="DZ121" s="831"/>
    </row>
    <row r="122" spans="1:130" s="230" customFormat="1" ht="26.25" customHeight="1" x14ac:dyDescent="0.2">
      <c r="A122" s="856"/>
      <c r="B122" s="857"/>
      <c r="C122" s="851"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129</v>
      </c>
      <c r="AB122" s="816"/>
      <c r="AC122" s="816"/>
      <c r="AD122" s="816"/>
      <c r="AE122" s="817"/>
      <c r="AF122" s="818" t="s">
        <v>442</v>
      </c>
      <c r="AG122" s="816"/>
      <c r="AH122" s="816"/>
      <c r="AI122" s="816"/>
      <c r="AJ122" s="817"/>
      <c r="AK122" s="818" t="s">
        <v>129</v>
      </c>
      <c r="AL122" s="816"/>
      <c r="AM122" s="816"/>
      <c r="AN122" s="816"/>
      <c r="AO122" s="817"/>
      <c r="AP122" s="860" t="s">
        <v>129</v>
      </c>
      <c r="AQ122" s="861"/>
      <c r="AR122" s="861"/>
      <c r="AS122" s="861"/>
      <c r="AT122" s="862"/>
      <c r="AU122" s="919"/>
      <c r="AV122" s="920"/>
      <c r="AW122" s="920"/>
      <c r="AX122" s="920"/>
      <c r="AY122" s="921"/>
      <c r="AZ122" s="874" t="s">
        <v>478</v>
      </c>
      <c r="BA122" s="875"/>
      <c r="BB122" s="875"/>
      <c r="BC122" s="875"/>
      <c r="BD122" s="875"/>
      <c r="BE122" s="875"/>
      <c r="BF122" s="875"/>
      <c r="BG122" s="875"/>
      <c r="BH122" s="875"/>
      <c r="BI122" s="875"/>
      <c r="BJ122" s="875"/>
      <c r="BK122" s="875"/>
      <c r="BL122" s="875"/>
      <c r="BM122" s="875"/>
      <c r="BN122" s="875"/>
      <c r="BO122" s="875"/>
      <c r="BP122" s="876"/>
      <c r="BQ122" s="915">
        <v>2145393</v>
      </c>
      <c r="BR122" s="881"/>
      <c r="BS122" s="881"/>
      <c r="BT122" s="881"/>
      <c r="BU122" s="881"/>
      <c r="BV122" s="881">
        <v>2023073</v>
      </c>
      <c r="BW122" s="881"/>
      <c r="BX122" s="881"/>
      <c r="BY122" s="881"/>
      <c r="BZ122" s="881"/>
      <c r="CA122" s="881">
        <v>1863493</v>
      </c>
      <c r="CB122" s="881"/>
      <c r="CC122" s="881"/>
      <c r="CD122" s="881"/>
      <c r="CE122" s="881"/>
      <c r="CF122" s="882">
        <v>99</v>
      </c>
      <c r="CG122" s="883"/>
      <c r="CH122" s="883"/>
      <c r="CI122" s="883"/>
      <c r="CJ122" s="883"/>
      <c r="CK122" s="905"/>
      <c r="CL122" s="891"/>
      <c r="CM122" s="891"/>
      <c r="CN122" s="891"/>
      <c r="CO122" s="892"/>
      <c r="CP122" s="871" t="s">
        <v>479</v>
      </c>
      <c r="CQ122" s="872"/>
      <c r="CR122" s="872"/>
      <c r="CS122" s="872"/>
      <c r="CT122" s="872"/>
      <c r="CU122" s="872"/>
      <c r="CV122" s="872"/>
      <c r="CW122" s="872"/>
      <c r="CX122" s="872"/>
      <c r="CY122" s="872"/>
      <c r="CZ122" s="872"/>
      <c r="DA122" s="872"/>
      <c r="DB122" s="872"/>
      <c r="DC122" s="872"/>
      <c r="DD122" s="872"/>
      <c r="DE122" s="872"/>
      <c r="DF122" s="873"/>
      <c r="DG122" s="852" t="s">
        <v>129</v>
      </c>
      <c r="DH122" s="853"/>
      <c r="DI122" s="853"/>
      <c r="DJ122" s="853"/>
      <c r="DK122" s="853"/>
      <c r="DL122" s="853" t="s">
        <v>442</v>
      </c>
      <c r="DM122" s="853"/>
      <c r="DN122" s="853"/>
      <c r="DO122" s="853"/>
      <c r="DP122" s="853"/>
      <c r="DQ122" s="853" t="s">
        <v>129</v>
      </c>
      <c r="DR122" s="853"/>
      <c r="DS122" s="853"/>
      <c r="DT122" s="853"/>
      <c r="DU122" s="853"/>
      <c r="DV122" s="830" t="s">
        <v>129</v>
      </c>
      <c r="DW122" s="830"/>
      <c r="DX122" s="830"/>
      <c r="DY122" s="830"/>
      <c r="DZ122" s="831"/>
    </row>
    <row r="123" spans="1:130" s="230" customFormat="1" ht="26.25" customHeight="1" x14ac:dyDescent="0.2">
      <c r="A123" s="856"/>
      <c r="B123" s="857"/>
      <c r="C123" s="851" t="s">
        <v>464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129</v>
      </c>
      <c r="AB123" s="816"/>
      <c r="AC123" s="816"/>
      <c r="AD123" s="816"/>
      <c r="AE123" s="817"/>
      <c r="AF123" s="818" t="s">
        <v>129</v>
      </c>
      <c r="AG123" s="816"/>
      <c r="AH123" s="816"/>
      <c r="AI123" s="816"/>
      <c r="AJ123" s="817"/>
      <c r="AK123" s="818" t="s">
        <v>455</v>
      </c>
      <c r="AL123" s="816"/>
      <c r="AM123" s="816"/>
      <c r="AN123" s="816"/>
      <c r="AO123" s="817"/>
      <c r="AP123" s="860" t="s">
        <v>129</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480</v>
      </c>
      <c r="BP123" s="914"/>
      <c r="BQ123" s="868">
        <v>4319934</v>
      </c>
      <c r="BR123" s="869"/>
      <c r="BS123" s="869"/>
      <c r="BT123" s="869"/>
      <c r="BU123" s="869"/>
      <c r="BV123" s="869">
        <v>4786708</v>
      </c>
      <c r="BW123" s="869"/>
      <c r="BX123" s="869"/>
      <c r="BY123" s="869"/>
      <c r="BZ123" s="869"/>
      <c r="CA123" s="869">
        <v>4800208</v>
      </c>
      <c r="CB123" s="869"/>
      <c r="CC123" s="869"/>
      <c r="CD123" s="869"/>
      <c r="CE123" s="869"/>
      <c r="CF123" s="784"/>
      <c r="CG123" s="785"/>
      <c r="CH123" s="785"/>
      <c r="CI123" s="785"/>
      <c r="CJ123" s="870"/>
      <c r="CK123" s="905"/>
      <c r="CL123" s="891"/>
      <c r="CM123" s="891"/>
      <c r="CN123" s="891"/>
      <c r="CO123" s="892"/>
      <c r="CP123" s="871" t="s">
        <v>481</v>
      </c>
      <c r="CQ123" s="872"/>
      <c r="CR123" s="872"/>
      <c r="CS123" s="872"/>
      <c r="CT123" s="872"/>
      <c r="CU123" s="872"/>
      <c r="CV123" s="872"/>
      <c r="CW123" s="872"/>
      <c r="CX123" s="872"/>
      <c r="CY123" s="872"/>
      <c r="CZ123" s="872"/>
      <c r="DA123" s="872"/>
      <c r="DB123" s="872"/>
      <c r="DC123" s="872"/>
      <c r="DD123" s="872"/>
      <c r="DE123" s="872"/>
      <c r="DF123" s="873"/>
      <c r="DG123" s="815" t="s">
        <v>129</v>
      </c>
      <c r="DH123" s="816"/>
      <c r="DI123" s="816"/>
      <c r="DJ123" s="816"/>
      <c r="DK123" s="817"/>
      <c r="DL123" s="818" t="s">
        <v>129</v>
      </c>
      <c r="DM123" s="816"/>
      <c r="DN123" s="816"/>
      <c r="DO123" s="816"/>
      <c r="DP123" s="817"/>
      <c r="DQ123" s="818" t="s">
        <v>129</v>
      </c>
      <c r="DR123" s="816"/>
      <c r="DS123" s="816"/>
      <c r="DT123" s="816"/>
      <c r="DU123" s="817"/>
      <c r="DV123" s="860" t="s">
        <v>129</v>
      </c>
      <c r="DW123" s="861"/>
      <c r="DX123" s="861"/>
      <c r="DY123" s="861"/>
      <c r="DZ123" s="862"/>
    </row>
    <row r="124" spans="1:130" s="230" customFormat="1" ht="26.25" customHeight="1" thickBot="1" x14ac:dyDescent="0.25">
      <c r="A124" s="856"/>
      <c r="B124" s="857"/>
      <c r="C124" s="851" t="s">
        <v>467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129</v>
      </c>
      <c r="AG124" s="816"/>
      <c r="AH124" s="816"/>
      <c r="AI124" s="816"/>
      <c r="AJ124" s="817"/>
      <c r="AK124" s="818" t="s">
        <v>129</v>
      </c>
      <c r="AL124" s="816"/>
      <c r="AM124" s="816"/>
      <c r="AN124" s="816"/>
      <c r="AO124" s="817"/>
      <c r="AP124" s="860" t="s">
        <v>129</v>
      </c>
      <c r="AQ124" s="861"/>
      <c r="AR124" s="861"/>
      <c r="AS124" s="861"/>
      <c r="AT124" s="862"/>
      <c r="AU124" s="863" t="s">
        <v>482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129</v>
      </c>
      <c r="BR124" s="867"/>
      <c r="BS124" s="867"/>
      <c r="BT124" s="867"/>
      <c r="BU124" s="867"/>
      <c r="BV124" s="867" t="s">
        <v>129</v>
      </c>
      <c r="BW124" s="867"/>
      <c r="BX124" s="867"/>
      <c r="BY124" s="867"/>
      <c r="BZ124" s="867"/>
      <c r="CA124" s="867" t="s">
        <v>129</v>
      </c>
      <c r="CB124" s="867"/>
      <c r="CC124" s="867"/>
      <c r="CD124" s="867"/>
      <c r="CE124" s="867"/>
      <c r="CF124" s="762"/>
      <c r="CG124" s="763"/>
      <c r="CH124" s="763"/>
      <c r="CI124" s="763"/>
      <c r="CJ124" s="898"/>
      <c r="CK124" s="906"/>
      <c r="CL124" s="906"/>
      <c r="CM124" s="906"/>
      <c r="CN124" s="906"/>
      <c r="CO124" s="907"/>
      <c r="CP124" s="871" t="s">
        <v>483</v>
      </c>
      <c r="CQ124" s="872"/>
      <c r="CR124" s="872"/>
      <c r="CS124" s="872"/>
      <c r="CT124" s="872"/>
      <c r="CU124" s="872"/>
      <c r="CV124" s="872"/>
      <c r="CW124" s="872"/>
      <c r="CX124" s="872"/>
      <c r="CY124" s="872"/>
      <c r="CZ124" s="872"/>
      <c r="DA124" s="872"/>
      <c r="DB124" s="872"/>
      <c r="DC124" s="872"/>
      <c r="DD124" s="872"/>
      <c r="DE124" s="872"/>
      <c r="DF124" s="873"/>
      <c r="DG124" s="799" t="s">
        <v>129</v>
      </c>
      <c r="DH124" s="800"/>
      <c r="DI124" s="800"/>
      <c r="DJ124" s="800"/>
      <c r="DK124" s="801"/>
      <c r="DL124" s="802" t="s">
        <v>129</v>
      </c>
      <c r="DM124" s="800"/>
      <c r="DN124" s="800"/>
      <c r="DO124" s="800"/>
      <c r="DP124" s="801"/>
      <c r="DQ124" s="802" t="s">
        <v>484</v>
      </c>
      <c r="DR124" s="800"/>
      <c r="DS124" s="800"/>
      <c r="DT124" s="800"/>
      <c r="DU124" s="801"/>
      <c r="DV124" s="884" t="s">
        <v>129</v>
      </c>
      <c r="DW124" s="885"/>
      <c r="DX124" s="885"/>
      <c r="DY124" s="885"/>
      <c r="DZ124" s="886"/>
    </row>
    <row r="125" spans="1:130" s="230" customFormat="1" ht="26.25" customHeight="1" x14ac:dyDescent="0.2">
      <c r="A125" s="856"/>
      <c r="B125" s="857"/>
      <c r="C125" s="851" t="s">
        <v>469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129</v>
      </c>
      <c r="AB125" s="816"/>
      <c r="AC125" s="816"/>
      <c r="AD125" s="816"/>
      <c r="AE125" s="817"/>
      <c r="AF125" s="818" t="s">
        <v>129</v>
      </c>
      <c r="AG125" s="816"/>
      <c r="AH125" s="816"/>
      <c r="AI125" s="816"/>
      <c r="AJ125" s="817"/>
      <c r="AK125" s="818" t="s">
        <v>455</v>
      </c>
      <c r="AL125" s="816"/>
      <c r="AM125" s="816"/>
      <c r="AN125" s="816"/>
      <c r="AO125" s="817"/>
      <c r="AP125" s="860" t="s">
        <v>129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485</v>
      </c>
      <c r="CL125" s="888"/>
      <c r="CM125" s="888"/>
      <c r="CN125" s="888"/>
      <c r="CO125" s="889"/>
      <c r="CP125" s="896" t="s">
        <v>486</v>
      </c>
      <c r="CQ125" s="844"/>
      <c r="CR125" s="844"/>
      <c r="CS125" s="844"/>
      <c r="CT125" s="844"/>
      <c r="CU125" s="844"/>
      <c r="CV125" s="844"/>
      <c r="CW125" s="844"/>
      <c r="CX125" s="844"/>
      <c r="CY125" s="844"/>
      <c r="CZ125" s="844"/>
      <c r="DA125" s="844"/>
      <c r="DB125" s="844"/>
      <c r="DC125" s="844"/>
      <c r="DD125" s="844"/>
      <c r="DE125" s="844"/>
      <c r="DF125" s="845"/>
      <c r="DG125" s="897" t="s">
        <v>484</v>
      </c>
      <c r="DH125" s="878"/>
      <c r="DI125" s="878"/>
      <c r="DJ125" s="878"/>
      <c r="DK125" s="878"/>
      <c r="DL125" s="878" t="s">
        <v>129</v>
      </c>
      <c r="DM125" s="878"/>
      <c r="DN125" s="878"/>
      <c r="DO125" s="878"/>
      <c r="DP125" s="878"/>
      <c r="DQ125" s="878" t="s">
        <v>129</v>
      </c>
      <c r="DR125" s="878"/>
      <c r="DS125" s="878"/>
      <c r="DT125" s="878"/>
      <c r="DU125" s="878"/>
      <c r="DV125" s="879" t="s">
        <v>129</v>
      </c>
      <c r="DW125" s="879"/>
      <c r="DX125" s="879"/>
      <c r="DY125" s="879"/>
      <c r="DZ125" s="880"/>
    </row>
    <row r="126" spans="1:130" s="230" customFormat="1" ht="26.25" customHeight="1" thickBot="1" x14ac:dyDescent="0.25">
      <c r="A126" s="856"/>
      <c r="B126" s="857"/>
      <c r="C126" s="851" t="s">
        <v>471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455</v>
      </c>
      <c r="AB126" s="816"/>
      <c r="AC126" s="816"/>
      <c r="AD126" s="816"/>
      <c r="AE126" s="817"/>
      <c r="AF126" s="818" t="s">
        <v>129</v>
      </c>
      <c r="AG126" s="816"/>
      <c r="AH126" s="816"/>
      <c r="AI126" s="816"/>
      <c r="AJ126" s="817"/>
      <c r="AK126" s="818" t="s">
        <v>129</v>
      </c>
      <c r="AL126" s="816"/>
      <c r="AM126" s="816"/>
      <c r="AN126" s="816"/>
      <c r="AO126" s="817"/>
      <c r="AP126" s="860" t="s">
        <v>129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487</v>
      </c>
      <c r="CQ126" s="788"/>
      <c r="CR126" s="788"/>
      <c r="CS126" s="788"/>
      <c r="CT126" s="788"/>
      <c r="CU126" s="788"/>
      <c r="CV126" s="788"/>
      <c r="CW126" s="788"/>
      <c r="CX126" s="788"/>
      <c r="CY126" s="788"/>
      <c r="CZ126" s="788"/>
      <c r="DA126" s="788"/>
      <c r="DB126" s="788"/>
      <c r="DC126" s="788"/>
      <c r="DD126" s="788"/>
      <c r="DE126" s="788"/>
      <c r="DF126" s="789"/>
      <c r="DG126" s="852" t="s">
        <v>129</v>
      </c>
      <c r="DH126" s="853"/>
      <c r="DI126" s="853"/>
      <c r="DJ126" s="853"/>
      <c r="DK126" s="853"/>
      <c r="DL126" s="853" t="s">
        <v>484</v>
      </c>
      <c r="DM126" s="853"/>
      <c r="DN126" s="853"/>
      <c r="DO126" s="853"/>
      <c r="DP126" s="853"/>
      <c r="DQ126" s="853" t="s">
        <v>129</v>
      </c>
      <c r="DR126" s="853"/>
      <c r="DS126" s="853"/>
      <c r="DT126" s="853"/>
      <c r="DU126" s="853"/>
      <c r="DV126" s="830" t="s">
        <v>129</v>
      </c>
      <c r="DW126" s="830"/>
      <c r="DX126" s="830"/>
      <c r="DY126" s="830"/>
      <c r="DZ126" s="831"/>
    </row>
    <row r="127" spans="1:130" s="230" customFormat="1" ht="26.25" customHeight="1" x14ac:dyDescent="0.2">
      <c r="A127" s="858"/>
      <c r="B127" s="859"/>
      <c r="C127" s="874" t="s">
        <v>488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30</v>
      </c>
      <c r="AB127" s="816"/>
      <c r="AC127" s="816"/>
      <c r="AD127" s="816"/>
      <c r="AE127" s="817"/>
      <c r="AF127" s="818">
        <v>27</v>
      </c>
      <c r="AG127" s="816"/>
      <c r="AH127" s="816"/>
      <c r="AI127" s="816"/>
      <c r="AJ127" s="817"/>
      <c r="AK127" s="818">
        <v>23</v>
      </c>
      <c r="AL127" s="816"/>
      <c r="AM127" s="816"/>
      <c r="AN127" s="816"/>
      <c r="AO127" s="817"/>
      <c r="AP127" s="860">
        <v>0</v>
      </c>
      <c r="AQ127" s="861"/>
      <c r="AR127" s="861"/>
      <c r="AS127" s="861"/>
      <c r="AT127" s="862"/>
      <c r="AU127" s="232"/>
      <c r="AV127" s="232"/>
      <c r="AW127" s="232"/>
      <c r="AX127" s="877" t="s">
        <v>489</v>
      </c>
      <c r="AY127" s="848"/>
      <c r="AZ127" s="848"/>
      <c r="BA127" s="848"/>
      <c r="BB127" s="848"/>
      <c r="BC127" s="848"/>
      <c r="BD127" s="848"/>
      <c r="BE127" s="849"/>
      <c r="BF127" s="847" t="s">
        <v>490</v>
      </c>
      <c r="BG127" s="848"/>
      <c r="BH127" s="848"/>
      <c r="BI127" s="848"/>
      <c r="BJ127" s="848"/>
      <c r="BK127" s="848"/>
      <c r="BL127" s="849"/>
      <c r="BM127" s="847" t="s">
        <v>491</v>
      </c>
      <c r="BN127" s="848"/>
      <c r="BO127" s="848"/>
      <c r="BP127" s="848"/>
      <c r="BQ127" s="848"/>
      <c r="BR127" s="848"/>
      <c r="BS127" s="849"/>
      <c r="BT127" s="847" t="s">
        <v>492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493</v>
      </c>
      <c r="CQ127" s="788"/>
      <c r="CR127" s="788"/>
      <c r="CS127" s="788"/>
      <c r="CT127" s="788"/>
      <c r="CU127" s="788"/>
      <c r="CV127" s="788"/>
      <c r="CW127" s="788"/>
      <c r="CX127" s="788"/>
      <c r="CY127" s="788"/>
      <c r="CZ127" s="788"/>
      <c r="DA127" s="788"/>
      <c r="DB127" s="788"/>
      <c r="DC127" s="788"/>
      <c r="DD127" s="788"/>
      <c r="DE127" s="788"/>
      <c r="DF127" s="789"/>
      <c r="DG127" s="852" t="s">
        <v>129</v>
      </c>
      <c r="DH127" s="853"/>
      <c r="DI127" s="853"/>
      <c r="DJ127" s="853"/>
      <c r="DK127" s="853"/>
      <c r="DL127" s="853" t="s">
        <v>129</v>
      </c>
      <c r="DM127" s="853"/>
      <c r="DN127" s="853"/>
      <c r="DO127" s="853"/>
      <c r="DP127" s="853"/>
      <c r="DQ127" s="853" t="s">
        <v>484</v>
      </c>
      <c r="DR127" s="853"/>
      <c r="DS127" s="853"/>
      <c r="DT127" s="853"/>
      <c r="DU127" s="853"/>
      <c r="DV127" s="830" t="s">
        <v>129</v>
      </c>
      <c r="DW127" s="830"/>
      <c r="DX127" s="830"/>
      <c r="DY127" s="830"/>
      <c r="DZ127" s="831"/>
    </row>
    <row r="128" spans="1:130" s="230" customFormat="1" ht="26.25" customHeight="1" thickBot="1" x14ac:dyDescent="0.25">
      <c r="A128" s="832" t="s">
        <v>494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495</v>
      </c>
      <c r="X128" s="834"/>
      <c r="Y128" s="834"/>
      <c r="Z128" s="835"/>
      <c r="AA128" s="836">
        <v>10855</v>
      </c>
      <c r="AB128" s="837"/>
      <c r="AC128" s="837"/>
      <c r="AD128" s="837"/>
      <c r="AE128" s="838"/>
      <c r="AF128" s="839">
        <v>8842</v>
      </c>
      <c r="AG128" s="837"/>
      <c r="AH128" s="837"/>
      <c r="AI128" s="837"/>
      <c r="AJ128" s="838"/>
      <c r="AK128" s="839">
        <v>10202</v>
      </c>
      <c r="AL128" s="837"/>
      <c r="AM128" s="837"/>
      <c r="AN128" s="837"/>
      <c r="AO128" s="838"/>
      <c r="AP128" s="840"/>
      <c r="AQ128" s="841"/>
      <c r="AR128" s="841"/>
      <c r="AS128" s="841"/>
      <c r="AT128" s="842"/>
      <c r="AU128" s="232"/>
      <c r="AV128" s="232"/>
      <c r="AW128" s="232"/>
      <c r="AX128" s="843" t="s">
        <v>496</v>
      </c>
      <c r="AY128" s="844"/>
      <c r="AZ128" s="844"/>
      <c r="BA128" s="844"/>
      <c r="BB128" s="844"/>
      <c r="BC128" s="844"/>
      <c r="BD128" s="844"/>
      <c r="BE128" s="845"/>
      <c r="BF128" s="822" t="s">
        <v>129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497</v>
      </c>
      <c r="CQ128" s="766"/>
      <c r="CR128" s="766"/>
      <c r="CS128" s="766"/>
      <c r="CT128" s="766"/>
      <c r="CU128" s="766"/>
      <c r="CV128" s="766"/>
      <c r="CW128" s="766"/>
      <c r="CX128" s="766"/>
      <c r="CY128" s="766"/>
      <c r="CZ128" s="766"/>
      <c r="DA128" s="766"/>
      <c r="DB128" s="766"/>
      <c r="DC128" s="766"/>
      <c r="DD128" s="766"/>
      <c r="DE128" s="766"/>
      <c r="DF128" s="767"/>
      <c r="DG128" s="826" t="s">
        <v>455</v>
      </c>
      <c r="DH128" s="827"/>
      <c r="DI128" s="827"/>
      <c r="DJ128" s="827"/>
      <c r="DK128" s="827"/>
      <c r="DL128" s="827" t="s">
        <v>129</v>
      </c>
      <c r="DM128" s="827"/>
      <c r="DN128" s="827"/>
      <c r="DO128" s="827"/>
      <c r="DP128" s="827"/>
      <c r="DQ128" s="827" t="s">
        <v>129</v>
      </c>
      <c r="DR128" s="827"/>
      <c r="DS128" s="827"/>
      <c r="DT128" s="827"/>
      <c r="DU128" s="827"/>
      <c r="DV128" s="828" t="s">
        <v>129</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498</v>
      </c>
      <c r="X129" s="813"/>
      <c r="Y129" s="813"/>
      <c r="Z129" s="814"/>
      <c r="AA129" s="815">
        <v>2076183</v>
      </c>
      <c r="AB129" s="816"/>
      <c r="AC129" s="816"/>
      <c r="AD129" s="816"/>
      <c r="AE129" s="817"/>
      <c r="AF129" s="818">
        <v>2244893</v>
      </c>
      <c r="AG129" s="816"/>
      <c r="AH129" s="816"/>
      <c r="AI129" s="816"/>
      <c r="AJ129" s="817"/>
      <c r="AK129" s="818">
        <v>2158796</v>
      </c>
      <c r="AL129" s="816"/>
      <c r="AM129" s="816"/>
      <c r="AN129" s="816"/>
      <c r="AO129" s="817"/>
      <c r="AP129" s="819"/>
      <c r="AQ129" s="820"/>
      <c r="AR129" s="820"/>
      <c r="AS129" s="820"/>
      <c r="AT129" s="821"/>
      <c r="AU129" s="233"/>
      <c r="AV129" s="233"/>
      <c r="AW129" s="233"/>
      <c r="AX129" s="787" t="s">
        <v>499</v>
      </c>
      <c r="AY129" s="788"/>
      <c r="AZ129" s="788"/>
      <c r="BA129" s="788"/>
      <c r="BB129" s="788"/>
      <c r="BC129" s="788"/>
      <c r="BD129" s="788"/>
      <c r="BE129" s="789"/>
      <c r="BF129" s="806" t="s">
        <v>447</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501</v>
      </c>
      <c r="X130" s="813"/>
      <c r="Y130" s="813"/>
      <c r="Z130" s="814"/>
      <c r="AA130" s="815">
        <v>303902</v>
      </c>
      <c r="AB130" s="816"/>
      <c r="AC130" s="816"/>
      <c r="AD130" s="816"/>
      <c r="AE130" s="817"/>
      <c r="AF130" s="818">
        <v>306523</v>
      </c>
      <c r="AG130" s="816"/>
      <c r="AH130" s="816"/>
      <c r="AI130" s="816"/>
      <c r="AJ130" s="817"/>
      <c r="AK130" s="818">
        <v>276469</v>
      </c>
      <c r="AL130" s="816"/>
      <c r="AM130" s="816"/>
      <c r="AN130" s="816"/>
      <c r="AO130" s="817"/>
      <c r="AP130" s="819"/>
      <c r="AQ130" s="820"/>
      <c r="AR130" s="820"/>
      <c r="AS130" s="820"/>
      <c r="AT130" s="821"/>
      <c r="AU130" s="233"/>
      <c r="AV130" s="233"/>
      <c r="AW130" s="233"/>
      <c r="AX130" s="787" t="s">
        <v>502</v>
      </c>
      <c r="AY130" s="788"/>
      <c r="AZ130" s="788"/>
      <c r="BA130" s="788"/>
      <c r="BB130" s="788"/>
      <c r="BC130" s="788"/>
      <c r="BD130" s="788"/>
      <c r="BE130" s="789"/>
      <c r="BF130" s="790">
        <v>6.8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503</v>
      </c>
      <c r="X131" s="797"/>
      <c r="Y131" s="797"/>
      <c r="Z131" s="798"/>
      <c r="AA131" s="799">
        <v>1772281</v>
      </c>
      <c r="AB131" s="800"/>
      <c r="AC131" s="800"/>
      <c r="AD131" s="800"/>
      <c r="AE131" s="801"/>
      <c r="AF131" s="802">
        <v>1938370</v>
      </c>
      <c r="AG131" s="800"/>
      <c r="AH131" s="800"/>
      <c r="AI131" s="800"/>
      <c r="AJ131" s="801"/>
      <c r="AK131" s="802">
        <v>1882327</v>
      </c>
      <c r="AL131" s="800"/>
      <c r="AM131" s="800"/>
      <c r="AN131" s="800"/>
      <c r="AO131" s="801"/>
      <c r="AP131" s="803"/>
      <c r="AQ131" s="804"/>
      <c r="AR131" s="804"/>
      <c r="AS131" s="804"/>
      <c r="AT131" s="805"/>
      <c r="AU131" s="233"/>
      <c r="AV131" s="233"/>
      <c r="AW131" s="233"/>
      <c r="AX131" s="765" t="s">
        <v>504</v>
      </c>
      <c r="AY131" s="766"/>
      <c r="AZ131" s="766"/>
      <c r="BA131" s="766"/>
      <c r="BB131" s="766"/>
      <c r="BC131" s="766"/>
      <c r="BD131" s="766"/>
      <c r="BE131" s="767"/>
      <c r="BF131" s="768" t="s">
        <v>129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506</v>
      </c>
      <c r="W132" s="778"/>
      <c r="X132" s="778"/>
      <c r="Y132" s="778"/>
      <c r="Z132" s="779"/>
      <c r="AA132" s="780">
        <v>6.4469460539999996</v>
      </c>
      <c r="AB132" s="781"/>
      <c r="AC132" s="781"/>
      <c r="AD132" s="781"/>
      <c r="AE132" s="782"/>
      <c r="AF132" s="783">
        <v>6.1957727370000004</v>
      </c>
      <c r="AG132" s="781"/>
      <c r="AH132" s="781"/>
      <c r="AI132" s="781"/>
      <c r="AJ132" s="782"/>
      <c r="AK132" s="783">
        <v>7.8149014489999997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507</v>
      </c>
      <c r="W133" s="757"/>
      <c r="X133" s="757"/>
      <c r="Y133" s="757"/>
      <c r="Z133" s="758"/>
      <c r="AA133" s="759">
        <v>6.6</v>
      </c>
      <c r="AB133" s="760"/>
      <c r="AC133" s="760"/>
      <c r="AD133" s="760"/>
      <c r="AE133" s="761"/>
      <c r="AF133" s="759">
        <v>6.4</v>
      </c>
      <c r="AG133" s="760"/>
      <c r="AH133" s="760"/>
      <c r="AI133" s="760"/>
      <c r="AJ133" s="761"/>
      <c r="AK133" s="759">
        <v>6.8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O7SRgRAh6yPE2hzrsc86e9R61xdTO6N30js0Q5ud2r5TxeUmHyw+ikFzzvK3wNXY8ufszKv72xAYbloY88U2g==" saltValue="ukgUeW8xwzZqXbDLuPoT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3"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FyRqzWFUXC3xkd7rwimLQUDuwI89nmTrEKCg6+I6Zmpf6jtuV6K9NpgNhXdJV0YZzwBT9iyUuhvPSmyFyd63Xg==" saltValue="NYuyOcEnzQG2WNaZ8Fe0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55" zoomScaleNormal="5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NkkoN1v+Bqle32+Oy3cz4ISJpCKCh0jIVh0rki/bMNIk9SQQXFfY+znEiqNA8bmX+3y8WElaHY0XDRK/GAFyQ==" saltValue="nufJW0xgRWptMEf09pLk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511</v>
      </c>
      <c r="AP7" s="272"/>
      <c r="AQ7" s="273" t="s">
        <v>512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513</v>
      </c>
      <c r="AQ8" s="279" t="s">
        <v>514</v>
      </c>
      <c r="AR8" s="280" t="s">
        <v>515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516</v>
      </c>
      <c r="AL9" s="1167"/>
      <c r="AM9" s="1167"/>
      <c r="AN9" s="1168"/>
      <c r="AO9" s="281">
        <v>681678</v>
      </c>
      <c r="AP9" s="281">
        <v>224754</v>
      </c>
      <c r="AQ9" s="282">
        <v>239803</v>
      </c>
      <c r="AR9" s="283">
        <v>-6.3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517</v>
      </c>
      <c r="AL10" s="1167"/>
      <c r="AM10" s="1167"/>
      <c r="AN10" s="1168"/>
      <c r="AO10" s="284">
        <v>88587</v>
      </c>
      <c r="AP10" s="284">
        <v>29208</v>
      </c>
      <c r="AQ10" s="285">
        <v>35073</v>
      </c>
      <c r="AR10" s="286">
        <v>-16.7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518</v>
      </c>
      <c r="AL11" s="1167"/>
      <c r="AM11" s="1167"/>
      <c r="AN11" s="1168"/>
      <c r="AO11" s="284" t="s">
        <v>519</v>
      </c>
      <c r="AP11" s="284" t="s">
        <v>519</v>
      </c>
      <c r="AQ11" s="285">
        <v>3640</v>
      </c>
      <c r="AR11" s="286" t="s">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520</v>
      </c>
      <c r="AL12" s="1167"/>
      <c r="AM12" s="1167"/>
      <c r="AN12" s="1168"/>
      <c r="AO12" s="284" t="s">
        <v>519</v>
      </c>
      <c r="AP12" s="284" t="s">
        <v>519</v>
      </c>
      <c r="AQ12" s="285" t="s">
        <v>519</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521</v>
      </c>
      <c r="AL13" s="1167"/>
      <c r="AM13" s="1167"/>
      <c r="AN13" s="1168"/>
      <c r="AO13" s="284" t="s">
        <v>519</v>
      </c>
      <c r="AP13" s="284" t="s">
        <v>519</v>
      </c>
      <c r="AQ13" s="285">
        <v>11407</v>
      </c>
      <c r="AR13" s="286" t="s">
        <v>519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522</v>
      </c>
      <c r="AL14" s="1167"/>
      <c r="AM14" s="1167"/>
      <c r="AN14" s="1168"/>
      <c r="AO14" s="284" t="s">
        <v>519</v>
      </c>
      <c r="AP14" s="284" t="s">
        <v>519</v>
      </c>
      <c r="AQ14" s="285">
        <v>4585</v>
      </c>
      <c r="AR14" s="286" t="s">
        <v>519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523</v>
      </c>
      <c r="AL15" s="1170"/>
      <c r="AM15" s="1170"/>
      <c r="AN15" s="1171"/>
      <c r="AO15" s="284">
        <v>-48208</v>
      </c>
      <c r="AP15" s="284">
        <v>-15894</v>
      </c>
      <c r="AQ15" s="285">
        <v>-18839</v>
      </c>
      <c r="AR15" s="286">
        <v>-15.6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722057</v>
      </c>
      <c r="AP16" s="284">
        <v>238067</v>
      </c>
      <c r="AQ16" s="285">
        <v>275669</v>
      </c>
      <c r="AR16" s="286">
        <v>-13.6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528</v>
      </c>
      <c r="AL21" s="1173"/>
      <c r="AM21" s="1173"/>
      <c r="AN21" s="1174"/>
      <c r="AO21" s="297">
        <v>20.11</v>
      </c>
      <c r="AP21" s="298">
        <v>23.86</v>
      </c>
      <c r="AQ21" s="299">
        <v>-3.75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529</v>
      </c>
      <c r="AL22" s="1173"/>
      <c r="AM22" s="1173"/>
      <c r="AN22" s="1174"/>
      <c r="AO22" s="302">
        <v>99.4</v>
      </c>
      <c r="AP22" s="303">
        <v>95.5</v>
      </c>
      <c r="AQ22" s="304">
        <v>3.9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530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511</v>
      </c>
      <c r="AP30" s="272"/>
      <c r="AQ30" s="273" t="s">
        <v>512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533</v>
      </c>
      <c r="AL32" s="1157"/>
      <c r="AM32" s="1157"/>
      <c r="AN32" s="1158"/>
      <c r="AO32" s="312">
        <v>362616</v>
      </c>
      <c r="AP32" s="312">
        <v>119557</v>
      </c>
      <c r="AQ32" s="313">
        <v>162926</v>
      </c>
      <c r="AR32" s="314">
        <v>-26.6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534</v>
      </c>
      <c r="AL33" s="1157"/>
      <c r="AM33" s="1157"/>
      <c r="AN33" s="1158"/>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535</v>
      </c>
      <c r="AL34" s="1157"/>
      <c r="AM34" s="1157"/>
      <c r="AN34" s="1158"/>
      <c r="AO34" s="312" t="s">
        <v>519</v>
      </c>
      <c r="AP34" s="312" t="s">
        <v>519</v>
      </c>
      <c r="AQ34" s="313">
        <v>4</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536</v>
      </c>
      <c r="AL35" s="1157"/>
      <c r="AM35" s="1157"/>
      <c r="AN35" s="1158"/>
      <c r="AO35" s="312">
        <v>65583</v>
      </c>
      <c r="AP35" s="312">
        <v>21623</v>
      </c>
      <c r="AQ35" s="313">
        <v>33512</v>
      </c>
      <c r="AR35" s="314">
        <v>-35.5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537</v>
      </c>
      <c r="AL36" s="1157"/>
      <c r="AM36" s="1157"/>
      <c r="AN36" s="1158"/>
      <c r="AO36" s="312">
        <v>5551</v>
      </c>
      <c r="AP36" s="312">
        <v>1830</v>
      </c>
      <c r="AQ36" s="313">
        <v>2866</v>
      </c>
      <c r="AR36" s="314">
        <v>-36.1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538</v>
      </c>
      <c r="AL37" s="1157"/>
      <c r="AM37" s="1157"/>
      <c r="AN37" s="1158"/>
      <c r="AO37" s="312">
        <v>23</v>
      </c>
      <c r="AP37" s="312">
        <v>8</v>
      </c>
      <c r="AQ37" s="313">
        <v>1429</v>
      </c>
      <c r="AR37" s="314">
        <v>-99.4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539</v>
      </c>
      <c r="AL38" s="1160"/>
      <c r="AM38" s="1160"/>
      <c r="AN38" s="1161"/>
      <c r="AO38" s="315" t="s">
        <v>519</v>
      </c>
      <c r="AP38" s="315" t="s">
        <v>519</v>
      </c>
      <c r="AQ38" s="316">
        <v>30</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540</v>
      </c>
      <c r="AL39" s="1160"/>
      <c r="AM39" s="1160"/>
      <c r="AN39" s="1161"/>
      <c r="AO39" s="312">
        <v>-10202</v>
      </c>
      <c r="AP39" s="312">
        <v>-3364</v>
      </c>
      <c r="AQ39" s="313">
        <v>-7390</v>
      </c>
      <c r="AR39" s="314">
        <v>-54.5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541</v>
      </c>
      <c r="AL40" s="1157"/>
      <c r="AM40" s="1157"/>
      <c r="AN40" s="1158"/>
      <c r="AO40" s="312">
        <v>-276469</v>
      </c>
      <c r="AP40" s="312">
        <v>-91154</v>
      </c>
      <c r="AQ40" s="313">
        <v>-136323</v>
      </c>
      <c r="AR40" s="314">
        <v>-33.1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147102</v>
      </c>
      <c r="AP41" s="312">
        <v>48500</v>
      </c>
      <c r="AQ41" s="313">
        <v>57054</v>
      </c>
      <c r="AR41" s="314">
        <v>-15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511</v>
      </c>
      <c r="AN49" s="1151" t="s">
        <v>545</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546</v>
      </c>
      <c r="AO50" s="329" t="s">
        <v>547</v>
      </c>
      <c r="AP50" s="330" t="s">
        <v>548</v>
      </c>
      <c r="AQ50" s="331" t="s">
        <v>549</v>
      </c>
      <c r="AR50" s="332" t="s">
        <v>550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446640</v>
      </c>
      <c r="AN51" s="334">
        <v>131675</v>
      </c>
      <c r="AO51" s="335">
        <v>-18</v>
      </c>
      <c r="AP51" s="336">
        <v>271581</v>
      </c>
      <c r="AQ51" s="337">
        <v>-6.7</v>
      </c>
      <c r="AR51" s="338">
        <v>-11.3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155412</v>
      </c>
      <c r="AN52" s="342">
        <v>45817</v>
      </c>
      <c r="AO52" s="343">
        <v>-32.200000000000003</v>
      </c>
      <c r="AP52" s="344">
        <v>117844</v>
      </c>
      <c r="AQ52" s="345">
        <v>-1</v>
      </c>
      <c r="AR52" s="346">
        <v>-31.2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366638</v>
      </c>
      <c r="AN53" s="334">
        <v>111102</v>
      </c>
      <c r="AO53" s="335">
        <v>-15.6</v>
      </c>
      <c r="AP53" s="336">
        <v>268375</v>
      </c>
      <c r="AQ53" s="337">
        <v>-1.2</v>
      </c>
      <c r="AR53" s="338">
        <v>-14.4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174079</v>
      </c>
      <c r="AN54" s="342">
        <v>52751</v>
      </c>
      <c r="AO54" s="343">
        <v>15.1</v>
      </c>
      <c r="AP54" s="344">
        <v>119602</v>
      </c>
      <c r="AQ54" s="345">
        <v>1.5</v>
      </c>
      <c r="AR54" s="346">
        <v>13.6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652096</v>
      </c>
      <c r="AN55" s="334">
        <v>202263</v>
      </c>
      <c r="AO55" s="335">
        <v>82.1</v>
      </c>
      <c r="AP55" s="336">
        <v>301035</v>
      </c>
      <c r="AQ55" s="337">
        <v>12.2</v>
      </c>
      <c r="AR55" s="338">
        <v>69.900000000000006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379676</v>
      </c>
      <c r="AN56" s="342">
        <v>117766</v>
      </c>
      <c r="AO56" s="343">
        <v>123.2</v>
      </c>
      <c r="AP56" s="344">
        <v>154376</v>
      </c>
      <c r="AQ56" s="345">
        <v>29.1</v>
      </c>
      <c r="AR56" s="346">
        <v>94.1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268086</v>
      </c>
      <c r="AN57" s="334">
        <v>85897</v>
      </c>
      <c r="AO57" s="335">
        <v>-57.5</v>
      </c>
      <c r="AP57" s="336">
        <v>277467</v>
      </c>
      <c r="AQ57" s="337">
        <v>-7.8</v>
      </c>
      <c r="AR57" s="338">
        <v>-49.7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80952</v>
      </c>
      <c r="AN58" s="342">
        <v>25938</v>
      </c>
      <c r="AO58" s="343">
        <v>-78</v>
      </c>
      <c r="AP58" s="344">
        <v>128378</v>
      </c>
      <c r="AQ58" s="345">
        <v>-16.8</v>
      </c>
      <c r="AR58" s="346">
        <v>-61.2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340374</v>
      </c>
      <c r="AN59" s="334">
        <v>112224</v>
      </c>
      <c r="AO59" s="335">
        <v>30.6</v>
      </c>
      <c r="AP59" s="336">
        <v>282256</v>
      </c>
      <c r="AQ59" s="337">
        <v>1.7</v>
      </c>
      <c r="AR59" s="338">
        <v>28.9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196909</v>
      </c>
      <c r="AN60" s="342">
        <v>64922</v>
      </c>
      <c r="AO60" s="343">
        <v>150.30000000000001</v>
      </c>
      <c r="AP60" s="344">
        <v>145453</v>
      </c>
      <c r="AQ60" s="345">
        <v>13.3</v>
      </c>
      <c r="AR60" s="346">
        <v>137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414767</v>
      </c>
      <c r="AN61" s="349">
        <v>128632</v>
      </c>
      <c r="AO61" s="350">
        <v>4.3</v>
      </c>
      <c r="AP61" s="351">
        <v>280143</v>
      </c>
      <c r="AQ61" s="352">
        <v>-0.4</v>
      </c>
      <c r="AR61" s="338">
        <v>4.7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197406</v>
      </c>
      <c r="AN62" s="342">
        <v>61439</v>
      </c>
      <c r="AO62" s="343">
        <v>35.700000000000003</v>
      </c>
      <c r="AP62" s="344">
        <v>133131</v>
      </c>
      <c r="AQ62" s="345">
        <v>5.2</v>
      </c>
      <c r="AR62" s="346">
        <v>30.5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G4UXtMHJM16o7mTwyFMPij5VtIcQzL87Q5Wcj2SJwygQVsHJIiqvMimPbwIR3CypapiNMnyET2mIyos1N6b2A==" saltValue="+Wt8hPe5d/+Ztx96+nKR9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F99" sqref="AF99"/>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0" spans="125:125" ht="13.5" hidden="1" customHeight="1" x14ac:dyDescent="0.2"/>
    <row r="121" spans="125:125" ht="13.5" hidden="1" customHeight="1" x14ac:dyDescent="0.2">
      <c r="DU121" s="259"/>
    </row>
  </sheetData>
  <sheetProtection algorithmName="SHA-512" hashValue="Q1WL9FDhtEWgg6dvnfIqkFm5xA/9BTlhl8TwRQHXMbmDJ13WB+PXRGKZ4HXYFUHx0JCK2kMPwdEcid5mGOD5PA==" saltValue="kZ+ikAB683qifwvKHZYY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E97" sqref="AE97"/>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xuJ/85a9BfCaB9JY3Ms67lUBjbpczVxisXCiOHZnI2RULf2cVezb6RXCA2U8o9umL/UDcJvwLzmSbfOEL51qkQ==" saltValue="Sw/J+5g1GkLE//vtSz28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75" t="s">
        <v>3</v>
      </c>
      <c r="D47" s="1175"/>
      <c r="E47" s="1176"/>
      <c r="F47" s="11">
        <v>28.68</v>
      </c>
      <c r="G47" s="12">
        <v>24.72</v>
      </c>
      <c r="H47" s="12">
        <v>28.1</v>
      </c>
      <c r="I47" s="12">
        <v>30.11</v>
      </c>
      <c r="J47" s="13">
        <v>32.130000000000003</v>
      </c>
    </row>
    <row r="48" spans="2:10" ht="57.75" customHeight="1" x14ac:dyDescent="0.2">
      <c r="B48" s="14"/>
      <c r="C48" s="1177" t="s">
        <v>4</v>
      </c>
      <c r="D48" s="1177"/>
      <c r="E48" s="1178"/>
      <c r="F48" s="15">
        <v>8.98</v>
      </c>
      <c r="G48" s="16">
        <v>6.48</v>
      </c>
      <c r="H48" s="16">
        <v>13.21</v>
      </c>
      <c r="I48" s="16">
        <v>9.67</v>
      </c>
      <c r="J48" s="17">
        <v>12.22</v>
      </c>
    </row>
    <row r="49" spans="2:10" ht="57.75" customHeight="1" thickBot="1" x14ac:dyDescent="0.25">
      <c r="B49" s="18"/>
      <c r="C49" s="1179" t="s">
        <v>5</v>
      </c>
      <c r="D49" s="1179"/>
      <c r="E49" s="1180"/>
      <c r="F49" s="19" t="s">
        <v>566</v>
      </c>
      <c r="G49" s="20" t="s">
        <v>567</v>
      </c>
      <c r="H49" s="20">
        <v>12</v>
      </c>
      <c r="I49" s="20">
        <v>1.57</v>
      </c>
      <c r="J49" s="21">
        <v>2.98</v>
      </c>
    </row>
    <row r="50" spans="2:10" ht="13.2" x14ac:dyDescent="0.2"/>
  </sheetData>
  <sheetProtection algorithmName="SHA-512" hashValue="5IFVgKBT3URwZsZJq3/J3ipf80yrDRWY8wSxCSfQiKaH66wQxiFlf2xc33y/HCu4yutxELYnrFl8amU6LmjxkA==" saltValue="Tei81fa7CY70/Xf7dzXl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2024-09-03T09:43:50Z</cp:lastPrinted>
  <dcterms:created xsi:type="dcterms:W3CDTF">2024-02-05T00:15:33Z</dcterms:created>
  <dcterms:modified xsi:type="dcterms:W3CDTF">2024-09-24T05:11:30Z</dcterms:modified>
  <cp:category/>
</cp:coreProperties>
</file>