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1塙町_0827\"/>
    </mc:Choice>
  </mc:AlternateContent>
  <bookViews>
    <workbookView xWindow="-120" yWindow="-120" windowWidth="20736"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E36" i="10"/>
  <c r="AM36" i="10"/>
  <c r="C36" i="10"/>
  <c r="CO35" i="10"/>
  <c r="BW35" i="10"/>
  <c r="AM35" i="10"/>
  <c r="C35" i="10"/>
  <c r="CO34" i="10"/>
  <c r="BW34" i="10"/>
  <c r="U34" i="10"/>
  <c r="U35" i="10" s="1"/>
  <c r="C34" i="10"/>
  <c r="U36" i="10" l="1"/>
  <c r="BE34" i="10"/>
  <c r="BE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<sst xmlns="http://schemas.openxmlformats.org/spreadsheetml/2006/main" count="1109" uniqueCount="616">
  <si>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</si>
  <si>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</si>
  <si>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</si>
  <si>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</si>
  <si>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</si>
  <si>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</si>
  <si>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</si>
  <si>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</si>
  <si>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</si>
  <si>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</si>
  <si>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</si>
  <si>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</si>
  <si>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</si>
  <si>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</si>
  <si>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</si>
  <si>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</si>
  <si>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</si>
  <si>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</si>
  <si>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</si>
  <si>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</si>
  <si>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</si>
  <si>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</si>
  <si>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</si>
  <si>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</si>
  <si>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</si>
  <si>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</si>
  <si>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</si>
  <si>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</si>
  <si>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</si>
  <si>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</si>
  <si>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</si>
  <si>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</si>
  <si>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</si>
  <si>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</si>
  <si>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</si>
  <si>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</si>
  <si>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</si>
  <si>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</si>
  <si>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</si>
  <si>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</si>
  <si>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</si>
  <si>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</si>
  <si>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</si>
  <si>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</si>
  <si>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</si>
  <si>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</si>
  <si>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</si>
  <si>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</si>
  <si>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</si>
  <si>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</si>
  <si>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</si>
  <si>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</si>
  <si>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</si>
  <si>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</si>
  <si>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</si>
  <si>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</si>
  <si>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</si>
  <si>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</si>
  <si>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</si>
  <si>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</si>
  <si>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</si>
  <si>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</si>
  <si>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</si>
  <si>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</si>
  <si>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</si>
  <si>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</si>
  <si>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</si>
  <si>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</si>
  <si>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</si>
  <si>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</si>
  <si>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</si>
  <si>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</si>
  <si>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</si>
  <si>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</si>
  <si>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</si>
  <si>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</si>
  <si>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</si>
  <si>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</si>
  <si>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</si>
  <si>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</si>
  <si>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</si>
  <si>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</si>
  <si>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</si>
  <si>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</si>
  <si>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</si>
  <si>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</si>
  <si>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</si>
  <si>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</si>
  <si>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</si>
  <si>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</si>
  <si>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</si>
  <si>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</si>
  <si>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</si>
  <si>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</si>
  <si>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</si>
  <si>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</si>
  <si>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</si>
  <si>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</si>
  <si>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</si>
  <si>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</si>
  <si>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</si>
  <si>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</si>
  <si>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</si>
  <si>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</si>
  <si>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</si>
  <si>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</si>
  <si>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</si>
  <si>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</si>
  <si>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</si>
  <si>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</si>
  <si>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</si>
  <si>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</si>
  <si>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</si>
  <si>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</si>
  <si>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</si>
  <si>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</si>
  <si>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</si>
  <si>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</si>
  <si>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</si>
  <si>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</si>
  <si>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</si>
  <si>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</si>
  <si>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</si>
  <si>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</si>
  <si>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</si>
  <si>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</si>
  <si>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</si>
  <si>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</si>
  <si>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</si>
  <si>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</si>
  <si>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</si>
  <si>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</si>
  <si>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</si>
  <si>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</si>
  <si>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</si>
  <si>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</si>
  <si>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</si>
  <si>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</si>
  <si>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</si>
  <si>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</si>
  <si>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</si>
  <si>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</si>
  <si>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</si>
  <si>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</si>
  <si>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</si>
  <si>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</si>
  <si>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</si>
  <si>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</si>
  <si>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</si>
  <si>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</si>
  <si>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</si>
  <si>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</si>
  <si>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</si>
  <si>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</si>
  <si>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</si>
  <si>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</si>
  <si>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</si>
  <si>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</si>
  <si>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</si>
  <si>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</si>
  <si>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</si>
  <si>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</si>
  <si>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</si>
  <si>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</si>
  <si>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</si>
  <si>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</si>
  <si>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</si>
  <si>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</si>
  <si>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</si>
  <si>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</si>
  <si>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</si>
  <si>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</si>
  <si>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</si>
  <si>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</si>
  <si>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</si>
  <si>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</si>
  <si>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</si>
  <si>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</si>
  <si>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</si>
  <si>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</si>
  <si>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</si>
  <si>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</si>
  <si>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</si>
  <si>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</si>
  <si>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</si>
  <si>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</si>
  <si>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</si>
  <si>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</si>
  <si>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</si>
  <si>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</si>
  <si>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</si>
  <si>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</si>
  <si>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</si>
  <si>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</si>
  <si>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</si>
  <si>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</si>
  <si>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</si>
  <si>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</si>
  <si>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</si>
  <si>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</si>
  <si>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</si>
  <si>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</si>
  <si>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</si>
  <si>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</si>
  <si>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</si>
  <si>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</si>
  <si>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</si>
  <si>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</si>
  <si>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</si>
  <si>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</si>
  <si>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</si>
  <si>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</si>
  <si>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</si>
  <si>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</si>
  <si>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</si>
  <si>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</si>
  <si>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</si>
  <si>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</si>
  <si>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</si>
  <si>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</si>
  <si>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</si>
  <si>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</si>
  <si>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</si>
  <si>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</si>
  <si>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</si>
  <si>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</si>
  <si>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</si>
  <si>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</si>
  <si>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</si>
  <si>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</si>
  <si>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</si>
  <si>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</si>
  <si>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</si>
  <si>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</si>
  <si>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</si>
  <si>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</si>
  <si>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</si>
  <si>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</si>
  <si>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</si>
  <si>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</si>
  <si>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</si>
  <si>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</si>
  <si>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</si>
  <si>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</si>
  <si>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</si>
  <si>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</si>
  <si>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</si>
  <si>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</si>
  <si>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</si>
  <si>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</si>
  <si>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</si>
  <si>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</si>
  <si>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</si>
  <si>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</si>
  <si>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</si>
  <si>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</si>
  <si>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</si>
  <si>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</si>
  <si>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</si>
  <si>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</si>
  <si>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</si>
  <si>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</si>
  <si>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</si>
  <si>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</si>
  <si>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</si>
  <si>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</si>
  <si>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</si>
  <si>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</si>
  <si>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</si>
  <si>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</si>
  <si>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</si>
  <si>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</si>
  <si>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</si>
  <si>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</si>
  <si>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</si>
  <si>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</si>
  <si>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</si>
  <si>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</si>
  <si>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</si>
  <si>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</si>
  <si>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</si>
  <si>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</si>
  <si>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</si>
  <si>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</si>
  <si>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</si>
  <si>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</si>
  <si>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</si>
  <si>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</si>
  <si>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</si>
  <si>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</si>
  <si>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</si>
  <si>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</si>
  <si>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</si>
  <si>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</si>
  <si>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</si>
  <si>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</si>
  <si>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</si>
  <si>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</si>
  <si>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</si>
  <si>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</si>
  <si>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</si>
  <si>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</si>
  <si>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</si>
  <si>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</si>
  <si>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</si>
  <si>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</si>
  <si>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</si>
  <si>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</si>
  <si>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</si>
  <si>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</si>
  <si>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</si>
  <si>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</si>
  <si>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</si>
  <si>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</si>
  <si>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</si>
  <si>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</si>
  <si>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</si>
  <si>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</si>
  <si>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</si>
  <si>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</si>
  <si>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</si>
  <si>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</si>
  <si>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</si>
  <si>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</si>
  <si>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</si>
  <si>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</si>
  <si>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</si>
  <si>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</si>
  <si>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</si>
  <si>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</si>
  <si>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</si>
  <si>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</si>
  <si>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</si>
  <si>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</si>
  <si>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</si>
  <si>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</si>
  <si>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</si>
  <si>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</si>
  <si>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</si>
  <si>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</si>
  <si>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</si>
  <si>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</si>
  <si>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</si>
  <si>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</si>
  <si>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</si>
  <si>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</si>
  <si>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</si>
  <si>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</si>
  <si>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</si>
  <si>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</si>
  <si>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</si>
  <si>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</si>
  <si>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</si>
  <si>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</si>
  <si>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</si>
  <si>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</si>
  <si>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</si>
  <si>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</si>
  <si>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</si>
  <si>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</si>
  <si>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</si>
  <si>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</si>
  <si>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</si>
  <si>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</si>
  <si>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</si>
  <si>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</si>
  <si>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</si>
  <si>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</si>
  <si>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</si>
  <si>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</si>
  <si>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</si>
  <si>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</si>
  <si>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</si>
  <si>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福島県塙町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</si>
  <si>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</si>
  <si>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</si>
  <si>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</si>
  <si>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</si>
  <si>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</si>
  <si>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</si>
  <si>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</si>
  <si>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</si>
  <si>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</si>
  <si>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</si>
  <si>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</si>
  <si>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</si>
  <si>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</si>
  <si>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</si>
  <si>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</si>
  <si>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</si>
  <si>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</si>
  <si>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</si>
  <si>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</si>
  <si>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</si>
  <si>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</si>
  <si>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</si>
  <si>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</si>
  <si>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</si>
  <si>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</si>
  <si>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</si>
  <si>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</si>
  <si>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</si>
  <si>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</si>
  <si>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</si>
  <si>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</si>
  <si>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</si>
  <si>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</si>
  <si>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</si>
  <si>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</si>
  <si>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</si>
  <si>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</si>
  <si>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</si>
  <si>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</si>
  <si>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</si>
  <si>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</si>
  <si>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特定環境保全公共下水道事業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</si>
  <si>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</si>
  <si>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</si>
  <si>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</si>
  <si>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</si>
  <si>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</si>
  <si>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</si>
  <si>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</si>
  <si>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</si>
  <si>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</si>
  <si>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</si>
  <si>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</si>
  <si>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</si>
  <si>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</si>
  <si>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</si>
  <si>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</si>
  <si>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</si>
  <si>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</si>
  <si>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</si>
  <si>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</si>
  <si>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</si>
  <si>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</si>
  <si>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</si>
  <si>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</si>
  <si>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</si>
  <si>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</si>
  <si>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</si>
  <si>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</si>
  <si>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</si>
  <si>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</si>
  <si>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</si>
  <si>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</si>
  <si>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</si>
  <si>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</si>
  <si>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</si>
  <si>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</si>
  <si>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</si>
  <si>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</si>
  <si>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</si>
  <si>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</si>
  <si>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</si>
  <si>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</si>
  <si>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</si>
  <si>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</si>
  <si>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</si>
  <si>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</si>
  <si>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</si>
  <si>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</si>
  <si>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</si>
  <si>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</si>
  <si>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</si>
  <si>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</si>
  <si>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</si>
  <si>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</si>
  <si>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</si>
  <si>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</si>
  <si>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</si>
  <si>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</si>
  <si>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</si>
  <si>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</si>
  <si>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</si>
  <si>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</si>
  <si>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</si>
  <si>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</si>
  <si>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</si>
  <si>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</si>
  <si>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</si>
  <si>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</si>
  <si>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</si>
  <si>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</si>
  <si>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</si>
  <si>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農業集落排水処理事業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</si>
  <si>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</si>
  <si>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</si>
  <si>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</si>
  <si>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</si>
  <si>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</si>
  <si>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</si>
  <si>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</si>
  <si>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</si>
  <si>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</si>
  <si>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</si>
  <si>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</si>
  <si>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</si>
  <si>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</si>
  <si>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</si>
  <si>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</si>
  <si>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</si>
  <si>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</si>
  <si>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</si>
  <si>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</si>
  <si>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</si>
  <si>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</si>
  <si>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</si>
  <si>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</si>
  <si>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</si>
  <si>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</si>
  <si>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</si>
  <si>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</si>
  <si>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</si>
  <si>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</si>
  <si>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</si>
  <si>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</si>
  <si>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</si>
  <si>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</si>
  <si>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</si>
  <si>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</si>
  <si>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</si>
  <si>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</si>
  <si>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</si>
  <si>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</si>
  <si>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</si>
  <si>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</si>
  <si>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</si>
  <si>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</si>
  <si>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</si>
  <si>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</si>
  <si>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</si>
  <si>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</si>
  <si>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</si>
  <si>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</si>
  <si>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</si>
  <si>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</si>
  <si>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</si>
  <si>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</si>
  <si>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</si>
  <si>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</si>
  <si>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</si>
  <si>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</si>
  <si>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</si>
  <si>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</si>
  <si>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</si>
  <si>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</si>
  <si>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</si>
  <si>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</si>
  <si>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</si>
  <si>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</si>
  <si>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</si>
  <si>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</si>
  <si>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</si>
  <si>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</si>
  <si>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</si>
  <si>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</si>
  <si>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</si>
  <si>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</si>
  <si>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</si>
  <si>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</si>
  <si>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</si>
  <si>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</si>
  <si>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</si>
  <si>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</si>
  <si>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</si>
  <si>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</si>
  <si>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</si>
  <si>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</si>
  <si>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</si>
  <si>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1.43</t>
  </si>
  <si>
    <t>▲ 5.27</t>
  </si>
  <si>
    <t>▲ 6.24</t>
  </si>
  <si>
    <t>上水道事業</t>
  </si>
  <si>
    <t>一般会計</t>
  </si>
  <si>
    <t>介護保険特別会計</t>
  </si>
  <si>
    <t>国民健康保険特別会計</t>
  </si>
  <si>
    <t>特定環境保全公共下水道事業</t>
  </si>
  <si>
    <t>農業集落排水処理事業</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</si>
  <si>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</si>
  <si>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</si>
  <si>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</si>
  <si>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</si>
  <si>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</si>
  <si>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</si>
  <si>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</si>
  <si>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</si>
  <si>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</si>
  <si>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東白衛生組合</t>
    <rPh sb="0" eb="1">
      <t>トウ</t>
    </rPh>
    <rPh sb="1" eb="2">
      <t>ハク</t>
    </rPh>
    <rPh sb="2" eb="6">
      <t>エイセイクミアイ</t>
    </rPh>
    <phoneticPr fontId="2"/>
  </si>
  <si>
    <t>白河地方広域市町村圏整備組合　一般会計</t>
    <rPh sb="0" eb="4">
      <t>シラカワチホウ</t>
    </rPh>
    <rPh sb="4" eb="6">
      <t>コウイキ</t>
    </rPh>
    <rPh sb="6" eb="9">
      <t>シチョウソン</t>
    </rPh>
    <rPh sb="9" eb="10">
      <t>ケン</t>
    </rPh>
    <rPh sb="10" eb="12">
      <t>セイビ</t>
    </rPh>
    <rPh sb="12" eb="14">
      <t>クミアイ</t>
    </rPh>
    <rPh sb="15" eb="17">
      <t>イッパン</t>
    </rPh>
    <rPh sb="17" eb="19">
      <t>カイケイ</t>
    </rPh>
    <phoneticPr fontId="2"/>
  </si>
  <si>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</si>
  <si>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</si>
  <si>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</si>
  <si>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</si>
  <si>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</si>
  <si>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福島県後期高齢者医療広域連合　一般会計</t>
    <rPh sb="0" eb="3">
      <t>フクシマケン</t>
    </rPh>
    <rPh sb="3" eb="10">
      <t>コウキコウレイシャイリョウ</t>
    </rPh>
    <rPh sb="10" eb="14">
      <t>コウイキレンゴウ</t>
    </rPh>
    <rPh sb="15" eb="19">
      <t>イッパンカイケイ</t>
    </rPh>
    <phoneticPr fontId="2"/>
  </si>
  <si>
    <t>福島県後期高齢者医療広域連合　後期高齢者医療特別会計</t>
    <rPh sb="15" eb="22">
      <t>コウキコウレイシャイリョウ</t>
    </rPh>
    <rPh sb="22" eb="24">
      <t>トクベツ</t>
    </rPh>
    <phoneticPr fontId="2"/>
  </si>
  <si>
    <t>白河地方土地開発公社</t>
    <rPh sb="0" eb="4">
      <t>シラカワチホウ</t>
    </rPh>
    <rPh sb="4" eb="8">
      <t>トチカイハツ</t>
    </rPh>
    <rPh sb="8" eb="10">
      <t>コウシャ</t>
    </rPh>
    <phoneticPr fontId="2"/>
  </si>
  <si>
    <t>塙町振興公社</t>
    <rPh sb="0" eb="2">
      <t>ハナワマチ</t>
    </rPh>
    <rPh sb="2" eb="6">
      <t>シンコウコウシャ</t>
    </rPh>
    <phoneticPr fontId="2"/>
  </si>
  <si>
    <t>公有施設等整備基金</t>
    <rPh sb="0" eb="5">
      <t>コウユウシセツトウ</t>
    </rPh>
    <rPh sb="5" eb="9">
      <t>セイビキキン</t>
    </rPh>
    <phoneticPr fontId="5"/>
  </si>
  <si>
    <t>福祉基金</t>
    <rPh sb="0" eb="4">
      <t>フクシキキン</t>
    </rPh>
    <phoneticPr fontId="2"/>
  </si>
  <si>
    <t>振興基金</t>
    <rPh sb="0" eb="2">
      <t>シンコウ</t>
    </rPh>
    <rPh sb="2" eb="4">
      <t>キキン</t>
    </rPh>
    <phoneticPr fontId="2"/>
  </si>
  <si>
    <t>ふるさと応援基金</t>
    <rPh sb="4" eb="6">
      <t>オウエン</t>
    </rPh>
    <rPh sb="6" eb="8">
      <t>キキン</t>
    </rPh>
    <phoneticPr fontId="2"/>
  </si>
  <si>
    <t>森林環境譲与税基金</t>
    <rPh sb="0" eb="4">
      <t>シンリンカンキョウ</t>
    </rPh>
    <rPh sb="4" eb="7">
      <t>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</si>
  <si>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</si>
  <si>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</si>
  <si>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</si>
  <si>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</si>
  <si>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</si>
  <si>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</si>
  <si>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</si>
  <si>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</si>
  <si>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</si>
  <si>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については、令和1年度において減少したものの、その後は増加となっている。令和1年度においては保育所・幼稚園・福祉施設（こども園）を備えた施設を新設したため償却率も減少したが、その後令和4年度までは大規模な施設更新等はないため増加に転じた。将来負担比率についても、類似団体が0.0であるのに対し、本町においては10％を超える状況となっている。こども園を整備した令和1年度において多額の地方債を借り入れたため、比率も大幅に増となったが、令和2年度以降は減少に転じた。引き続き計画的な起債管理を実施していく必要がある。</t>
    <rPh sb="0" eb="2">
      <t>ユウケイ</t>
    </rPh>
    <rPh sb="2" eb="4">
      <t>コテイ</t>
    </rPh>
    <rPh sb="4" eb="6">
      <t>シサン</t>
    </rPh>
    <rPh sb="6" eb="8">
      <t>ゲンカ</t>
    </rPh>
    <rPh sb="8" eb="10">
      <t>ショウキャク</t>
    </rPh>
    <rPh sb="10" eb="11">
      <t>リツ</t>
    </rPh>
    <rPh sb="17" eb="19">
      <t>レイワ</t>
    </rPh>
    <rPh sb="20" eb="21">
      <t>ネン</t>
    </rPh>
    <rPh sb="21" eb="22">
      <t>ド</t>
    </rPh>
    <rPh sb="26" eb="28">
      <t>ゲンショウ</t>
    </rPh>
    <rPh sb="36" eb="37">
      <t>ゴ</t>
    </rPh>
    <rPh sb="38" eb="40">
      <t>ゾウカ</t>
    </rPh>
    <rPh sb="47" eb="49">
      <t>レイワ</t>
    </rPh>
    <rPh sb="50" eb="51">
      <t>ネン</t>
    </rPh>
    <rPh sb="51" eb="52">
      <t>ド</t>
    </rPh>
    <rPh sb="57" eb="59">
      <t>ホイク</t>
    </rPh>
    <rPh sb="59" eb="60">
      <t>ショ</t>
    </rPh>
    <rPh sb="61" eb="64">
      <t>ヨウチエン</t>
    </rPh>
    <rPh sb="65" eb="67">
      <t>フクシ</t>
    </rPh>
    <rPh sb="67" eb="69">
      <t>シセツ</t>
    </rPh>
    <rPh sb="73" eb="74">
      <t>エン</t>
    </rPh>
    <rPh sb="76" eb="77">
      <t>ソナ</t>
    </rPh>
    <rPh sb="79" eb="81">
      <t>シセツ</t>
    </rPh>
    <rPh sb="82" eb="84">
      <t>シンセツ</t>
    </rPh>
    <rPh sb="88" eb="90">
      <t>ショウキャク</t>
    </rPh>
    <rPh sb="90" eb="91">
      <t>リツ</t>
    </rPh>
    <rPh sb="92" eb="94">
      <t>ゲンショウ</t>
    </rPh>
    <rPh sb="100" eb="101">
      <t>ゴ</t>
    </rPh>
    <rPh sb="101" eb="103">
      <t>レイワ</t>
    </rPh>
    <rPh sb="104" eb="105">
      <t>ネン</t>
    </rPh>
    <rPh sb="105" eb="106">
      <t>ド</t>
    </rPh>
    <rPh sb="109" eb="112">
      <t>ダイキボ</t>
    </rPh>
    <rPh sb="113" eb="115">
      <t>シセツ</t>
    </rPh>
    <rPh sb="115" eb="117">
      <t>コウシン</t>
    </rPh>
    <rPh sb="117" eb="118">
      <t>トウ</t>
    </rPh>
    <rPh sb="123" eb="125">
      <t>ゾウカ</t>
    </rPh>
    <rPh sb="126" eb="127">
      <t>テン</t>
    </rPh>
    <rPh sb="130" eb="132">
      <t>ショウライ</t>
    </rPh>
    <rPh sb="132" eb="134">
      <t>フタン</t>
    </rPh>
    <rPh sb="134" eb="136">
      <t>ヒリツ</t>
    </rPh>
    <rPh sb="142" eb="144">
      <t>ルイジ</t>
    </rPh>
    <rPh sb="144" eb="146">
      <t>ダンタイ</t>
    </rPh>
    <rPh sb="155" eb="156">
      <t>タイ</t>
    </rPh>
    <rPh sb="158" eb="160">
      <t>ホンマチ</t>
    </rPh>
    <rPh sb="169" eb="170">
      <t>コ</t>
    </rPh>
    <rPh sb="172" eb="174">
      <t>ジョウキョウ</t>
    </rPh>
    <rPh sb="184" eb="185">
      <t>エン</t>
    </rPh>
    <rPh sb="186" eb="188">
      <t>セイビ</t>
    </rPh>
    <rPh sb="190" eb="192">
      <t>レイワ</t>
    </rPh>
    <rPh sb="193" eb="194">
      <t>ネン</t>
    </rPh>
    <rPh sb="194" eb="195">
      <t>ド</t>
    </rPh>
    <rPh sb="199" eb="201">
      <t>タガク</t>
    </rPh>
    <rPh sb="202" eb="205">
      <t>チホウサイ</t>
    </rPh>
    <rPh sb="206" eb="207">
      <t>カ</t>
    </rPh>
    <rPh sb="208" eb="209">
      <t>イ</t>
    </rPh>
    <rPh sb="214" eb="216">
      <t>ヒリツ</t>
    </rPh>
    <rPh sb="217" eb="219">
      <t>オオハバ</t>
    </rPh>
    <rPh sb="220" eb="221">
      <t>ゾウ</t>
    </rPh>
    <rPh sb="227" eb="229">
      <t>レイワ</t>
    </rPh>
    <rPh sb="230" eb="232">
      <t>ネンド</t>
    </rPh>
    <rPh sb="232" eb="234">
      <t>イコウ</t>
    </rPh>
    <rPh sb="235" eb="237">
      <t>ゲンショウ</t>
    </rPh>
    <rPh sb="238" eb="239">
      <t>テン</t>
    </rPh>
    <rPh sb="242" eb="243">
      <t>ヒ</t>
    </rPh>
    <rPh sb="244" eb="245">
      <t>ツヅ</t>
    </rPh>
    <rPh sb="246" eb="249">
      <t>ケイカクテキ</t>
    </rPh>
    <rPh sb="250" eb="252">
      <t>キサイ</t>
    </rPh>
    <rPh sb="252" eb="254">
      <t>カンリ</t>
    </rPh>
    <rPh sb="255" eb="257">
      <t>ジッシ</t>
    </rPh>
    <rPh sb="261" eb="263">
      <t>ヒツヨウ</t>
    </rPh>
    <phoneticPr fontId="2"/>
  </si>
  <si>
    <t>将来負担比率及び実質公債費比率ともに類似団体平均値を大きく上回る状況となっている。要因は令和1年度に実施したこども園整備に係る地方債の借入が主であるが、令和2年度以降は改善傾向にある。引き続き計画的な起債管理に努める。</t>
    <rPh sb="0" eb="2">
      <t>ショウライ</t>
    </rPh>
    <rPh sb="2" eb="4">
      <t>フタン</t>
    </rPh>
    <rPh sb="4" eb="6">
      <t>ヒリツ</t>
    </rPh>
    <rPh sb="6" eb="7">
      <t>オヨ</t>
    </rPh>
    <rPh sb="8" eb="10">
      <t>ジッシツ</t>
    </rPh>
    <rPh sb="10" eb="13">
      <t>コウサイヒ</t>
    </rPh>
    <rPh sb="13" eb="15">
      <t>ヒリツ</t>
    </rPh>
    <rPh sb="18" eb="20">
      <t>ルイジ</t>
    </rPh>
    <rPh sb="20" eb="22">
      <t>ダンタイ</t>
    </rPh>
    <rPh sb="22" eb="25">
      <t>ヘイキンチ</t>
    </rPh>
    <rPh sb="26" eb="27">
      <t>オオ</t>
    </rPh>
    <rPh sb="29" eb="31">
      <t>ウワマワ</t>
    </rPh>
    <rPh sb="32" eb="34">
      <t>ジョウキョウ</t>
    </rPh>
    <rPh sb="41" eb="43">
      <t>ヨウイン</t>
    </rPh>
    <rPh sb="44" eb="46">
      <t>レイワ</t>
    </rPh>
    <rPh sb="47" eb="48">
      <t>ネン</t>
    </rPh>
    <rPh sb="48" eb="49">
      <t>ド</t>
    </rPh>
    <rPh sb="50" eb="52">
      <t>ジッシ</t>
    </rPh>
    <rPh sb="57" eb="58">
      <t>エン</t>
    </rPh>
    <rPh sb="58" eb="60">
      <t>セイビ</t>
    </rPh>
    <rPh sb="61" eb="62">
      <t>カカ</t>
    </rPh>
    <rPh sb="63" eb="66">
      <t>チホウサイ</t>
    </rPh>
    <rPh sb="67" eb="69">
      <t>カリイレ</t>
    </rPh>
    <rPh sb="70" eb="71">
      <t>オモ</t>
    </rPh>
    <rPh sb="76" eb="78">
      <t>レイワ</t>
    </rPh>
    <rPh sb="79" eb="81">
      <t>ネンド</t>
    </rPh>
    <rPh sb="81" eb="83">
      <t>イコウ</t>
    </rPh>
    <rPh sb="84" eb="86">
      <t>カイゼン</t>
    </rPh>
    <rPh sb="86" eb="88">
      <t>ケイコウ</t>
    </rPh>
    <rPh sb="92" eb="93">
      <t>ヒ</t>
    </rPh>
    <rPh sb="94" eb="95">
      <t>ツヅ</t>
    </rPh>
    <rPh sb="96" eb="99">
      <t>ケイカクテキ</t>
    </rPh>
    <rPh sb="100" eb="102">
      <t>キサイ</t>
    </rPh>
    <rPh sb="102" eb="104">
      <t>カンリ</t>
    </rPh>
    <rPh sb="105" eb="10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</si>
</sst>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BCE0-4EB4-AFE3-E136C04456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127613</c:v>
                </c:pt>
                <c:pt idx="1">
                  <c:v>149038</c:v>
                </c:pt>
                <c:pt idx="2">
                  <c:v>107773</c:v>
                </c:pt>
                <c:pt idx="3">
                  <c:v>190811</c:v>
                </c:pt>
                <c:pt idx="4">
                  <c:v>187899</c:v>
                </c:pt>
              </c:numCache>
            </c:numRef>
          </c:val>
          <c:smooth val="0"/>
          <c:extLst>
            <c:ext xmlns:c16="http://schemas.microsoft.com/office/drawing/2014/chart" uri="{C3380CC4-5D6E-409C-BE32-E72D297353CC}">
              <c16:uniqueId val="{00000001-BCE0-4EB4-AFE3-E136C04456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c:v>
                </c:pt>
                <c:pt idx="1">
                  <c:v>4.17</c:v>
                </c:pt>
                <c:pt idx="2">
                  <c:v>3.59</c:v>
                </c:pt>
                <c:pt idx="3">
                  <c:v>3.45</c:v>
                </c:pt>
                <c:pt idx="4">
                  <c:v>5.05</c:v>
                </c:pt>
              </c:numCache>
            </c:numRef>
          </c:val>
          <c:extLst>
            <c:ext xmlns:c16="http://schemas.microsoft.com/office/drawing/2014/chart" uri="{C3380CC4-5D6E-409C-BE32-E72D297353CC}">
              <c16:uniqueId val="{00000000-C90F-448D-A51A-891086D71E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41.32</c:v>
                </c:pt>
                <c:pt idx="1">
                  <c:v>35.299999999999997</c:v>
                </c:pt>
                <c:pt idx="2">
                  <c:v>26.54</c:v>
                </c:pt>
                <c:pt idx="3">
                  <c:v>27</c:v>
                </c:pt>
                <c:pt idx="4">
                  <c:v>29.17</c:v>
                </c:pt>
              </c:numCache>
            </c:numRef>
          </c:val>
          <c:extLst>
            <c:ext xmlns:c16="http://schemas.microsoft.com/office/drawing/2014/chart" uri="{C3380CC4-5D6E-409C-BE32-E72D297353CC}">
              <c16:uniqueId val="{00000001-C90F-448D-A51A-891086D71E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-1.43</c:v>
                </c:pt>
                <c:pt idx="1">
                  <c:v>-5.27</c:v>
                </c:pt>
                <c:pt idx="2">
                  <c:v>-6.24</c:v>
                </c:pt>
                <c:pt idx="3">
                  <c:v>1.74</c:v>
                </c:pt>
                <c:pt idx="4">
                  <c:v>3.31</c:v>
                </c:pt>
              </c:numCache>
            </c:numRef>
          </c:val>
          <c:smooth val="0"/>
          <c:extLst>
            <c:ext xmlns:c16="http://schemas.microsoft.com/office/drawing/2014/chart" uri="{C3380CC4-5D6E-409C-BE32-E72D297353CC}">
              <c16:uniqueId val="{00000002-C90F-448D-A51A-891086D71E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11-41D2-A99A-E090DAED9F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11-41D2-A99A-E090DAED9F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11-41D2-A99A-E090DAED9F4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11-41D2-A99A-E090DAED9F49}"/>
            </c:ext>
          </c:extLst>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0.41</c:v>
                </c:pt>
              </c:numCache>
            </c:numRef>
          </c:val>
          <c:extLst>
            <c:ext xmlns:c16="http://schemas.microsoft.com/office/drawing/2014/chart" uri="{C3380CC4-5D6E-409C-BE32-E72D297353CC}">
              <c16:uniqueId val="{00000004-7A11-41D2-A99A-E090DAED9F49}"/>
            </c:ext>
          </c:extLst>
        </c:ser>
        <c:ser>
          <c:idx val="5"/>
          <c:order val="5"/>
          <c:tx>
            <c:strRef>
              <c:f>データシート!$A$32</c:f>
              <c:strCache>
                <c:ptCount val="1"/>
                <c:pt idx="0">
                  <c:v>特定環境保全公共下水道事業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0.02</c:v>
                </c:pt>
                <c:pt idx="4">
                  <c:v>#N/A</c:v>
                </c:pt>
                <c:pt idx="5">
                  <c:v>0</c:v>
                </c:pt>
                <c:pt idx="6">
                  <c:v>#N/A</c:v>
                </c:pt>
                <c:pt idx="7">
                  <c:v>0</c:v>
                </c:pt>
                <c:pt idx="8">
                  <c:v>#N/A</c:v>
                </c:pt>
                <c:pt idx="9">
                  <c:v>0.74</c:v>
                </c:pt>
              </c:numCache>
            </c:numRef>
          </c:val>
          <c:extLst>
            <c:ext xmlns:c16="http://schemas.microsoft.com/office/drawing/2014/chart" uri="{C3380CC4-5D6E-409C-BE32-E72D297353CC}">
              <c16:uniqueId val="{00000005-7A11-41D2-A99A-E090DAED9F4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0.32</c:v>
                </c:pt>
                <c:pt idx="2">
                  <c:v>#N/A</c:v>
                </c:pt>
                <c:pt idx="3">
                  <c:v>0.01</c:v>
                </c:pt>
                <c:pt idx="4">
                  <c:v>#N/A</c:v>
                </c:pt>
                <c:pt idx="5">
                  <c:v>0.94</c:v>
                </c:pt>
                <c:pt idx="6">
                  <c:v>#N/A</c:v>
                </c:pt>
                <c:pt idx="7">
                  <c:v>0.76</c:v>
                </c:pt>
                <c:pt idx="8">
                  <c:v>#N/A</c:v>
                </c:pt>
                <c:pt idx="9">
                  <c:v>0.94</c:v>
                </c:pt>
              </c:numCache>
            </c:numRef>
          </c:val>
          <c:extLst>
            <c:ext xmlns:c16="http://schemas.microsoft.com/office/drawing/2014/chart" uri="{C3380CC4-5D6E-409C-BE32-E72D297353CC}">
              <c16:uniqueId val="{00000006-7A11-41D2-A99A-E090DAED9F4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1.41</c:v>
                </c:pt>
                <c:pt idx="2">
                  <c:v>#N/A</c:v>
                </c:pt>
                <c:pt idx="3">
                  <c:v>1.29</c:v>
                </c:pt>
                <c:pt idx="4">
                  <c:v>#N/A</c:v>
                </c:pt>
                <c:pt idx="5">
                  <c:v>0.63</c:v>
                </c:pt>
                <c:pt idx="6">
                  <c:v>#N/A</c:v>
                </c:pt>
                <c:pt idx="7">
                  <c:v>1.07</c:v>
                </c:pt>
                <c:pt idx="8">
                  <c:v>#N/A</c:v>
                </c:pt>
                <c:pt idx="9">
                  <c:v>1.99</c:v>
                </c:pt>
              </c:numCache>
            </c:numRef>
          </c:val>
          <c:extLst>
            <c:ext xmlns:c16="http://schemas.microsoft.com/office/drawing/2014/chart" uri="{C3380CC4-5D6E-409C-BE32-E72D297353CC}">
              <c16:uniqueId val="{00000007-7A11-41D2-A99A-E090DAED9F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3.2</c:v>
                </c:pt>
                <c:pt idx="2">
                  <c:v>#N/A</c:v>
                </c:pt>
                <c:pt idx="3">
                  <c:v>4.16</c:v>
                </c:pt>
                <c:pt idx="4">
                  <c:v>#N/A</c:v>
                </c:pt>
                <c:pt idx="5">
                  <c:v>3.59</c:v>
                </c:pt>
                <c:pt idx="6">
                  <c:v>#N/A</c:v>
                </c:pt>
                <c:pt idx="7">
                  <c:v>3.44</c:v>
                </c:pt>
                <c:pt idx="8">
                  <c:v>#N/A</c:v>
                </c:pt>
                <c:pt idx="9">
                  <c:v>5.05</c:v>
                </c:pt>
              </c:numCache>
            </c:numRef>
          </c:val>
          <c:extLst>
            <c:ext xmlns:c16="http://schemas.microsoft.com/office/drawing/2014/chart" uri="{C3380CC4-5D6E-409C-BE32-E72D297353CC}">
              <c16:uniqueId val="{00000008-7A11-41D2-A99A-E090DAED9F49}"/>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6.56</c:v>
                </c:pt>
                <c:pt idx="2">
                  <c:v>#N/A</c:v>
                </c:pt>
                <c:pt idx="3">
                  <c:v>7.84</c:v>
                </c:pt>
                <c:pt idx="4">
                  <c:v>#N/A</c:v>
                </c:pt>
                <c:pt idx="5">
                  <c:v>7.83</c:v>
                </c:pt>
                <c:pt idx="6">
                  <c:v>#N/A</c:v>
                </c:pt>
                <c:pt idx="7">
                  <c:v>8.07</c:v>
                </c:pt>
                <c:pt idx="8">
                  <c:v>#N/A</c:v>
                </c:pt>
                <c:pt idx="9">
                  <c:v>6.98</c:v>
                </c:pt>
              </c:numCache>
            </c:numRef>
          </c:val>
          <c:extLst>
            <c:ext xmlns:c16="http://schemas.microsoft.com/office/drawing/2014/chart" uri="{C3380CC4-5D6E-409C-BE32-E72D297353CC}">
              <c16:uniqueId val="{00000009-7A11-41D2-A99A-E090DAED9F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621</c:v>
                </c:pt>
                <c:pt idx="5">
                  <c:v>625</c:v>
                </c:pt>
                <c:pt idx="8">
                  <c:v>629</c:v>
                </c:pt>
                <c:pt idx="11">
                  <c:v>615</c:v>
                </c:pt>
                <c:pt idx="14">
                  <c:v>614</c:v>
                </c:pt>
              </c:numCache>
            </c:numRef>
          </c:val>
          <c:extLst>
            <c:ext xmlns:c16="http://schemas.microsoft.com/office/drawing/2014/chart" uri="{C3380CC4-5D6E-409C-BE32-E72D297353CC}">
              <c16:uniqueId val="{00000000-7A49-4575-A28F-C5B762029F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49-4575-A28F-C5B762029F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49-4575-A28F-C5B762029F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13</c:v>
                </c:pt>
                <c:pt idx="6">
                  <c:v>28</c:v>
                </c:pt>
                <c:pt idx="9">
                  <c:v>33</c:v>
                </c:pt>
                <c:pt idx="12">
                  <c:v>42</c:v>
                </c:pt>
              </c:numCache>
            </c:numRef>
          </c:val>
          <c:extLst>
            <c:ext xmlns:c16="http://schemas.microsoft.com/office/drawing/2014/chart" uri="{C3380CC4-5D6E-409C-BE32-E72D297353CC}">
              <c16:uniqueId val="{00000003-7A49-4575-A28F-C5B762029F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230</c:v>
                </c:pt>
                <c:pt idx="3">
                  <c:v>228</c:v>
                </c:pt>
                <c:pt idx="6">
                  <c:v>223</c:v>
                </c:pt>
                <c:pt idx="9">
                  <c:v>215</c:v>
                </c:pt>
                <c:pt idx="12">
                  <c:v>220</c:v>
                </c:pt>
              </c:numCache>
            </c:numRef>
          </c:val>
          <c:extLst>
            <c:ext xmlns:c16="http://schemas.microsoft.com/office/drawing/2014/chart" uri="{C3380CC4-5D6E-409C-BE32-E72D297353CC}">
              <c16:uniqueId val="{00000004-7A49-4575-A28F-C5B762029F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49-4575-A28F-C5B762029F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49-4575-A28F-C5B762029F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617</c:v>
                </c:pt>
                <c:pt idx="3">
                  <c:v>636</c:v>
                </c:pt>
                <c:pt idx="6">
                  <c:v>690</c:v>
                </c:pt>
                <c:pt idx="9">
                  <c:v>682</c:v>
                </c:pt>
                <c:pt idx="12">
                  <c:v>732</c:v>
                </c:pt>
              </c:numCache>
            </c:numRef>
          </c:val>
          <c:extLst>
            <c:ext xmlns:c16="http://schemas.microsoft.com/office/drawing/2014/chart" uri="{C3380CC4-5D6E-409C-BE32-E72D297353CC}">
              <c16:uniqueId val="{00000007-7A49-4575-A28F-C5B762029F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236</c:v>
                </c:pt>
                <c:pt idx="2">
                  <c:v>#N/A</c:v>
                </c:pt>
                <c:pt idx="3">
                  <c:v>#N/A</c:v>
                </c:pt>
                <c:pt idx="4">
                  <c:v>252</c:v>
                </c:pt>
                <c:pt idx="5">
                  <c:v>#N/A</c:v>
                </c:pt>
                <c:pt idx="6">
                  <c:v>#N/A</c:v>
                </c:pt>
                <c:pt idx="7">
                  <c:v>312</c:v>
                </c:pt>
                <c:pt idx="8">
                  <c:v>#N/A</c:v>
                </c:pt>
                <c:pt idx="9">
                  <c:v>#N/A</c:v>
                </c:pt>
                <c:pt idx="10">
                  <c:v>315</c:v>
                </c:pt>
                <c:pt idx="11">
                  <c:v>#N/A</c:v>
                </c:pt>
                <c:pt idx="12">
                  <c:v>#N/A</c:v>
                </c:pt>
                <c:pt idx="13">
                  <c:v>380</c:v>
                </c:pt>
                <c:pt idx="14">
                  <c:v>#N/A</c:v>
                </c:pt>
              </c:numCache>
            </c:numRef>
          </c:val>
          <c:smooth val="0"/>
          <c:extLst>
            <c:ext xmlns:c16="http://schemas.microsoft.com/office/drawing/2014/chart" uri="{C3380CC4-5D6E-409C-BE32-E72D297353CC}">
              <c16:uniqueId val="{00000008-7A49-4575-A28F-C5B762029F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5994</c:v>
                </c:pt>
                <c:pt idx="5">
                  <c:v>5703</c:v>
                </c:pt>
                <c:pt idx="8">
                  <c:v>5996</c:v>
                </c:pt>
                <c:pt idx="11">
                  <c:v>6252</c:v>
                </c:pt>
                <c:pt idx="14">
                  <c:v>6557</c:v>
                </c:pt>
              </c:numCache>
            </c:numRef>
          </c:val>
          <c:extLst>
            <c:ext xmlns:c16="http://schemas.microsoft.com/office/drawing/2014/chart" uri="{C3380CC4-5D6E-409C-BE32-E72D297353CC}">
              <c16:uniqueId val="{00000000-8633-46E3-94F4-D940A8A677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50</c:v>
                </c:pt>
                <c:pt idx="5">
                  <c:v>43</c:v>
                </c:pt>
                <c:pt idx="8">
                  <c:v>35</c:v>
                </c:pt>
                <c:pt idx="11">
                  <c:v>27</c:v>
                </c:pt>
                <c:pt idx="14">
                  <c:v>23</c:v>
                </c:pt>
              </c:numCache>
            </c:numRef>
          </c:val>
          <c:extLst>
            <c:ext xmlns:c16="http://schemas.microsoft.com/office/drawing/2014/chart" uri="{C3380CC4-5D6E-409C-BE32-E72D297353CC}">
              <c16:uniqueId val="{00000001-8633-46E3-94F4-D940A8A677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3291</c:v>
                </c:pt>
                <c:pt idx="5">
                  <c:v>3169</c:v>
                </c:pt>
                <c:pt idx="8">
                  <c:v>3108</c:v>
                </c:pt>
                <c:pt idx="11">
                  <c:v>3523</c:v>
                </c:pt>
                <c:pt idx="14">
                  <c:v>3517</c:v>
                </c:pt>
              </c:numCache>
            </c:numRef>
          </c:val>
          <c:extLst>
            <c:ext xmlns:c16="http://schemas.microsoft.com/office/drawing/2014/chart" uri="{C3380CC4-5D6E-409C-BE32-E72D297353CC}">
              <c16:uniqueId val="{00000002-8633-46E3-94F4-D940A8A677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33-46E3-94F4-D940A8A677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33-46E3-94F4-D940A8A677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33-46E3-94F4-D940A8A677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884</c:v>
                </c:pt>
                <c:pt idx="3">
                  <c:v>883</c:v>
                </c:pt>
                <c:pt idx="6">
                  <c:v>825</c:v>
                </c:pt>
                <c:pt idx="9">
                  <c:v>802</c:v>
                </c:pt>
                <c:pt idx="12">
                  <c:v>809</c:v>
                </c:pt>
              </c:numCache>
            </c:numRef>
          </c:val>
          <c:extLst>
            <c:ext xmlns:c16="http://schemas.microsoft.com/office/drawing/2014/chart" uri="{C3380CC4-5D6E-409C-BE32-E72D297353CC}">
              <c16:uniqueId val="{00000006-8633-46E3-94F4-D940A8A677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409</c:v>
                </c:pt>
                <c:pt idx="3">
                  <c:v>457</c:v>
                </c:pt>
                <c:pt idx="6">
                  <c:v>638</c:v>
                </c:pt>
                <c:pt idx="9">
                  <c:v>611</c:v>
                </c:pt>
                <c:pt idx="12">
                  <c:v>576</c:v>
                </c:pt>
              </c:numCache>
            </c:numRef>
          </c:val>
          <c:extLst>
            <c:ext xmlns:c16="http://schemas.microsoft.com/office/drawing/2014/chart" uri="{C3380CC4-5D6E-409C-BE32-E72D297353CC}">
              <c16:uniqueId val="{00000007-8633-46E3-94F4-D940A8A677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2422</c:v>
                </c:pt>
                <c:pt idx="3">
                  <c:v>2282</c:v>
                </c:pt>
                <c:pt idx="6">
                  <c:v>1988</c:v>
                </c:pt>
                <c:pt idx="9">
                  <c:v>1919</c:v>
                </c:pt>
                <c:pt idx="12">
                  <c:v>1775</c:v>
                </c:pt>
              </c:numCache>
            </c:numRef>
          </c:val>
          <c:extLst>
            <c:ext xmlns:c16="http://schemas.microsoft.com/office/drawing/2014/chart" uri="{C3380CC4-5D6E-409C-BE32-E72D297353CC}">
              <c16:uniqueId val="{00000008-8633-46E3-94F4-D940A8A677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33-46E3-94F4-D940A8A677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5935</c:v>
                </c:pt>
                <c:pt idx="3">
                  <c:v>6392</c:v>
                </c:pt>
                <c:pt idx="6">
                  <c:v>6380</c:v>
                </c:pt>
                <c:pt idx="9">
                  <c:v>6885</c:v>
                </c:pt>
                <c:pt idx="12">
                  <c:v>7348</c:v>
                </c:pt>
              </c:numCache>
            </c:numRef>
          </c:val>
          <c:extLst>
            <c:ext xmlns:c16="http://schemas.microsoft.com/office/drawing/2014/chart" uri="{C3380CC4-5D6E-409C-BE32-E72D297353CC}">
              <c16:uniqueId val="{0000000A-8633-46E3-94F4-D940A8A677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315</c:v>
                </c:pt>
                <c:pt idx="2">
                  <c:v>#N/A</c:v>
                </c:pt>
                <c:pt idx="3">
                  <c:v>#N/A</c:v>
                </c:pt>
                <c:pt idx="4">
                  <c:v>1099</c:v>
                </c:pt>
                <c:pt idx="5">
                  <c:v>#N/A</c:v>
                </c:pt>
                <c:pt idx="6">
                  <c:v>#N/A</c:v>
                </c:pt>
                <c:pt idx="7">
                  <c:v>691</c:v>
                </c:pt>
                <c:pt idx="8">
                  <c:v>#N/A</c:v>
                </c:pt>
                <c:pt idx="9">
                  <c:v>#N/A</c:v>
                </c:pt>
                <c:pt idx="10">
                  <c:v>416</c:v>
                </c:pt>
                <c:pt idx="11">
                  <c:v>#N/A</c:v>
                </c:pt>
                <c:pt idx="12">
                  <c:v>#N/A</c:v>
                </c:pt>
                <c:pt idx="13">
                  <c:v>409</c:v>
                </c:pt>
                <c:pt idx="14">
                  <c:v>#N/A</c:v>
                </c:pt>
              </c:numCache>
            </c:numRef>
          </c:val>
          <c:smooth val="0"/>
          <c:extLst>
            <c:ext xmlns:c16="http://schemas.microsoft.com/office/drawing/2014/chart" uri="{C3380CC4-5D6E-409C-BE32-E72D297353CC}">
              <c16:uniqueId val="{0000000B-8633-46E3-94F4-D940A8A677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1006</c:v>
                </c:pt>
                <c:pt idx="1">
                  <c:v>1074</c:v>
                </c:pt>
                <c:pt idx="2">
                  <c:v>1143</c:v>
                </c:pt>
              </c:numCache>
            </c:numRef>
          </c:val>
          <c:extLst>
            <c:ext xmlns:c16="http://schemas.microsoft.com/office/drawing/2014/chart" uri="{C3380CC4-5D6E-409C-BE32-E72D297353CC}">
              <c16:uniqueId val="{00000000-8557-432A-B541-E64466730D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c:v>
                </c:pt>
                <c:pt idx="1">
                  <c:v>371</c:v>
                </c:pt>
                <c:pt idx="2">
                  <c:v>479</c:v>
                </c:pt>
              </c:numCache>
            </c:numRef>
          </c:val>
          <c:extLst>
            <c:ext xmlns:c16="http://schemas.microsoft.com/office/drawing/2014/chart" uri="{C3380CC4-5D6E-409C-BE32-E72D297353CC}">
              <c16:uniqueId val="{00000001-8557-432A-B541-E64466730D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1747</c:v>
                </c:pt>
                <c:pt idx="1">
                  <c:v>1806</c:v>
                </c:pt>
                <c:pt idx="2">
                  <c:v>1562</c:v>
                </c:pt>
              </c:numCache>
            </c:numRef>
          </c:val>
          <c:extLst>
            <c:ext xmlns:c16="http://schemas.microsoft.com/office/drawing/2014/chart" uri="{C3380CC4-5D6E-409C-BE32-E72D297353CC}">
              <c16:uniqueId val="{00000002-8557-432A-B541-E64466730D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{F0035ED7-0EA0-4969-989B-C447EE2D06CD}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CEE-4F83-BC87-C39C199231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{CB3790EB-4B5A-4EFC-AA67-61819FA5A33E}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EE-4F83-BC87-C39C199231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{494A4D66-2F90-4A89-B7EA-B20C8A9F53A7}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EE-4F83-BC87-C39C199231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{F0132856-FC0E-40B1-B7B1-5EB9AA714645}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EE-4F83-BC87-C39C199231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{D4E9BC33-2E9E-4FC6-9613-BC3FA2FA552E}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EE-4F83-BC87-C39C199231F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{CC6490FE-23E3-47BE-B5BF-03706DC9ABBB}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CEE-4F83-BC87-C39C199231F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{89208498-570B-49EC-851B-77C77491B9BB}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CEE-4F83-BC87-C39C199231F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{DF6255B7-24AC-4FE4-BC32-B05C47FE1810}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CEE-4F83-BC87-C39C199231F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{30C47298-8003-4AE5-B63D-0E0DEA3B5BB5}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CEE-4F83-BC87-C39C199231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56.3</c:v>
                </c:pt>
                <c:pt idx="16">
                  <c:v>57.9</c:v>
                </c:pt>
                <c:pt idx="24">
                  <c:v>59.8</c:v>
                </c:pt>
                <c:pt idx="32">
                  <c:v>61.9</c:v>
                </c:pt>
              </c:numCache>
            </c:numRef>
          </c:xVal>
          <c:yVal>
            <c:numRef>
              <c:f>公会計指標分析・財政指標組合せ分析表!$BP$51:$DC$51</c:f>
              <c:numCache>
                <c:formatCode>#,##0.0;"▲ "#,##0.0</c:formatCode>
                <c:ptCount val="40"/>
                <c:pt idx="0">
                  <c:v>10.8</c:v>
                </c:pt>
                <c:pt idx="8">
                  <c:v>38.1</c:v>
                </c:pt>
                <c:pt idx="16">
                  <c:v>21.8</c:v>
                </c:pt>
                <c:pt idx="24">
                  <c:v>12.3</c:v>
                </c:pt>
                <c:pt idx="32">
                  <c:v>12.3</c:v>
                </c:pt>
              </c:numCache>
            </c:numRef>
          </c:yVal>
          <c:smooth val="0"/>
          <c:extLst>
            <c:ext xmlns:c16="http://schemas.microsoft.com/office/drawing/2014/chart" uri="{C3380CC4-5D6E-409C-BE32-E72D297353CC}">
              <c16:uniqueId val="{00000009-4CEE-4F83-BC87-C39C199231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{FC319E4B-3AF9-4AC5-A743-5BDB7284FC0C}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CEE-4F83-BC87-C39C199231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{DDE54B03-30EC-445F-96B2-D6630DEBA31C}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EE-4F83-BC87-C39C199231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{B8BB5E8C-70FD-4F60-B74E-81F10E8C417C}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EE-4F83-BC87-C39C199231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{4BFEEBAC-FF46-485E-B292-B66F16A18198}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EE-4F83-BC87-C39C199231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{77AAADD3-0934-4C0E-8C77-4F98756806D7}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EE-4F83-BC87-C39C199231F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{2CA15ACE-88C0-4146-AEB4-20379D6074F1}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CEE-4F83-BC87-C39C199231F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{F468058F-7003-46BF-91F9-74E2BFD0D726}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CEE-4F83-BC87-C39C199231F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{B0076304-CB30-4C2F-AC8F-492842E7E5A3}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CEE-4F83-BC87-C39C199231F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{D2F54541-9BB4-4BDE-9CAA-7E8E11A032A0}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CEE-4F83-BC87-C39C199231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CEE-4F83-BC87-C39C199231F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{808B0139-579A-414F-B08A-1B0C8FFC388D}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CD3-421D-AFE7-7890608DED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{502B501A-816E-4376-BC48-FE6AC8857293}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D3-421D-AFE7-7890608DED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{D90E21A4-D368-4832-B98F-28204A47097B}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D3-421D-AFE7-7890608DED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{B930C1C0-42CE-48E0-AF41-EDE7A78C4968}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D3-421D-AFE7-7890608DED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{810EBE4A-D6D9-44B3-BF8B-69F6CA8DC81B}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D3-421D-AFE7-7890608DED03}"/>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{28DA80C1-9D86-4722-A20F-070573ADB28A}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CD3-421D-AFE7-7890608DED03}"/>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{D307B494-3B3E-4DD6-A541-3CBC9FBC180F}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CD3-421D-AFE7-7890608DED03}"/>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{A49CD29D-4A85-48F3-8639-C4AB1DC9D931}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CD3-421D-AFE7-7890608DED03}"/>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{845523EC-D1C2-4D81-AC35-BAA96A6E32CC}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CD3-421D-AFE7-7890608DED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8</c:v>
                </c:pt>
                <c:pt idx="16">
                  <c:v>8.9</c:v>
                </c:pt>
                <c:pt idx="24">
                  <c:v>9.3000000000000007</c:v>
                </c:pt>
                <c:pt idx="32">
                  <c:v>10.199999999999999</c:v>
                </c:pt>
              </c:numCache>
            </c:numRef>
          </c:xVal>
          <c:yVal>
            <c:numRef>
              <c:f>公会計指標分析・財政指標組合せ分析表!$BP$73:$DC$73</c:f>
              <c:numCache>
                <c:formatCode>#,##0.0;"▲ "#,##0.0</c:formatCode>
                <c:ptCount val="40"/>
                <c:pt idx="0">
                  <c:v>10.8</c:v>
                </c:pt>
                <c:pt idx="8">
                  <c:v>38.1</c:v>
                </c:pt>
                <c:pt idx="16">
                  <c:v>21.8</c:v>
                </c:pt>
                <c:pt idx="24">
                  <c:v>12.3</c:v>
                </c:pt>
                <c:pt idx="32">
                  <c:v>12.3</c:v>
                </c:pt>
              </c:numCache>
            </c:numRef>
          </c:yVal>
          <c:smooth val="0"/>
          <c:extLst>
            <c:ext xmlns:c16="http://schemas.microsoft.com/office/drawing/2014/chart" uri="{C3380CC4-5D6E-409C-BE32-E72D297353CC}">
              <c16:uniqueId val="{00000009-8CD3-421D-AFE7-7890608DED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{8472F8BC-4E54-459C-9383-170066170A8B}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CD3-421D-AFE7-7890608DED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{D8C366AD-5145-4D7F-A394-92B540F37305}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D3-421D-AFE7-7890608DED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{BCEAA106-E78F-4D10-B37E-9E7663AB4042}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D3-421D-AFE7-7890608DED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{0A9DE6B5-C5D5-428B-A8DE-ECB7AB557F5C}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D3-421D-AFE7-7890608DED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{08B8CADE-F2F1-484F-8D02-D782C4F2E2F3}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D3-421D-AFE7-7890608DED03}"/>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{8EB8C111-2D5C-4A38-B7AA-307E64DADC8D}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CD3-421D-AFE7-7890608DED03}"/>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{485175AA-8F2D-4125-BFAA-CB813D299C94}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CD3-421D-AFE7-7890608DED03}"/>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{7BA63267-B9C6-4ED4-B735-A8E603CC8A01}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CD3-421D-AFE7-7890608DED03}"/>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{B581CF01-157E-4C64-ADFC-143BD2D7256D}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CD3-421D-AFE7-7890608DED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CD3-421D-AFE7-7890608DED03}"/>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昨年度に比べ元利償還金が増加しており、加えて算入公債費等の減少もあり実質公債費比率の分子は悪化している。今後も、新規の地方債を発行する予定であるため、推移に注意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近年増加傾向にあったが、令和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改善に転じている。数値は低いものの、今後も役場庁舎改築事業事業などが見込まれることから地方債現在高は増加していく見込みであり、基金に関しても取崩しを可能な限り減少させ、充当可能財源等を注視しながら事業を進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編成時に各種事業の財源として、多額の取り崩し額を予算化しているが、その後の事業確定による歳出の減少や新たな財源の確保などにより、当初に予算化していた額よりも少ない取り崩し額となることが多いため、地方財政法の規定による積立を行っている状況である。令和４年度においては普通交付税の追加交付もあり、基金を取り崩すことなく積み立てることができたため、令和３年度に比べ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基金残高は、不測の事態に対応できる備えが整っている一方、塩漬けにすることなく、財政状況を鑑みて計画的に利用していくことが必要であるため、平成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庁舎を含む公有施設及び物品の整備、補修等の財源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高齢者等の在宅福祉の向上及び健康の保持に資する事業、高齢者等に係るボランティア活動の活性化に逸する事業の財源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地域の振興施策と町民の創造的活動、自主的福祉活動及び快適な生活環境促進の財源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）自然環境及び地域景観の保全、利用及び整備に関する事業（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）地域産業の振興及び定住の促進に関する事業（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）未来を担う子育て支援に関する事業（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）健康で自立した暮らしの実現に関する事業（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）その他目的達成のために町長が必要と認めた事業の財源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森林の整備及びその促進を図るための事業の財源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図書館資料及び図書館施設のに係る財源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小中学校の活動に係る財源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施設整備のための公有施設等整備基金取崩しにより減となった。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各種補助金の増額により、財源不足が解消し、結果的に取り崩さず剰余金の積立で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以上の残高を有している。不測の事態に対応できる備えが整っている一方、近年、当初予算編成時に取り崩しの金額が大きくなっていることから、残高の推移に注意するとともに、基金に依存しない財政運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普通交付税の調整復活及び追加交付により減債基金の積み立てが増となった。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5CAE64-2749-419F-8327-5F25D7C942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597639-AE65-4812-B22A-F4EEE3AA31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15A26CC-C577-46DD-B734-A2D3002CCE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D58C4D1-250F-4408-A425-24002D4E85F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C7B82F1-DDAB-4B19-9164-5472FE9989A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EE2B082-E2EF-4567-A781-BFEE6F157FD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1C11F8F-4428-4939-B938-B0BEA60B804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D8B4A1C-4889-445D-ACD8-C77F85799E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2AAE812-B469-4658-9B76-8F47123DB6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0B623D-5D76-47F3-9ED2-95C593075A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D5C4A60-FB4C-4BEF-90DD-A98E8F24D8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8A8442C-6E01-43E6-A1AB-F74AF47705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AA14A7A-EBEF-45A0-B5E8-E42D9E3CF6B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5AC2BB6-355A-495D-B4E2-145E8A12416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01C4C06-5816-4507-B3E3-430CF63A10E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26CCB5A-A0E3-4E0F-9301-0AA3F02F1FE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29197A9-F549-489D-9115-AF05D25128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82C6AA6-6812-4D63-8C42-9D40CF968D2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6635641-FBA2-41C8-A981-7EA7E95D43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0DD58DE-A7AF-40B0-989D-070BDC47A0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E3FB36A-A86E-45F5-A5A9-83D89266964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EDA51C-373A-41B9-8DDB-2DD54C87459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C4FD5BD-D18C-4642-A4FA-C9BA473AA6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EF99A9C-9A28-4991-9140-72D606E95C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F1A47A-1D1C-428E-9D80-87DF60840D9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FF0986-55B5-41D8-BCAC-711E9A089CB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DDDF396-169B-4A2D-86EB-9F3891BC68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13BE718-99E1-4BE3-8E9D-2B0855093D6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C407908-CF51-488F-A186-4C5B94663FD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5E5C3C4-1CBE-41D5-948D-40709C5094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36E412-9406-4ED5-A1C6-7B37BC463B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F25AB31-4031-42F2-B7CB-412E06FECB7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0F757CA-837C-466D-8D81-BAD37597B71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D9560C0-36F2-4623-8489-C897DE64868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DC39985-F7DD-4F01-ABB3-CB11E6D6D1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F5E5133-D6CA-4E3B-9A05-C9377E889D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D7E56DF-F571-44F1-B421-8E2260A84D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F3B34B5-C8AD-4AA8-8F8E-8A271AB7653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AEF914C-A420-404E-95A6-EDDBD6FA0CD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A35CF59-DE54-43DA-AA01-0E6EDB32382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BF7F9B2-7BA3-4EBA-995D-5B4E17ABFB0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1B072BD-F7C9-4039-8FB7-902D1323DD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8E1C06-09BE-4AB1-BCE2-AE7C02E1EFE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CFCDAAA-86DF-4E2C-8CE2-1448D4017BF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625A34A-4955-4F1B-A257-CB8607E83BD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65C95FA-A9FF-4E05-AB19-02C3E82C391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7523BD5-34B9-4B84-9866-40F9B7F99B8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有形固定資産減価償却率については、全国平均を下回るものの類似団体平均及び県内平均を上回る状況となっている。前年度と比べると</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ポイント増加しており、老朽化が着実に進行している。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今後施設の更新や、用途によっては施設の存続も含め検討する必要があるので、公共施設等総合管理計画に基づいた施設管理等に努める。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F3091C-AD9C-4D6B-8FE7-0C529075005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4B897BA-583E-44B0-9E66-D3322DCD2CD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6C7AC7A-1EBC-4160-8C31-58A5ACCEB5E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2AF8794-72D8-49A3-89F4-8E01A3928CC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5E997E5F-D4B8-4FC9-9047-ECB8BE79B5F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97A248C-438F-4FE8-ADD0-3141324E420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C1F8F84C-B89D-475A-816B-935002338E7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04ADE10-2259-4966-A2D2-8CF99FA4E6A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47F6008-6DE4-4C02-9E26-9EC55D631ED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E3EECCA-A4D2-430A-AFEB-15E83DDF21A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DCF59E8-3A25-4DD4-9E17-85D32B03825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E9347E1-B7CF-4AAD-B646-AD2D181A35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8E5B968-8C28-4177-B0D4-126504F42CB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46DAD06-84A3-4717-8CFD-D0452A44A2D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8A63B845-6187-49BD-8528-46ADD55766BB}"/>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D5E30E6F-3899-483B-A4B7-1C653E2DA991}"/>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203614E7-778F-4784-8DDF-CD0C3DC65E07}"/>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57B4610E-4FC2-4EFE-8AA0-56DAA7C74EB4}"/>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E86C2CFF-B7CA-40D0-A4A6-3ED9387E660A}"/>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045E6BF6-C5E2-4E71-BE41-FC50269946E5}"/>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635E61CA-C908-405C-9BB8-CE8E97EED71B}"/>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5D68D629-421A-491A-B0E8-14D6519B56F2}"/>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D6752184-C66D-4BAC-9FE4-8F86561BFAC3}"/>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DFC89B49-FC6D-4A74-AC31-855716AAB448}"/>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76809772-192E-4EBD-B7DF-F83B0EEC2B53}"/>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711C4CA-FF1D-4054-ACFF-FB74729625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F9564E6-86D8-4EF9-AF77-234A93B514E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A33D6C7-1F9E-4CEB-BF44-DAC585A3CB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5561952-0934-4EAD-8535-FDD994F0ADE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E3E5C3B-FF7D-4C67-861F-CD00674DB1C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63246</xdr:rowOff>
    </xdr:from>
    <xdr:to>
      <xdr:col>23</xdr:col>
      <xdr:colOff>136525</xdr:colOff>
      <xdr:row>29</xdr:row>
      <xdr:rowOff>164846</xdr:rowOff>
    </xdr:to>
    <xdr:sp macro="" textlink="">
      <xdr:nvSpPr>
        <xdr:cNvPr id="79" name="楕円 78">
          <a:extLst>
            <a:ext uri="{FF2B5EF4-FFF2-40B4-BE49-F238E27FC236}">
              <a16:creationId xmlns:a16="http://schemas.microsoft.com/office/drawing/2014/main" id="{D532C0AE-AF64-4688-9663-1EAD94672CCA}"/>
            </a:ext>
          </a:extLst>
        </xdr:cNvPr>
        <xdr:cNvSpPr/>
      </xdr:nvSpPr>
      <xdr:spPr>
        <a:xfrm>
          <a:off x="4711700" y="5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86123</xdr:rowOff>
    </xdr:from>
    <xdr:ext cx="405111" cy="259045"/>
    <xdr:sp macro="" textlink="">
      <xdr:nvSpPr>
        <xdr:cNvPr id="80" name="有形固定資産減価償却率該当値テキスト">
          <a:extLst>
            <a:ext uri="{FF2B5EF4-FFF2-40B4-BE49-F238E27FC236}">
              <a16:creationId xmlns:a16="http://schemas.microsoft.com/office/drawing/2014/main" id="{7AE8C412-9E74-4156-8543-9F280BE69EA1}"/>
            </a:ext>
          </a:extLst>
        </xdr:cNvPr>
        <xdr:cNvSpPr txBox="1"/>
      </xdr:nvSpPr>
      <xdr:spPr>
        <a:xfrm>
          <a:off x="4813300" y="565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17907</xdr:rowOff>
    </xdr:from>
    <xdr:to>
      <xdr:col>19</xdr:col>
      <xdr:colOff>187325</xdr:colOff>
      <xdr:row>29</xdr:row>
      <xdr:rowOff>119507</xdr:rowOff>
    </xdr:to>
    <xdr:sp macro="" textlink="">
      <xdr:nvSpPr>
        <xdr:cNvPr id="81" name="楕円 80">
          <a:extLst>
            <a:ext uri="{FF2B5EF4-FFF2-40B4-BE49-F238E27FC236}">
              <a16:creationId xmlns:a16="http://schemas.microsoft.com/office/drawing/2014/main" id="{D71FB26C-3CE8-4410-A1BA-8F52076C04A6}"/>
            </a:ext>
          </a:extLst>
        </xdr:cNvPr>
        <xdr:cNvSpPr/>
      </xdr:nvSpPr>
      <xdr:spPr>
        <a:xfrm>
          <a:off x="4000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68707</xdr:rowOff>
    </xdr:from>
    <xdr:to>
      <xdr:col>23</xdr:col>
      <xdr:colOff>85725</xdr:colOff>
      <xdr:row>29</xdr:row>
      <xdr:rowOff>114046</xdr:rowOff>
    </xdr:to>
    <xdr:cxnSp macro="">
      <xdr:nvCxnSpPr>
        <xdr:cNvPr id="82" name="直線コネクタ 81">
          <a:extLst>
            <a:ext uri="{FF2B5EF4-FFF2-40B4-BE49-F238E27FC236}">
              <a16:creationId xmlns:a16="http://schemas.microsoft.com/office/drawing/2014/main" id="{8FDEF712-0228-47C4-AB11-B388DCBEDB04}"/>
            </a:ext>
          </a:extLst>
        </xdr:cNvPr>
        <xdr:cNvCxnSpPr/>
      </xdr:nvCxnSpPr>
      <xdr:spPr>
        <a:xfrm>
          <a:off x="4051300" y="5812282"/>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148336</xdr:rowOff>
    </xdr:from>
    <xdr:to>
      <xdr:col>15</xdr:col>
      <xdr:colOff>187325</xdr:colOff>
      <xdr:row>29</xdr:row>
      <xdr:rowOff>78486</xdr:rowOff>
    </xdr:to>
    <xdr:sp macro="" textlink="">
      <xdr:nvSpPr>
        <xdr:cNvPr id="83" name="楕円 82">
          <a:extLst>
            <a:ext uri="{FF2B5EF4-FFF2-40B4-BE49-F238E27FC236}">
              <a16:creationId xmlns:a16="http://schemas.microsoft.com/office/drawing/2014/main" id="{E46CF053-A2E3-4EA3-A0EE-9DB1AFB6AC9B}"/>
            </a:ext>
          </a:extLst>
        </xdr:cNvPr>
        <xdr:cNvSpPr/>
      </xdr:nvSpPr>
      <xdr:spPr>
        <a:xfrm>
          <a:off x="3238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27686</xdr:rowOff>
    </xdr:from>
    <xdr:to>
      <xdr:col>19</xdr:col>
      <xdr:colOff>136525</xdr:colOff>
      <xdr:row>29</xdr:row>
      <xdr:rowOff>68707</xdr:rowOff>
    </xdr:to>
    <xdr:cxnSp macro="">
      <xdr:nvCxnSpPr>
        <xdr:cNvPr id="84" name="直線コネクタ 83">
          <a:extLst>
            <a:ext uri="{FF2B5EF4-FFF2-40B4-BE49-F238E27FC236}">
              <a16:creationId xmlns:a16="http://schemas.microsoft.com/office/drawing/2014/main" id="{B74E0398-C626-42F3-88A8-DCBE24DC45F7}"/>
            </a:ext>
          </a:extLst>
        </xdr:cNvPr>
        <xdr:cNvCxnSpPr/>
      </xdr:nvCxnSpPr>
      <xdr:spPr>
        <a:xfrm>
          <a:off x="3289300" y="5771261"/>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113792</xdr:rowOff>
    </xdr:from>
    <xdr:to>
      <xdr:col>11</xdr:col>
      <xdr:colOff>187325</xdr:colOff>
      <xdr:row>29</xdr:row>
      <xdr:rowOff>43942</xdr:rowOff>
    </xdr:to>
    <xdr:sp macro="" textlink="">
      <xdr:nvSpPr>
        <xdr:cNvPr id="85" name="楕円 84">
          <a:extLst>
            <a:ext uri="{FF2B5EF4-FFF2-40B4-BE49-F238E27FC236}">
              <a16:creationId xmlns:a16="http://schemas.microsoft.com/office/drawing/2014/main" id="{B1F7DB5D-947F-48AB-8790-88A659A23479}"/>
            </a:ext>
          </a:extLst>
        </xdr:cNvPr>
        <xdr:cNvSpPr/>
      </xdr:nvSpPr>
      <xdr:spPr>
        <a:xfrm>
          <a:off x="2476500" y="56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164592</xdr:rowOff>
    </xdr:from>
    <xdr:to>
      <xdr:col>15</xdr:col>
      <xdr:colOff>136525</xdr:colOff>
      <xdr:row>29</xdr:row>
      <xdr:rowOff>27686</xdr:rowOff>
    </xdr:to>
    <xdr:cxnSp macro="">
      <xdr:nvCxnSpPr>
        <xdr:cNvPr id="86" name="直線コネクタ 85">
          <a:extLst>
            <a:ext uri="{FF2B5EF4-FFF2-40B4-BE49-F238E27FC236}">
              <a16:creationId xmlns:a16="http://schemas.microsoft.com/office/drawing/2014/main" id="{A5CD169B-6DC2-4EBE-8491-209864A2846A}"/>
            </a:ext>
          </a:extLst>
        </xdr:cNvPr>
        <xdr:cNvCxnSpPr/>
      </xdr:nvCxnSpPr>
      <xdr:spPr>
        <a:xfrm>
          <a:off x="2527300" y="573671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137541</xdr:rowOff>
    </xdr:from>
    <xdr:to>
      <xdr:col>7</xdr:col>
      <xdr:colOff>187325</xdr:colOff>
      <xdr:row>29</xdr:row>
      <xdr:rowOff>67691</xdr:rowOff>
    </xdr:to>
    <xdr:sp macro="" textlink="">
      <xdr:nvSpPr>
        <xdr:cNvPr id="87" name="楕円 86">
          <a:extLst>
            <a:ext uri="{FF2B5EF4-FFF2-40B4-BE49-F238E27FC236}">
              <a16:creationId xmlns:a16="http://schemas.microsoft.com/office/drawing/2014/main" id="{8D433EDB-3433-48F4-8293-E17EEFE44719}"/>
            </a:ext>
          </a:extLst>
        </xdr:cNvPr>
        <xdr:cNvSpPr/>
      </xdr:nvSpPr>
      <xdr:spPr>
        <a:xfrm>
          <a:off x="1714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164592</xdr:rowOff>
    </xdr:from>
    <xdr:to>
      <xdr:col>11</xdr:col>
      <xdr:colOff>136525</xdr:colOff>
      <xdr:row>29</xdr:row>
      <xdr:rowOff>16891</xdr:rowOff>
    </xdr:to>
    <xdr:cxnSp macro="">
      <xdr:nvCxnSpPr>
        <xdr:cNvPr id="88" name="直線コネクタ 87">
          <a:extLst>
            <a:ext uri="{FF2B5EF4-FFF2-40B4-BE49-F238E27FC236}">
              <a16:creationId xmlns:a16="http://schemas.microsoft.com/office/drawing/2014/main" id="{74026430-1022-42A6-8759-B54A2E384558}"/>
            </a:ext>
          </a:extLst>
        </xdr:cNvPr>
        <xdr:cNvCxnSpPr/>
      </xdr:nvCxnSpPr>
      <xdr:spPr>
        <a:xfrm flipV="1">
          <a:off x="1765300" y="573671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BDDE23B0-7E80-49BF-93E5-99B56CFEC2F9}"/>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80AAC81D-46C9-4B0C-BECB-67C432391E5E}"/>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1" name="n_3aveValue有形固定資産減価償却率">
          <a:extLst>
            <a:ext uri="{FF2B5EF4-FFF2-40B4-BE49-F238E27FC236}">
              <a16:creationId xmlns:a16="http://schemas.microsoft.com/office/drawing/2014/main" id="{0952326A-16B7-4B58-956E-4850891CD5F3}"/>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a:extLst>
            <a:ext uri="{FF2B5EF4-FFF2-40B4-BE49-F238E27FC236}">
              <a16:creationId xmlns:a16="http://schemas.microsoft.com/office/drawing/2014/main" id="{FC7DAC69-6D09-4B4D-AD6F-245E66A5E7BB}"/>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136034</xdr:rowOff>
    </xdr:from>
    <xdr:ext cx="405111" cy="259045"/>
    <xdr:sp macro="" textlink="">
      <xdr:nvSpPr>
        <xdr:cNvPr id="93" name="n_1mainValue有形固定資産減価償却率">
          <a:extLst>
            <a:ext uri="{FF2B5EF4-FFF2-40B4-BE49-F238E27FC236}">
              <a16:creationId xmlns:a16="http://schemas.microsoft.com/office/drawing/2014/main" id="{1F5A32D4-1F83-4336-B195-8A69CEE1BDE3}"/>
            </a:ext>
          </a:extLst>
        </xdr:cNvPr>
        <xdr:cNvSpPr txBox="1"/>
      </xdr:nvSpPr>
      <xdr:spPr>
        <a:xfrm>
          <a:off x="3836044" y="553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95013</xdr:rowOff>
    </xdr:from>
    <xdr:ext cx="405111" cy="259045"/>
    <xdr:sp macro="" textlink="">
      <xdr:nvSpPr>
        <xdr:cNvPr id="94" name="n_2mainValue有形固定資産減価償却率">
          <a:extLst>
            <a:ext uri="{FF2B5EF4-FFF2-40B4-BE49-F238E27FC236}">
              <a16:creationId xmlns:a16="http://schemas.microsoft.com/office/drawing/2014/main" id="{1A959D15-4D6B-49BE-91E6-3AD03281C8F6}"/>
            </a:ext>
          </a:extLst>
        </xdr:cNvPr>
        <xdr:cNvSpPr txBox="1"/>
      </xdr:nvSpPr>
      <xdr:spPr>
        <a:xfrm>
          <a:off x="3086744"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60469</xdr:rowOff>
    </xdr:from>
    <xdr:ext cx="405111" cy="259045"/>
    <xdr:sp macro="" textlink="">
      <xdr:nvSpPr>
        <xdr:cNvPr id="95" name="n_3mainValue有形固定資産減価償却率">
          <a:extLst>
            <a:ext uri="{FF2B5EF4-FFF2-40B4-BE49-F238E27FC236}">
              <a16:creationId xmlns:a16="http://schemas.microsoft.com/office/drawing/2014/main" id="{4D642C55-4EE7-4619-8256-D41EFFE2D216}"/>
            </a:ext>
          </a:extLst>
        </xdr:cNvPr>
        <xdr:cNvSpPr txBox="1"/>
      </xdr:nvSpPr>
      <xdr:spPr>
        <a:xfrm>
          <a:off x="2324744" y="546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84218</xdr:rowOff>
    </xdr:from>
    <xdr:ext cx="405111" cy="259045"/>
    <xdr:sp macro="" textlink="">
      <xdr:nvSpPr>
        <xdr:cNvPr id="96" name="n_4mainValue有形固定資産減価償却率">
          <a:extLst>
            <a:ext uri="{FF2B5EF4-FFF2-40B4-BE49-F238E27FC236}">
              <a16:creationId xmlns:a16="http://schemas.microsoft.com/office/drawing/2014/main" id="{D632F391-F71F-4EE6-A483-D87BC1DB2081}"/>
            </a:ext>
          </a:extLst>
        </xdr:cNvPr>
        <xdr:cNvSpPr txBox="1"/>
      </xdr:nvSpPr>
      <xdr:spPr>
        <a:xfrm>
          <a:off x="1562744" y="54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1145C4C-2846-449E-B3C7-F94892F2810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7E36476-C2BF-4F0F-AC61-DE2937D9484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FF4A3B0-EBC1-4411-9272-0F76EDB4646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AB1E598-A098-43B3-BDFB-08E2DD8EA11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5C99A0E-E4ED-43A4-B85B-E52ECED6345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955CBD6-BDB6-40EE-A764-45C3C4855BD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4D70ECE-D104-4C5B-BEF3-5D867A863D7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84E914A-0FD7-4834-B60A-6D954C0493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CBE74F5F-4EE7-4D91-B639-E05B05A523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BB5F94F-0A6C-44AE-B3E2-819D1BC8853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AB88A7A-E7D5-4612-A582-CF223CBF78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0525EFA-B747-4CEF-9A58-DA1E71AC855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613CD85-43FA-4A36-834C-754D4519BC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債務償還比率については、全国平均を下回るものの、類似団体平均及び県内平均を上回っている。年度別でも令和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年度にて改善傾向だったが、令和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年度において再び増加に転じている。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充当可能な財源に対し債務の占める割合が高いことから、新たな起債の必要性を検討することはもちろん、計画的な債務の減少に努める。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2EB877D-0DBD-4015-9820-E1911C9D7F4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F25B12C-F2F0-4978-8F7C-DB105FF12B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3BF885A-EBA6-4BD3-A60E-7E3C862DC74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1469D661-99E2-474B-AA40-36133D5C787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3C7585A7-4EE1-49BE-A33C-D1C40F45D6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5F91ADE-FBB7-44A3-B8F6-C696D397E90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E5AE95A2-8FF3-41C6-9655-7A4A75FD6BD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AC0CC127-B660-49EC-84C2-565BAF206F0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55EA6516-FC1D-4943-A29E-EB09A4735E1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A9CC0DA2-7331-4241-8DFE-C392C505A46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768E4440-370C-4C24-B269-8B64D92866C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DA364DAD-7C84-49DF-B753-B852A0213E1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B06CCA34-5A3D-43C2-B546-6DF5A19071A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A15D05AF-3612-462E-8F25-4F6EAB807EC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4AEE6A5D-FD36-485A-A3C2-9AE8FFA3C49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712218C-9901-41D8-AEF7-2791C050F43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07EF045-BB22-417B-BB50-709208D152A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D0FEB640-35A8-4DA1-8E83-8F85EC0372DC}"/>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AEBDC72B-345C-4374-B0ED-8B9CC4E24BEC}"/>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8DC2C80E-FE2F-41A3-A0AF-4ECADE0487EE}"/>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32044F34-9DF3-4EFB-AD61-B3AAFF3D1F8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E467882-EFDF-4771-8693-56FD0F8D064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F1B79936-6D19-4A9E-A81E-89602477E4DA}"/>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1E73432D-EC9D-403E-A428-F23BCF3054A4}"/>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EF33C2E0-7CA7-4D1D-8AFA-22EAFE6A4485}"/>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1BBBA688-6E7D-4ED6-AEFD-B9E1E3705191}"/>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A276BD2B-9225-41DF-9549-77D38CF6DE73}"/>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BC54DF0D-7225-4AE5-9AEE-9E5B7133306E}"/>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C1D2F3A-7DA9-4B93-A9DC-EF7EF4A8399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F21A471-6C03-4311-B7D8-2CF6C476115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A1FBF0D-FD48-47CA-BC98-1DE85BE93CA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B82F034-2C4F-46F9-87E5-C316F111C12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4E42142-3346-43BF-A5E5-0708E2A1EAB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48323</xdr:rowOff>
    </xdr:from>
    <xdr:to>
      <xdr:col>76</xdr:col>
      <xdr:colOff>73025</xdr:colOff>
      <xdr:row>30</xdr:row>
      <xdr:rowOff>149923</xdr:rowOff>
    </xdr:to>
    <xdr:sp macro="" textlink="">
      <xdr:nvSpPr>
        <xdr:cNvPr id="143" name="楕円 142">
          <a:extLst>
            <a:ext uri="{FF2B5EF4-FFF2-40B4-BE49-F238E27FC236}">
              <a16:creationId xmlns:a16="http://schemas.microsoft.com/office/drawing/2014/main" id="{D114CD8C-2532-4DD2-BA84-DFD86929D700}"/>
            </a:ext>
          </a:extLst>
        </xdr:cNvPr>
        <xdr:cNvSpPr/>
      </xdr:nvSpPr>
      <xdr:spPr>
        <a:xfrm>
          <a:off x="14744700" y="5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26750</xdr:rowOff>
    </xdr:from>
    <xdr:ext cx="469744" cy="259045"/>
    <xdr:sp macro="" textlink="">
      <xdr:nvSpPr>
        <xdr:cNvPr id="144" name="債務償還比率該当値テキスト">
          <a:extLst>
            <a:ext uri="{FF2B5EF4-FFF2-40B4-BE49-F238E27FC236}">
              <a16:creationId xmlns:a16="http://schemas.microsoft.com/office/drawing/2014/main" id="{9EDBF204-0052-4826-A186-1136DB60ECAC}"/>
            </a:ext>
          </a:extLst>
        </xdr:cNvPr>
        <xdr:cNvSpPr txBox="1"/>
      </xdr:nvSpPr>
      <xdr:spPr>
        <a:xfrm>
          <a:off x="14846300" y="594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25962</xdr:rowOff>
    </xdr:from>
    <xdr:to>
      <xdr:col>72</xdr:col>
      <xdr:colOff>123825</xdr:colOff>
      <xdr:row>30</xdr:row>
      <xdr:rowOff>127562</xdr:rowOff>
    </xdr:to>
    <xdr:sp macro="" textlink="">
      <xdr:nvSpPr>
        <xdr:cNvPr id="145" name="楕円 144">
          <a:extLst>
            <a:ext uri="{FF2B5EF4-FFF2-40B4-BE49-F238E27FC236}">
              <a16:creationId xmlns:a16="http://schemas.microsoft.com/office/drawing/2014/main" id="{F2F9F2C6-8CD6-49CA-B01F-BA1C5EC519D9}"/>
            </a:ext>
          </a:extLst>
        </xdr:cNvPr>
        <xdr:cNvSpPr/>
      </xdr:nvSpPr>
      <xdr:spPr>
        <a:xfrm>
          <a:off x="14033500" y="59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76762</xdr:rowOff>
    </xdr:from>
    <xdr:to>
      <xdr:col>76</xdr:col>
      <xdr:colOff>22225</xdr:colOff>
      <xdr:row>30</xdr:row>
      <xdr:rowOff>99123</xdr:rowOff>
    </xdr:to>
    <xdr:cxnSp macro="">
      <xdr:nvCxnSpPr>
        <xdr:cNvPr id="146" name="直線コネクタ 145">
          <a:extLst>
            <a:ext uri="{FF2B5EF4-FFF2-40B4-BE49-F238E27FC236}">
              <a16:creationId xmlns:a16="http://schemas.microsoft.com/office/drawing/2014/main" id="{88A48494-D047-4AE3-AD9A-CADC7E1B59A1}"/>
            </a:ext>
          </a:extLst>
        </xdr:cNvPr>
        <xdr:cNvCxnSpPr/>
      </xdr:nvCxnSpPr>
      <xdr:spPr>
        <a:xfrm>
          <a:off x="14084300" y="5991787"/>
          <a:ext cx="7112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97210</xdr:rowOff>
    </xdr:from>
    <xdr:to>
      <xdr:col>68</xdr:col>
      <xdr:colOff>123825</xdr:colOff>
      <xdr:row>31</xdr:row>
      <xdr:rowOff>27360</xdr:rowOff>
    </xdr:to>
    <xdr:sp macro="" textlink="">
      <xdr:nvSpPr>
        <xdr:cNvPr id="147" name="楕円 146">
          <a:extLst>
            <a:ext uri="{FF2B5EF4-FFF2-40B4-BE49-F238E27FC236}">
              <a16:creationId xmlns:a16="http://schemas.microsoft.com/office/drawing/2014/main" id="{171628E7-F355-4FC6-A0FF-71E56792C1B2}"/>
            </a:ext>
          </a:extLst>
        </xdr:cNvPr>
        <xdr:cNvSpPr/>
      </xdr:nvSpPr>
      <xdr:spPr>
        <a:xfrm>
          <a:off x="13271500" y="6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76762</xdr:rowOff>
    </xdr:from>
    <xdr:to>
      <xdr:col>72</xdr:col>
      <xdr:colOff>73025</xdr:colOff>
      <xdr:row>30</xdr:row>
      <xdr:rowOff>148010</xdr:rowOff>
    </xdr:to>
    <xdr:cxnSp macro="">
      <xdr:nvCxnSpPr>
        <xdr:cNvPr id="148" name="直線コネクタ 147">
          <a:extLst>
            <a:ext uri="{FF2B5EF4-FFF2-40B4-BE49-F238E27FC236}">
              <a16:creationId xmlns:a16="http://schemas.microsoft.com/office/drawing/2014/main" id="{C88B6064-E0F1-4287-89E8-7A0D54E9FD2C}"/>
            </a:ext>
          </a:extLst>
        </xdr:cNvPr>
        <xdr:cNvCxnSpPr/>
      </xdr:nvCxnSpPr>
      <xdr:spPr>
        <a:xfrm flipV="1">
          <a:off x="13322300" y="5991787"/>
          <a:ext cx="762000" cy="7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23223</xdr:rowOff>
    </xdr:from>
    <xdr:to>
      <xdr:col>64</xdr:col>
      <xdr:colOff>123825</xdr:colOff>
      <xdr:row>31</xdr:row>
      <xdr:rowOff>124823</xdr:rowOff>
    </xdr:to>
    <xdr:sp macro="" textlink="">
      <xdr:nvSpPr>
        <xdr:cNvPr id="149" name="楕円 148">
          <a:extLst>
            <a:ext uri="{FF2B5EF4-FFF2-40B4-BE49-F238E27FC236}">
              <a16:creationId xmlns:a16="http://schemas.microsoft.com/office/drawing/2014/main" id="{BE2A38D5-738B-4489-A9AD-A0C422F8C3A9}"/>
            </a:ext>
          </a:extLst>
        </xdr:cNvPr>
        <xdr:cNvSpPr/>
      </xdr:nvSpPr>
      <xdr:spPr>
        <a:xfrm>
          <a:off x="12509500" y="6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148010</xdr:rowOff>
    </xdr:from>
    <xdr:to>
      <xdr:col>68</xdr:col>
      <xdr:colOff>73025</xdr:colOff>
      <xdr:row>31</xdr:row>
      <xdr:rowOff>74023</xdr:rowOff>
    </xdr:to>
    <xdr:cxnSp macro="">
      <xdr:nvCxnSpPr>
        <xdr:cNvPr id="150" name="直線コネクタ 149">
          <a:extLst>
            <a:ext uri="{FF2B5EF4-FFF2-40B4-BE49-F238E27FC236}">
              <a16:creationId xmlns:a16="http://schemas.microsoft.com/office/drawing/2014/main" id="{8E268CA5-1A8F-42C7-B5DE-CAF7F1AC9E4E}"/>
            </a:ext>
          </a:extLst>
        </xdr:cNvPr>
        <xdr:cNvCxnSpPr/>
      </xdr:nvCxnSpPr>
      <xdr:spPr>
        <a:xfrm flipV="1">
          <a:off x="12560300" y="6063035"/>
          <a:ext cx="762000" cy="9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164293</xdr:rowOff>
    </xdr:from>
    <xdr:to>
      <xdr:col>60</xdr:col>
      <xdr:colOff>123825</xdr:colOff>
      <xdr:row>31</xdr:row>
      <xdr:rowOff>94443</xdr:rowOff>
    </xdr:to>
    <xdr:sp macro="" textlink="">
      <xdr:nvSpPr>
        <xdr:cNvPr id="151" name="楕円 150">
          <a:extLst>
            <a:ext uri="{FF2B5EF4-FFF2-40B4-BE49-F238E27FC236}">
              <a16:creationId xmlns:a16="http://schemas.microsoft.com/office/drawing/2014/main" id="{BC11ECBE-0CCC-48F8-A1D2-AFE779F56C63}"/>
            </a:ext>
          </a:extLst>
        </xdr:cNvPr>
        <xdr:cNvSpPr/>
      </xdr:nvSpPr>
      <xdr:spPr>
        <a:xfrm>
          <a:off x="11747500" y="6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43643</xdr:rowOff>
    </xdr:from>
    <xdr:to>
      <xdr:col>64</xdr:col>
      <xdr:colOff>73025</xdr:colOff>
      <xdr:row>31</xdr:row>
      <xdr:rowOff>74023</xdr:rowOff>
    </xdr:to>
    <xdr:cxnSp macro="">
      <xdr:nvCxnSpPr>
        <xdr:cNvPr id="152" name="直線コネクタ 151">
          <a:extLst>
            <a:ext uri="{FF2B5EF4-FFF2-40B4-BE49-F238E27FC236}">
              <a16:creationId xmlns:a16="http://schemas.microsoft.com/office/drawing/2014/main" id="{37B607C5-BEDD-47E1-BC00-3CA6369DD0F5}"/>
            </a:ext>
          </a:extLst>
        </xdr:cNvPr>
        <xdr:cNvCxnSpPr/>
      </xdr:nvCxnSpPr>
      <xdr:spPr>
        <a:xfrm>
          <a:off x="11798300" y="6130118"/>
          <a:ext cx="762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6B7828A2-0BE0-4B38-9BE2-02BC4D7BBAA6}"/>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BCC5AAC3-9FD9-4294-A8F1-A68E996CE8ED}"/>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A6F3E4F0-0250-47A3-86E9-9558E2BC2465}"/>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56D287FE-3C19-48F5-8766-B97F2B9CA5A0}"/>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118689</xdr:rowOff>
    </xdr:from>
    <xdr:ext cx="469744" cy="259045"/>
    <xdr:sp macro="" textlink="">
      <xdr:nvSpPr>
        <xdr:cNvPr id="157" name="n_1mainValue債務償還比率">
          <a:extLst>
            <a:ext uri="{FF2B5EF4-FFF2-40B4-BE49-F238E27FC236}">
              <a16:creationId xmlns:a16="http://schemas.microsoft.com/office/drawing/2014/main" id="{6459BF96-EEF0-48DE-8CBB-C82D16068A31}"/>
            </a:ext>
          </a:extLst>
        </xdr:cNvPr>
        <xdr:cNvSpPr txBox="1"/>
      </xdr:nvSpPr>
      <xdr:spPr>
        <a:xfrm>
          <a:off x="13836727" y="60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18487</xdr:rowOff>
    </xdr:from>
    <xdr:ext cx="469744" cy="259045"/>
    <xdr:sp macro="" textlink="">
      <xdr:nvSpPr>
        <xdr:cNvPr id="158" name="n_2mainValue債務償還比率">
          <a:extLst>
            <a:ext uri="{FF2B5EF4-FFF2-40B4-BE49-F238E27FC236}">
              <a16:creationId xmlns:a16="http://schemas.microsoft.com/office/drawing/2014/main" id="{DE4C69B5-86C7-4A2E-A237-9D3CDD71019A}"/>
            </a:ext>
          </a:extLst>
        </xdr:cNvPr>
        <xdr:cNvSpPr txBox="1"/>
      </xdr:nvSpPr>
      <xdr:spPr>
        <a:xfrm>
          <a:off x="13087427" y="610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115950</xdr:rowOff>
    </xdr:from>
    <xdr:ext cx="469744" cy="259045"/>
    <xdr:sp macro="" textlink="">
      <xdr:nvSpPr>
        <xdr:cNvPr id="159" name="n_3mainValue債務償還比率">
          <a:extLst>
            <a:ext uri="{FF2B5EF4-FFF2-40B4-BE49-F238E27FC236}">
              <a16:creationId xmlns:a16="http://schemas.microsoft.com/office/drawing/2014/main" id="{47B270F4-13ED-453F-AC1C-6B116A011B29}"/>
            </a:ext>
          </a:extLst>
        </xdr:cNvPr>
        <xdr:cNvSpPr txBox="1"/>
      </xdr:nvSpPr>
      <xdr:spPr>
        <a:xfrm>
          <a:off x="12325427" y="620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85570</xdr:rowOff>
    </xdr:from>
    <xdr:ext cx="469744" cy="259045"/>
    <xdr:sp macro="" textlink="">
      <xdr:nvSpPr>
        <xdr:cNvPr id="160" name="n_4mainValue債務償還比率">
          <a:extLst>
            <a:ext uri="{FF2B5EF4-FFF2-40B4-BE49-F238E27FC236}">
              <a16:creationId xmlns:a16="http://schemas.microsoft.com/office/drawing/2014/main" id="{42C9405F-E443-4080-BC56-8DF768385BCB}"/>
            </a:ext>
          </a:extLst>
        </xdr:cNvPr>
        <xdr:cNvSpPr txBox="1"/>
      </xdr:nvSpPr>
      <xdr:spPr>
        <a:xfrm>
          <a:off x="11563427" y="617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51B3EA3-CED0-4EA2-A718-21EC7A69638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EFA0C11-A481-403B-B94A-9BC6430AA4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976F91F-2408-47E2-920F-48ACC33718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87484B1-33A6-4DF3-A6AC-8B0C462976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B131E12-4CDD-4A1E-A9D3-5F4D1EE02E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8FD3BEE-A061-4890-B504-EBD4F66DB3C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29F1A4-0CA6-473D-8C8B-8CE2A35A45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49A69B-BEF3-40BD-A3EC-FD21DDFFDC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025B6F-5461-455E-8E27-3F9ED0FA65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04D2B0-45A5-4FF7-8BB6-FEA339B972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D63F14-8EF7-418E-8133-D34094D592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CFB88D-61AD-40C4-A1ED-75C11B3E9E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02A0AA-5A8F-4F49-9A5E-4FA1BD2B45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63BC5C-4031-4C84-B8A5-144D204DC2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725BB9-F3CD-4456-AB73-ACEFAEC180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2484E3-8462-471B-8956-08F371609D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A3AC10-1F56-46D8-8F7D-B6D716EEB6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1BC8FC-8C14-411B-AA61-4CE97B8FA4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24788E-167D-4AAB-BD2A-A9CA68EA4B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22DB69-2B89-43D5-BEA6-E0491E1F40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59168D-61F1-4C94-8627-58393326BE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F88A71-ED4B-4B72-9C27-441345B2535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678B4F-FBAF-43DD-BB20-974A015DA9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143A21-E941-4517-A9CC-1C22AD874D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250501-817C-44BE-A27B-24032EDDBB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8259FC-4F26-4119-94B3-C505B38B1E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10F70F-F5B4-4115-85AC-36F0650090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3A9A5C-13AE-4882-87FF-D70D7805E9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542C2C-3663-46B0-A0F5-80516F7A22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3CAF5E4-DDB5-47D9-B402-F9D3F51541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857077-160D-4F5A-99D5-48F188C47B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5C10ED-8AF2-4AC5-B4FB-337D0539D8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CBBFE4-1312-4C87-94DE-2783299C14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1A2B99-E42A-4E50-83C0-A84EC7E43C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794973-86CA-4F0C-959F-05762C35E1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10D92A-D8AC-444C-902D-2C4FB362E5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53C278-D979-4030-AAD3-A49A222B9C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6D7F58-A0D7-4579-AD90-13E5FD4925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4A49D7-5552-4DA2-8B31-2D1F37BBDE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EE29E4-A014-42A9-BCA0-8AB0C0D364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6D009B-B2F8-416D-AF04-862EB91458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6A7CE2-DF9C-450B-B07E-7142C2C493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518D8C-B104-44B5-88D8-81D86426C7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542CA6-ED69-42D4-B966-78EEAEDC59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D43CDE-2BE8-4953-A796-12EFCF8F54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3574E7-DFD1-43ED-B0A7-01E6CF424F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38F592-2A91-4FFE-AF52-DA2FC7D15E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462E93-2A45-4011-ACBB-C9976807FD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DF182F1-E1CE-4007-9370-6712E3F6B7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38B9D9D-F04E-40E1-9A4C-482509B15AD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8B96C8D-FDF2-4AC0-9E8E-CA6863B5470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2A3D56-6043-4765-9E49-F510849908A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0B99310-27B7-41B8-A37C-92DFEFC6E37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002DA7E-7506-45F1-A3A1-55B228E0986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6F799E-8941-4BF0-AD8B-080A983F47B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FECC801-4166-4994-9398-64D7C519BA9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B3EB603-5D0E-4C1E-B351-633E6D23B0F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06FC2A4-01D4-4756-886D-464D1AE2AD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4F4F1E-293D-405E-A515-2EAC8A94E30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312CD1F-1F79-4339-8B4C-74C13357D9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E4DCA0E-B284-4CFB-AE9C-8695BA65EC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65DC2B2-297B-4EA3-B998-31A90889E5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2CA1022B-FF34-4080-BE6B-6F076BFA3BD7}"/>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E443F96A-B2AE-4E22-A4C3-2DE7BF4A9422}"/>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AB7A27AF-FD87-4474-BAE1-43263E34B452}"/>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F9136F3-5ABE-4269-9294-3D5DB55E7235}"/>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3723B79-973F-41CD-B67B-1EC2E69EB02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73748670-E1EE-48E2-BD8E-C49C484FF41E}"/>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1FAB7965-B99B-4139-B1C7-4F6CCC965F4F}"/>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743E7934-62A3-445B-B061-EDDCDA2E0A26}"/>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28788108-0A93-4908-8D62-42368FD8D726}"/>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661F3CB0-7A56-4F73-A023-1F6AECE2AA17}"/>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4A56B379-5AEE-4860-A4C7-508534D8B657}"/>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207C0D-771B-4ADB-AA00-2E756592FF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2D30BC-B433-49C2-B4B2-ABCC9FD00C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01F96F-C59C-4BFA-A701-CD951F0E1E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5F2C34-A26E-48F7-A237-170FBE0996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18F83C1-8534-44A5-B4A3-A614460B10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129903</xdr:rowOff>
    </xdr:from>
    <xdr:to>
      <xdr:col>24</xdr:col>
      <xdr:colOff>114300</xdr:colOff>
      <xdr:row>39</xdr:row>
      <xdr:rowOff>60053</xdr:rowOff>
    </xdr:to>
    <xdr:sp macro="" textlink="">
      <xdr:nvSpPr>
        <xdr:cNvPr id="74" name="楕円 73">
          <a:extLst>
            <a:ext uri="{FF2B5EF4-FFF2-40B4-BE49-F238E27FC236}">
              <a16:creationId xmlns:a16="http://schemas.microsoft.com/office/drawing/2014/main" id="{63BBC944-461F-4200-8B20-D8BA0C1D7211}"/>
            </a:ext>
          </a:extLst>
        </xdr:cNvPr>
        <xdr:cNvSpPr/>
      </xdr:nvSpPr>
      <xdr:spPr>
        <a:xfrm>
          <a:off x="4584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152780</xdr:rowOff>
    </xdr:from>
    <xdr:ext cx="405111" cy="259045"/>
    <xdr:sp macro="" textlink="">
      <xdr:nvSpPr>
        <xdr:cNvPr id="75" name="【道路】&#10;有形固定資産減価償却率該当値テキスト">
          <a:extLst>
            <a:ext uri="{FF2B5EF4-FFF2-40B4-BE49-F238E27FC236}">
              <a16:creationId xmlns:a16="http://schemas.microsoft.com/office/drawing/2014/main" id="{C9AD43E5-12B5-4B04-949D-36643830BA87}"/>
            </a:ext>
          </a:extLst>
        </xdr:cNvPr>
        <xdr:cNvSpPr txBox="1"/>
      </xdr:nvSpPr>
      <xdr:spPr>
        <a:xfrm>
          <a:off x="4673600" y="649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a:extLst>
            <a:ext uri="{FF2B5EF4-FFF2-40B4-BE49-F238E27FC236}">
              <a16:creationId xmlns:a16="http://schemas.microsoft.com/office/drawing/2014/main" id="{9EA3D97A-ABBD-44A6-9259-DA0A9199A2E3}"/>
            </a:ext>
          </a:extLst>
        </xdr:cNvPr>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39</xdr:row>
      <xdr:rowOff>9253</xdr:rowOff>
    </xdr:to>
    <xdr:cxnSp macro="">
      <xdr:nvCxnSpPr>
        <xdr:cNvPr id="77" name="直線コネクタ 76">
          <a:extLst>
            <a:ext uri="{FF2B5EF4-FFF2-40B4-BE49-F238E27FC236}">
              <a16:creationId xmlns:a16="http://schemas.microsoft.com/office/drawing/2014/main" id="{325B8621-008F-4147-949D-94C0A3B0A007}"/>
            </a:ext>
          </a:extLst>
        </xdr:cNvPr>
        <xdr:cNvCxnSpPr/>
      </xdr:nvCxnSpPr>
      <xdr:spPr>
        <a:xfrm>
          <a:off x="3797300" y="666151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FEAA87E7-F7B5-412F-B81A-A66DF486340C}"/>
            </a:ext>
          </a:extLst>
        </xdr:cNvPr>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146413</xdr:rowOff>
    </xdr:to>
    <xdr:cxnSp macro="">
      <xdr:nvCxnSpPr>
        <xdr:cNvPr id="79" name="直線コネクタ 78">
          <a:extLst>
            <a:ext uri="{FF2B5EF4-FFF2-40B4-BE49-F238E27FC236}">
              <a16:creationId xmlns:a16="http://schemas.microsoft.com/office/drawing/2014/main" id="{187C0FAD-4AFA-4625-B553-2E91847092CE}"/>
            </a:ext>
          </a:extLst>
        </xdr:cNvPr>
        <xdr:cNvCxnSpPr/>
      </xdr:nvCxnSpPr>
      <xdr:spPr>
        <a:xfrm>
          <a:off x="2908300" y="66304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80" name="楕円 79">
          <a:extLst>
            <a:ext uri="{FF2B5EF4-FFF2-40B4-BE49-F238E27FC236}">
              <a16:creationId xmlns:a16="http://schemas.microsoft.com/office/drawing/2014/main" id="{0CD591FD-901D-4ED8-A4B7-DBE43EE34B2B}"/>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6CCB078E-82B6-49AE-8F1D-557D0BFE3008}"/>
            </a:ext>
          </a:extLst>
        </xdr:cNvPr>
        <xdr:cNvCxnSpPr/>
      </xdr:nvCxnSpPr>
      <xdr:spPr>
        <a:xfrm>
          <a:off x="2019300" y="660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17235</xdr:rowOff>
    </xdr:from>
    <xdr:to>
      <xdr:col>6</xdr:col>
      <xdr:colOff>38100</xdr:colOff>
      <xdr:row>38</xdr:row>
      <xdr:rowOff>118835</xdr:rowOff>
    </xdr:to>
    <xdr:sp macro="" textlink="">
      <xdr:nvSpPr>
        <xdr:cNvPr id="82" name="楕円 81">
          <a:extLst>
            <a:ext uri="{FF2B5EF4-FFF2-40B4-BE49-F238E27FC236}">
              <a16:creationId xmlns:a16="http://schemas.microsoft.com/office/drawing/2014/main" id="{B314CDAF-1DE0-4915-8D42-2939F1B3860F}"/>
            </a:ext>
          </a:extLst>
        </xdr:cNvPr>
        <xdr:cNvSpPr/>
      </xdr:nvSpPr>
      <xdr:spPr>
        <a:xfrm>
          <a:off x="1079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68035</xdr:rowOff>
    </xdr:from>
    <xdr:to>
      <xdr:col>10</xdr:col>
      <xdr:colOff>114300</xdr:colOff>
      <xdr:row>38</xdr:row>
      <xdr:rowOff>87630</xdr:rowOff>
    </xdr:to>
    <xdr:cxnSp macro="">
      <xdr:nvCxnSpPr>
        <xdr:cNvPr id="83" name="直線コネクタ 82">
          <a:extLst>
            <a:ext uri="{FF2B5EF4-FFF2-40B4-BE49-F238E27FC236}">
              <a16:creationId xmlns:a16="http://schemas.microsoft.com/office/drawing/2014/main" id="{18DD47E1-623D-446C-87A9-E3B849410B09}"/>
            </a:ext>
          </a:extLst>
        </xdr:cNvPr>
        <xdr:cNvCxnSpPr/>
      </xdr:nvCxnSpPr>
      <xdr:spPr>
        <a:xfrm>
          <a:off x="1130300" y="65831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EDB7AAFA-77FE-41BD-9CD8-6BD0C39D374F}"/>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8356955F-D317-46F7-A3C9-0EF12B3E9DEB}"/>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EE88623E-0AD7-492A-89C6-BACFC4305B0F}"/>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E752A0E7-777F-482D-BE68-9C2CC7FF34FC}"/>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42290</xdr:rowOff>
    </xdr:from>
    <xdr:ext cx="405111" cy="259045"/>
    <xdr:sp macro="" textlink="">
      <xdr:nvSpPr>
        <xdr:cNvPr id="88" name="n_1mainValue【道路】&#10;有形固定資産減価償却率">
          <a:extLst>
            <a:ext uri="{FF2B5EF4-FFF2-40B4-BE49-F238E27FC236}">
              <a16:creationId xmlns:a16="http://schemas.microsoft.com/office/drawing/2014/main" id="{761A0841-1431-4F06-8804-3B6E2485F205}"/>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11266</xdr:rowOff>
    </xdr:from>
    <xdr:ext cx="405111" cy="259045"/>
    <xdr:sp macro="" textlink="">
      <xdr:nvSpPr>
        <xdr:cNvPr id="89" name="n_2mainValue【道路】&#10;有形固定資産減価償却率">
          <a:extLst>
            <a:ext uri="{FF2B5EF4-FFF2-40B4-BE49-F238E27FC236}">
              <a16:creationId xmlns:a16="http://schemas.microsoft.com/office/drawing/2014/main" id="{28D77C05-BE50-43BD-B74D-E82E09DF424E}"/>
            </a:ext>
          </a:extLst>
        </xdr:cNvPr>
        <xdr:cNvSpPr txBox="1"/>
      </xdr:nvSpPr>
      <xdr:spPr>
        <a:xfrm>
          <a:off x="2705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154957</xdr:rowOff>
    </xdr:from>
    <xdr:ext cx="405111" cy="259045"/>
    <xdr:sp macro="" textlink="">
      <xdr:nvSpPr>
        <xdr:cNvPr id="90" name="n_3mainValue【道路】&#10;有形固定資産減価償却率">
          <a:extLst>
            <a:ext uri="{FF2B5EF4-FFF2-40B4-BE49-F238E27FC236}">
              <a16:creationId xmlns:a16="http://schemas.microsoft.com/office/drawing/2014/main" id="{2D419BB0-D2F2-4C95-B8C0-7DA898311E28}"/>
            </a:ext>
          </a:extLst>
        </xdr:cNvPr>
        <xdr:cNvSpPr txBox="1"/>
      </xdr:nvSpPr>
      <xdr:spPr>
        <a:xfrm>
          <a:off x="1816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135363</xdr:rowOff>
    </xdr:from>
    <xdr:ext cx="405111" cy="259045"/>
    <xdr:sp macro="" textlink="">
      <xdr:nvSpPr>
        <xdr:cNvPr id="91" name="n_4mainValue【道路】&#10;有形固定資産減価償却率">
          <a:extLst>
            <a:ext uri="{FF2B5EF4-FFF2-40B4-BE49-F238E27FC236}">
              <a16:creationId xmlns:a16="http://schemas.microsoft.com/office/drawing/2014/main" id="{F014DEEA-64B9-4CEB-A186-A5A204338D86}"/>
            </a:ext>
          </a:extLst>
        </xdr:cNvPr>
        <xdr:cNvSpPr txBox="1"/>
      </xdr:nvSpPr>
      <xdr:spPr>
        <a:xfrm>
          <a:off x="927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DD87458-7092-4076-9FA1-7A7FA6E539F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2DD5C55-5FBD-4A48-8553-091485F898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2E4E9F5-F11C-46AE-BF1A-372091B3DF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7CC64BE-6EEB-40BB-85BD-1F42990A95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95797EA-39C2-4A4F-B275-C52E35F4ED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EE6B513-2D2F-4127-BE89-E8EB2A8919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8B6B9E-A0BF-4542-A1EF-D058A24C11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81516E-A583-45DC-AEB6-7566FD0123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350A525-1D21-452B-8849-147B7E395E2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F855ADA-C57B-4E32-B1CF-825554C38D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55767D3-2CA0-4428-9205-B11C22E7F9B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1FA8A87-9A28-469B-B895-DA61B7F82C2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67FE659-35AA-49F9-9DF5-293D8581C88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8A1EECC-09AE-4A0F-BF04-D4D42736CCB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FD30716-4909-4FBA-85EE-0AB93213484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AEFD0655-EEA4-4DE4-9140-995A7B180DF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5803977-5819-4879-B5CA-548590FDA75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AEC00591-C279-4FA3-951F-CB6B6644664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1813C482-3E23-4924-A59A-8E2F5D06FCD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3FA30195-28B7-4536-8FC4-35614CCB278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5EA187B-7CDC-4F11-8F2C-C616F0ECFDD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A827B48C-0E22-4B62-BCA4-42ABB67A867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1168610-7B4C-44D1-ADFC-7D25F251E4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DFA9A973-A635-4B8C-A8A1-47B0234477C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2D961789-B76D-4759-80EC-E2D1EAC44BB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64279754-EF46-4F13-ADDF-C76E1C5BE3D8}"/>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203997F2-CA0F-47D7-B0E4-C0147BE4CA69}"/>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5833DD1B-6A4E-4A8A-B771-8A059C1B715F}"/>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A0FCFA77-40A6-4614-BAFC-A32FD8B1F2BA}"/>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C3115BED-4B2E-4322-A0AB-66CEDCBB0FED}"/>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8FCDA8C8-1147-41A7-8F18-7BB6698D11F1}"/>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93F0FF87-99EE-4183-BF20-942F9CAC5AE1}"/>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D463CE44-D09B-4EDE-984F-75A388EA1E8E}"/>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8455BA0B-84D7-48F5-BF97-E2E743DF31F9}"/>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E2C62371-D4CC-49B1-A484-DFC2BFC68891}"/>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29487DCD-2F2B-423C-AB9A-F7858D2C21DE}"/>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41569D-3AC9-4C83-A63B-BD1AA1F42C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68A895D-5E06-4F95-9C8D-E69193CCBD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D39DF27-6A37-467E-B6FB-A3C7236313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089BEBE-EB8D-4F72-9CF9-B2EC4F6F7F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D5A2055-9989-4258-8648-39A9D1F25C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77946</xdr:rowOff>
    </xdr:from>
    <xdr:to>
      <xdr:col>55</xdr:col>
      <xdr:colOff>50800</xdr:colOff>
      <xdr:row>39</xdr:row>
      <xdr:rowOff>8096</xdr:rowOff>
    </xdr:to>
    <xdr:sp macro="" textlink="">
      <xdr:nvSpPr>
        <xdr:cNvPr id="133" name="楕円 132">
          <a:extLst>
            <a:ext uri="{FF2B5EF4-FFF2-40B4-BE49-F238E27FC236}">
              <a16:creationId xmlns:a16="http://schemas.microsoft.com/office/drawing/2014/main" id="{110FB9CF-D0DA-4B33-81BB-A60668E15F52}"/>
            </a:ext>
          </a:extLst>
        </xdr:cNvPr>
        <xdr:cNvSpPr/>
      </xdr:nvSpPr>
      <xdr:spPr>
        <a:xfrm>
          <a:off x="10426700" y="65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100822</xdr:rowOff>
    </xdr:from>
    <xdr:ext cx="534377" cy="259045"/>
    <xdr:sp macro="" textlink="">
      <xdr:nvSpPr>
        <xdr:cNvPr id="134" name="【道路】&#10;一人当たり延長該当値テキスト">
          <a:extLst>
            <a:ext uri="{FF2B5EF4-FFF2-40B4-BE49-F238E27FC236}">
              <a16:creationId xmlns:a16="http://schemas.microsoft.com/office/drawing/2014/main" id="{49EAFBEE-1EA3-42E9-B51F-14CAC13DAADA}"/>
            </a:ext>
          </a:extLst>
        </xdr:cNvPr>
        <xdr:cNvSpPr txBox="1"/>
      </xdr:nvSpPr>
      <xdr:spPr>
        <a:xfrm>
          <a:off x="10515600" y="64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86534</xdr:rowOff>
    </xdr:from>
    <xdr:to>
      <xdr:col>50</xdr:col>
      <xdr:colOff>165100</xdr:colOff>
      <xdr:row>39</xdr:row>
      <xdr:rowOff>16684</xdr:rowOff>
    </xdr:to>
    <xdr:sp macro="" textlink="">
      <xdr:nvSpPr>
        <xdr:cNvPr id="135" name="楕円 134">
          <a:extLst>
            <a:ext uri="{FF2B5EF4-FFF2-40B4-BE49-F238E27FC236}">
              <a16:creationId xmlns:a16="http://schemas.microsoft.com/office/drawing/2014/main" id="{4D79A37A-0E22-4F7E-AFAA-7689855E05C1}"/>
            </a:ext>
          </a:extLst>
        </xdr:cNvPr>
        <xdr:cNvSpPr/>
      </xdr:nvSpPr>
      <xdr:spPr>
        <a:xfrm>
          <a:off x="9588500" y="66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128746</xdr:rowOff>
    </xdr:from>
    <xdr:to>
      <xdr:col>55</xdr:col>
      <xdr:colOff>0</xdr:colOff>
      <xdr:row>38</xdr:row>
      <xdr:rowOff>137334</xdr:rowOff>
    </xdr:to>
    <xdr:cxnSp macro="">
      <xdr:nvCxnSpPr>
        <xdr:cNvPr id="136" name="直線コネクタ 135">
          <a:extLst>
            <a:ext uri="{FF2B5EF4-FFF2-40B4-BE49-F238E27FC236}">
              <a16:creationId xmlns:a16="http://schemas.microsoft.com/office/drawing/2014/main" id="{22469803-316E-4330-B437-F3B5CC050BAF}"/>
            </a:ext>
          </a:extLst>
        </xdr:cNvPr>
        <xdr:cNvCxnSpPr/>
      </xdr:nvCxnSpPr>
      <xdr:spPr>
        <a:xfrm flipV="1">
          <a:off x="9639300" y="6643846"/>
          <a:ext cx="8382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97768</xdr:rowOff>
    </xdr:from>
    <xdr:to>
      <xdr:col>46</xdr:col>
      <xdr:colOff>38100</xdr:colOff>
      <xdr:row>39</xdr:row>
      <xdr:rowOff>27918</xdr:rowOff>
    </xdr:to>
    <xdr:sp macro="" textlink="">
      <xdr:nvSpPr>
        <xdr:cNvPr id="137" name="楕円 136">
          <a:extLst>
            <a:ext uri="{FF2B5EF4-FFF2-40B4-BE49-F238E27FC236}">
              <a16:creationId xmlns:a16="http://schemas.microsoft.com/office/drawing/2014/main" id="{F8CC63F4-8C04-41B1-934D-BA74F5AF762E}"/>
            </a:ext>
          </a:extLst>
        </xdr:cNvPr>
        <xdr:cNvSpPr/>
      </xdr:nvSpPr>
      <xdr:spPr>
        <a:xfrm>
          <a:off x="8699500" y="66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137334</xdr:rowOff>
    </xdr:from>
    <xdr:to>
      <xdr:col>50</xdr:col>
      <xdr:colOff>114300</xdr:colOff>
      <xdr:row>38</xdr:row>
      <xdr:rowOff>148568</xdr:rowOff>
    </xdr:to>
    <xdr:cxnSp macro="">
      <xdr:nvCxnSpPr>
        <xdr:cNvPr id="138" name="直線コネクタ 137">
          <a:extLst>
            <a:ext uri="{FF2B5EF4-FFF2-40B4-BE49-F238E27FC236}">
              <a16:creationId xmlns:a16="http://schemas.microsoft.com/office/drawing/2014/main" id="{F81D660B-92FF-49AA-BF74-050003D85496}"/>
            </a:ext>
          </a:extLst>
        </xdr:cNvPr>
        <xdr:cNvCxnSpPr/>
      </xdr:nvCxnSpPr>
      <xdr:spPr>
        <a:xfrm flipV="1">
          <a:off x="8750300" y="6652434"/>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116138</xdr:rowOff>
    </xdr:from>
    <xdr:to>
      <xdr:col>41</xdr:col>
      <xdr:colOff>101600</xdr:colOff>
      <xdr:row>39</xdr:row>
      <xdr:rowOff>46288</xdr:rowOff>
    </xdr:to>
    <xdr:sp macro="" textlink="">
      <xdr:nvSpPr>
        <xdr:cNvPr id="139" name="楕円 138">
          <a:extLst>
            <a:ext uri="{FF2B5EF4-FFF2-40B4-BE49-F238E27FC236}">
              <a16:creationId xmlns:a16="http://schemas.microsoft.com/office/drawing/2014/main" id="{95709C93-60F1-4CED-990E-AAF91B7C66DC}"/>
            </a:ext>
          </a:extLst>
        </xdr:cNvPr>
        <xdr:cNvSpPr/>
      </xdr:nvSpPr>
      <xdr:spPr>
        <a:xfrm>
          <a:off x="7810500" y="66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148568</xdr:rowOff>
    </xdr:from>
    <xdr:to>
      <xdr:col>45</xdr:col>
      <xdr:colOff>177800</xdr:colOff>
      <xdr:row>38</xdr:row>
      <xdr:rowOff>166938</xdr:rowOff>
    </xdr:to>
    <xdr:cxnSp macro="">
      <xdr:nvCxnSpPr>
        <xdr:cNvPr id="140" name="直線コネクタ 139">
          <a:extLst>
            <a:ext uri="{FF2B5EF4-FFF2-40B4-BE49-F238E27FC236}">
              <a16:creationId xmlns:a16="http://schemas.microsoft.com/office/drawing/2014/main" id="{AF8455DF-767E-4CA8-871C-A6118ED85054}"/>
            </a:ext>
          </a:extLst>
        </xdr:cNvPr>
        <xdr:cNvCxnSpPr/>
      </xdr:nvCxnSpPr>
      <xdr:spPr>
        <a:xfrm flipV="1">
          <a:off x="7861300" y="6663668"/>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127829</xdr:rowOff>
    </xdr:from>
    <xdr:to>
      <xdr:col>36</xdr:col>
      <xdr:colOff>165100</xdr:colOff>
      <xdr:row>39</xdr:row>
      <xdr:rowOff>57979</xdr:rowOff>
    </xdr:to>
    <xdr:sp macro="" textlink="">
      <xdr:nvSpPr>
        <xdr:cNvPr id="141" name="楕円 140">
          <a:extLst>
            <a:ext uri="{FF2B5EF4-FFF2-40B4-BE49-F238E27FC236}">
              <a16:creationId xmlns:a16="http://schemas.microsoft.com/office/drawing/2014/main" id="{9C41BB32-84D4-4CFE-8EEC-5B1713E92A6B}"/>
            </a:ext>
          </a:extLst>
        </xdr:cNvPr>
        <xdr:cNvSpPr/>
      </xdr:nvSpPr>
      <xdr:spPr>
        <a:xfrm>
          <a:off x="6921500" y="66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166938</xdr:rowOff>
    </xdr:from>
    <xdr:to>
      <xdr:col>41</xdr:col>
      <xdr:colOff>50800</xdr:colOff>
      <xdr:row>39</xdr:row>
      <xdr:rowOff>7179</xdr:rowOff>
    </xdr:to>
    <xdr:cxnSp macro="">
      <xdr:nvCxnSpPr>
        <xdr:cNvPr id="142" name="直線コネクタ 141">
          <a:extLst>
            <a:ext uri="{FF2B5EF4-FFF2-40B4-BE49-F238E27FC236}">
              <a16:creationId xmlns:a16="http://schemas.microsoft.com/office/drawing/2014/main" id="{751DF87F-A216-4DA3-9C22-3EE07B48140D}"/>
            </a:ext>
          </a:extLst>
        </xdr:cNvPr>
        <xdr:cNvCxnSpPr/>
      </xdr:nvCxnSpPr>
      <xdr:spPr>
        <a:xfrm flipV="1">
          <a:off x="6972300" y="6682038"/>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F11BCEDE-6D0D-48F8-A4EB-3A90CE3F1D01}"/>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6EF1CB87-C71F-4098-811C-C2570EB30A7B}"/>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133884</xdr:rowOff>
    </xdr:from>
    <xdr:ext cx="534377" cy="259045"/>
    <xdr:sp macro="" textlink="">
      <xdr:nvSpPr>
        <xdr:cNvPr id="145" name="n_3aveValue【道路】&#10;一人当たり延長">
          <a:extLst>
            <a:ext uri="{FF2B5EF4-FFF2-40B4-BE49-F238E27FC236}">
              <a16:creationId xmlns:a16="http://schemas.microsoft.com/office/drawing/2014/main" id="{52CE4DEE-C633-4F28-83DF-89B36A308BDE}"/>
            </a:ext>
          </a:extLst>
        </xdr:cNvPr>
        <xdr:cNvSpPr txBox="1"/>
      </xdr:nvSpPr>
      <xdr:spPr>
        <a:xfrm>
          <a:off x="7594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6" name="n_4aveValue【道路】&#10;一人当たり延長">
          <a:extLst>
            <a:ext uri="{FF2B5EF4-FFF2-40B4-BE49-F238E27FC236}">
              <a16:creationId xmlns:a16="http://schemas.microsoft.com/office/drawing/2014/main" id="{80157586-9137-4A5B-93EF-3FD5A0643473}"/>
            </a:ext>
          </a:extLst>
        </xdr:cNvPr>
        <xdr:cNvSpPr txBox="1"/>
      </xdr:nvSpPr>
      <xdr:spPr>
        <a:xfrm>
          <a:off x="6705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33211</xdr:rowOff>
    </xdr:from>
    <xdr:ext cx="534377" cy="259045"/>
    <xdr:sp macro="" textlink="">
      <xdr:nvSpPr>
        <xdr:cNvPr id="147" name="n_1mainValue【道路】&#10;一人当たり延長">
          <a:extLst>
            <a:ext uri="{FF2B5EF4-FFF2-40B4-BE49-F238E27FC236}">
              <a16:creationId xmlns:a16="http://schemas.microsoft.com/office/drawing/2014/main" id="{656AAD2A-F43F-42CA-9458-1F2F5AEA9891}"/>
            </a:ext>
          </a:extLst>
        </xdr:cNvPr>
        <xdr:cNvSpPr txBox="1"/>
      </xdr:nvSpPr>
      <xdr:spPr>
        <a:xfrm>
          <a:off x="9359411" y="63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44445</xdr:rowOff>
    </xdr:from>
    <xdr:ext cx="534377" cy="259045"/>
    <xdr:sp macro="" textlink="">
      <xdr:nvSpPr>
        <xdr:cNvPr id="148" name="n_2mainValue【道路】&#10;一人当たり延長">
          <a:extLst>
            <a:ext uri="{FF2B5EF4-FFF2-40B4-BE49-F238E27FC236}">
              <a16:creationId xmlns:a16="http://schemas.microsoft.com/office/drawing/2014/main" id="{2CBFA8C7-0014-42AA-A651-49F33123F191}"/>
            </a:ext>
          </a:extLst>
        </xdr:cNvPr>
        <xdr:cNvSpPr txBox="1"/>
      </xdr:nvSpPr>
      <xdr:spPr>
        <a:xfrm>
          <a:off x="8483111" y="638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62815</xdr:rowOff>
    </xdr:from>
    <xdr:ext cx="534377" cy="259045"/>
    <xdr:sp macro="" textlink="">
      <xdr:nvSpPr>
        <xdr:cNvPr id="149" name="n_3mainValue【道路】&#10;一人当たり延長">
          <a:extLst>
            <a:ext uri="{FF2B5EF4-FFF2-40B4-BE49-F238E27FC236}">
              <a16:creationId xmlns:a16="http://schemas.microsoft.com/office/drawing/2014/main" id="{61EE4416-232F-41BB-B028-A6A059DC1499}"/>
            </a:ext>
          </a:extLst>
        </xdr:cNvPr>
        <xdr:cNvSpPr txBox="1"/>
      </xdr:nvSpPr>
      <xdr:spPr>
        <a:xfrm>
          <a:off x="7594111" y="64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74506</xdr:rowOff>
    </xdr:from>
    <xdr:ext cx="534377" cy="259045"/>
    <xdr:sp macro="" textlink="">
      <xdr:nvSpPr>
        <xdr:cNvPr id="150" name="n_4mainValue【道路】&#10;一人当たり延長">
          <a:extLst>
            <a:ext uri="{FF2B5EF4-FFF2-40B4-BE49-F238E27FC236}">
              <a16:creationId xmlns:a16="http://schemas.microsoft.com/office/drawing/2014/main" id="{AE6D224C-574F-4892-80BA-D659FF80BAE3}"/>
            </a:ext>
          </a:extLst>
        </xdr:cNvPr>
        <xdr:cNvSpPr txBox="1"/>
      </xdr:nvSpPr>
      <xdr:spPr>
        <a:xfrm>
          <a:off x="6705111" y="641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488E5CA-C637-451F-987E-4E12F02BD2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060D3DC-F906-4214-93D3-681D815A0E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A1BC521-F9E4-420B-BCF0-B960C40BE64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333C47B-6E61-4072-916C-045D314DE4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9E074C43-B3BA-40AC-BFC6-9621187BA2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E477EA3-F6E2-4904-A38A-E3157DC2F7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564D6B3-F187-46CB-834D-C58EC9AA5C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C2A8222-B165-43C7-8D0C-BE9AE808DB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7B29D27-0AA8-4895-B83D-4B5B4BDDE3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A398CC2-CCE1-4C75-A593-4963BCEC96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A24CE76-0697-4B15-A88D-9AAC0C1E4B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53FEFA29-0952-41FF-9DFC-257E44AC468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61ECB87B-C18E-43DE-8D3A-CCAF0F74C8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AF32632-939E-4991-A79D-7827D8337F7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A73E3EC-2A89-4B04-87FA-471A07A287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DDDCFC9-F3EA-44F2-BA5E-D52E4A630F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85081F93-BBD1-4176-8062-82E8A1705E7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C82EFDC-0B2F-4352-959C-FEAF1C44D0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B1BA84AB-F858-480B-9107-358C36BBF1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C6FC7445-834A-4BFB-AA78-5299FDFD3A5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139A344F-6426-4202-BA94-0CA9A5BE19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CE1C64E-B84D-4C1F-AB6E-7B50041847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2DBD9B5-7153-4025-BB00-6C03157E39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ED038C78-1143-4C1F-999C-7CC2AA8A99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829D0C2D-AA89-44DB-B154-5BAE2044D3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830389F3-62AE-4D05-A7B4-EC540A0BEC6B}"/>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75F0324B-79CA-4E9A-BDCA-2F508A30A111}"/>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1A86C264-29D6-4EC9-9897-1C5B6B562491}"/>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4A3C8DF7-0FB0-4B2D-894E-EFD3B59B8B2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1DA81BE3-9B3C-4C23-A09C-67392238C6AF}"/>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DC183CCD-3A42-4140-888E-D44F132FABF5}"/>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92FF637E-E96F-42D4-94F0-D6141F9AA8D6}"/>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B31490C4-3292-4B0B-B8E9-607847D0FDD7}"/>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09C6E9AD-AA8F-4774-B16F-CF571D37573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BD619AC0-E735-4FBC-B502-99471A3A0FA7}"/>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614ACF94-900C-4BA3-93CA-363794E9FFF2}"/>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D0692F-7B30-431E-A7C2-A4C3292CE9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81A27DA-5633-41F7-A365-471CAE627D1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A974A2A-A4C5-4D43-B5CE-EDD3B1D20F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982148F-B673-4AE8-9DE7-796BB6CA66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D9DB2D6F-7950-4F80-9A4F-84375D1A2F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92" name="楕円 191">
          <a:extLst>
            <a:ext uri="{FF2B5EF4-FFF2-40B4-BE49-F238E27FC236}">
              <a16:creationId xmlns:a16="http://schemas.microsoft.com/office/drawing/2014/main" id="{F74E711E-D86B-4107-8F6E-DC668AF4ABE6}"/>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5D7338BC-866C-46E4-A6E6-0E3182E6B98D}"/>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9616</xdr:rowOff>
    </xdr:from>
    <xdr:to>
      <xdr:col>20</xdr:col>
      <xdr:colOff>38100</xdr:colOff>
      <xdr:row>62</xdr:row>
      <xdr:rowOff>111216</xdr:rowOff>
    </xdr:to>
    <xdr:sp macro="" textlink="">
      <xdr:nvSpPr>
        <xdr:cNvPr id="194" name="楕円 193">
          <a:extLst>
            <a:ext uri="{FF2B5EF4-FFF2-40B4-BE49-F238E27FC236}">
              <a16:creationId xmlns:a16="http://schemas.microsoft.com/office/drawing/2014/main" id="{F15B4CB0-A847-48F2-8A93-86FBD05666C5}"/>
            </a:ext>
          </a:extLst>
        </xdr:cNvPr>
        <xdr:cNvSpPr/>
      </xdr:nvSpPr>
      <xdr:spPr>
        <a:xfrm>
          <a:off x="3746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60416</xdr:rowOff>
    </xdr:from>
    <xdr:to>
      <xdr:col>24</xdr:col>
      <xdr:colOff>63500</xdr:colOff>
      <xdr:row>62</xdr:row>
      <xdr:rowOff>93073</xdr:rowOff>
    </xdr:to>
    <xdr:cxnSp macro="">
      <xdr:nvCxnSpPr>
        <xdr:cNvPr id="195" name="直線コネクタ 194">
          <a:extLst>
            <a:ext uri="{FF2B5EF4-FFF2-40B4-BE49-F238E27FC236}">
              <a16:creationId xmlns:a16="http://schemas.microsoft.com/office/drawing/2014/main" id="{0C45A6F3-530F-449E-AB80-E14EE1BAD1DF}"/>
            </a:ext>
          </a:extLst>
        </xdr:cNvPr>
        <xdr:cNvCxnSpPr/>
      </xdr:nvCxnSpPr>
      <xdr:spPr>
        <a:xfrm>
          <a:off x="3797300" y="106903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96" name="楕円 195">
          <a:extLst>
            <a:ext uri="{FF2B5EF4-FFF2-40B4-BE49-F238E27FC236}">
              <a16:creationId xmlns:a16="http://schemas.microsoft.com/office/drawing/2014/main" id="{EDA76555-DE9C-4936-BA29-DA51D1569423}"/>
            </a:ext>
          </a:extLst>
        </xdr:cNvPr>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60416</xdr:rowOff>
    </xdr:to>
    <xdr:cxnSp macro="">
      <xdr:nvCxnSpPr>
        <xdr:cNvPr id="197" name="直線コネクタ 196">
          <a:extLst>
            <a:ext uri="{FF2B5EF4-FFF2-40B4-BE49-F238E27FC236}">
              <a16:creationId xmlns:a16="http://schemas.microsoft.com/office/drawing/2014/main" id="{8FCFFD53-1578-4E01-BE0A-95023A64BE45}"/>
            </a:ext>
          </a:extLst>
        </xdr:cNvPr>
        <xdr:cNvCxnSpPr/>
      </xdr:nvCxnSpPr>
      <xdr:spPr>
        <a:xfrm>
          <a:off x="2908300" y="106576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8" name="楕円 197">
          <a:extLst>
            <a:ext uri="{FF2B5EF4-FFF2-40B4-BE49-F238E27FC236}">
              <a16:creationId xmlns:a16="http://schemas.microsoft.com/office/drawing/2014/main" id="{05B88D81-0B03-4B0B-BA83-DC0C0498334E}"/>
            </a:ext>
          </a:extLst>
        </xdr:cNvPr>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27759</xdr:rowOff>
    </xdr:to>
    <xdr:cxnSp macro="">
      <xdr:nvCxnSpPr>
        <xdr:cNvPr id="199" name="直線コネクタ 198">
          <a:extLst>
            <a:ext uri="{FF2B5EF4-FFF2-40B4-BE49-F238E27FC236}">
              <a16:creationId xmlns:a16="http://schemas.microsoft.com/office/drawing/2014/main" id="{344D05E2-18A5-4B8A-B09A-70BC02182829}"/>
            </a:ext>
          </a:extLst>
        </xdr:cNvPr>
        <xdr:cNvCxnSpPr/>
      </xdr:nvCxnSpPr>
      <xdr:spPr>
        <a:xfrm>
          <a:off x="2019300" y="106250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83094</xdr:rowOff>
    </xdr:from>
    <xdr:to>
      <xdr:col>6</xdr:col>
      <xdr:colOff>38100</xdr:colOff>
      <xdr:row>62</xdr:row>
      <xdr:rowOff>13244</xdr:rowOff>
    </xdr:to>
    <xdr:sp macro="" textlink="">
      <xdr:nvSpPr>
        <xdr:cNvPr id="200" name="楕円 199">
          <a:extLst>
            <a:ext uri="{FF2B5EF4-FFF2-40B4-BE49-F238E27FC236}">
              <a16:creationId xmlns:a16="http://schemas.microsoft.com/office/drawing/2014/main" id="{83FE3D7F-3FF1-42F4-8032-9960E96EEE41}"/>
            </a:ext>
          </a:extLst>
        </xdr:cNvPr>
        <xdr:cNvSpPr/>
      </xdr:nvSpPr>
      <xdr:spPr>
        <a:xfrm>
          <a:off x="1079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133894</xdr:rowOff>
    </xdr:from>
    <xdr:to>
      <xdr:col>10</xdr:col>
      <xdr:colOff>114300</xdr:colOff>
      <xdr:row>61</xdr:row>
      <xdr:rowOff>166551</xdr:rowOff>
    </xdr:to>
    <xdr:cxnSp macro="">
      <xdr:nvCxnSpPr>
        <xdr:cNvPr id="201" name="直線コネクタ 200">
          <a:extLst>
            <a:ext uri="{FF2B5EF4-FFF2-40B4-BE49-F238E27FC236}">
              <a16:creationId xmlns:a16="http://schemas.microsoft.com/office/drawing/2014/main" id="{CA0851C5-12AC-4100-8D36-846720A5FAB4}"/>
            </a:ext>
          </a:extLst>
        </xdr:cNvPr>
        <xdr:cNvCxnSpPr/>
      </xdr:nvCxnSpPr>
      <xdr:spPr>
        <a:xfrm>
          <a:off x="1130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00495487-D974-40CF-BCAE-B2E1618CB1A4}"/>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E5E603DC-2102-4F1C-9F6F-E4106E5CF556}"/>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58A745EA-4E98-4DE5-9DCE-578671E19451}"/>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23145BAA-FD34-4E04-8A8B-A92E2C4E33EB}"/>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102343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93BF2CF3-E9F4-4847-87D3-C6380C90A529}"/>
            </a:ext>
          </a:extLst>
        </xdr:cNvPr>
        <xdr:cNvSpPr txBox="1"/>
      </xdr:nvSpPr>
      <xdr:spPr>
        <a:xfrm>
          <a:off x="3582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F48450FB-A61D-49A5-B1A5-199906F4D30A}"/>
            </a:ext>
          </a:extLst>
        </xdr:cNvPr>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C72715D6-1A6D-4ED3-A6C6-72650E6FF530}"/>
            </a:ext>
          </a:extLst>
        </xdr:cNvPr>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4371</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79CAE262-62FD-4089-B1C3-46E514C095B6}"/>
            </a:ext>
          </a:extLst>
        </xdr:cNvPr>
        <xdr:cNvSpPr txBox="1"/>
      </xdr:nvSpPr>
      <xdr:spPr>
        <a:xfrm>
          <a:off x="927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8678574-C954-4EB9-8D1C-28A3714803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27C136D-337E-4152-AF3B-E12D0CC5C0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F46B0EDD-92BA-4658-8771-EF9C458984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7339848C-EDCC-41AC-935D-778EDD610A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BD0D0AB9-61B6-4C78-8B17-3107A93704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1BD9056-3E56-4630-ACDE-F5F3E19265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605EE47E-4B70-4C04-815B-2355B06BA3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D2BE0C1B-CBCF-43D2-977B-76DBDFE1344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12080A50-D239-4F6B-BE1E-389DBFB923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4B530954-CF0E-4C31-B5D8-397850026E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93D403E-87EB-40BC-B72C-164E393D04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56268CC7-E5A6-43C0-A18B-C86E381C001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82D33743-5B78-4934-AE87-2DEB2BCFDF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FCBE4DAE-2C5E-4703-ACA8-C078AD72B6A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24441C9E-57C0-4E80-AE02-E0AB11D801C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6A178E68-EA3E-4257-9295-B6E6D6A13FF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1992A1B3-B24E-4F89-9065-BD507FE454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5B647216-747E-4E5B-B3B2-A9826942BFD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AB521B20-1854-4024-A17C-DC6AA80FE7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644CDB9D-F4FE-4121-A398-F18DFF48CF4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47F330BA-FBA2-4A9D-9DC0-C1BDE25754A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88D71B60-EB62-4ADE-9FA9-AC426AD4282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80784E07-59F1-4A2D-809A-7C76C60FC5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4B60F7A9-E6D6-4216-8ACD-E51AC88AD557}"/>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8E70BE78-218A-43EB-AE02-6BCC02105797}"/>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32E53900-D3E2-4AF4-B956-D0D33B365471}"/>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EB81BC51-DF29-4E09-A802-61A1800809FA}"/>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C3D6CBF8-3EDD-402F-A702-C9E9A989C37A}"/>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4C0ADDD-27FF-49EA-B43E-D49A16CAAA2B}"/>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C74A0949-F0BE-4700-86BD-9729536585AC}"/>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70559862-AA62-4A00-8611-EEB517F72F82}"/>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4432C3A3-F317-4450-934F-92BE51445CB9}"/>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E3FD24BA-B34C-4FBE-8E5F-33AB7E7CED82}"/>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A221F650-B228-412B-AC2B-89EEC9BB09A4}"/>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9D756E-7222-47CF-B0F0-2F10062DDF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291C13-1B6E-46C0-AF1A-E05789DF044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938F564-1C68-4109-98B7-A04F820155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E82B2E1-B64B-4B22-8A0C-77FEF5AA0B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140FC92-EFE8-4604-9CAC-F6784B080A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156124</xdr:rowOff>
    </xdr:from>
    <xdr:to>
      <xdr:col>55</xdr:col>
      <xdr:colOff>50800</xdr:colOff>
      <xdr:row>64</xdr:row>
      <xdr:rowOff>86274</xdr:rowOff>
    </xdr:to>
    <xdr:sp macro="" textlink="">
      <xdr:nvSpPr>
        <xdr:cNvPr id="249" name="楕円 248">
          <a:extLst>
            <a:ext uri="{FF2B5EF4-FFF2-40B4-BE49-F238E27FC236}">
              <a16:creationId xmlns:a16="http://schemas.microsoft.com/office/drawing/2014/main" id="{2C4FFF29-4503-4E6F-AD46-EC3673E0532E}"/>
            </a:ext>
          </a:extLst>
        </xdr:cNvPr>
        <xdr:cNvSpPr/>
      </xdr:nvSpPr>
      <xdr:spPr>
        <a:xfrm>
          <a:off x="10426700" y="109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71051</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DB6C47C7-DB17-4930-9BCB-D4E7F94F393F}"/>
            </a:ext>
          </a:extLst>
        </xdr:cNvPr>
        <xdr:cNvSpPr txBox="1"/>
      </xdr:nvSpPr>
      <xdr:spPr>
        <a:xfrm>
          <a:off x="10515600" y="108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156818</xdr:rowOff>
    </xdr:from>
    <xdr:to>
      <xdr:col>50</xdr:col>
      <xdr:colOff>165100</xdr:colOff>
      <xdr:row>64</xdr:row>
      <xdr:rowOff>86968</xdr:rowOff>
    </xdr:to>
    <xdr:sp macro="" textlink="">
      <xdr:nvSpPr>
        <xdr:cNvPr id="251" name="楕円 250">
          <a:extLst>
            <a:ext uri="{FF2B5EF4-FFF2-40B4-BE49-F238E27FC236}">
              <a16:creationId xmlns:a16="http://schemas.microsoft.com/office/drawing/2014/main" id="{6152DDD4-F6F1-4ABF-AC17-2E972BADA579}"/>
            </a:ext>
          </a:extLst>
        </xdr:cNvPr>
        <xdr:cNvSpPr/>
      </xdr:nvSpPr>
      <xdr:spPr>
        <a:xfrm>
          <a:off x="9588500" y="1095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35474</xdr:rowOff>
    </xdr:from>
    <xdr:to>
      <xdr:col>55</xdr:col>
      <xdr:colOff>0</xdr:colOff>
      <xdr:row>64</xdr:row>
      <xdr:rowOff>36168</xdr:rowOff>
    </xdr:to>
    <xdr:cxnSp macro="">
      <xdr:nvCxnSpPr>
        <xdr:cNvPr id="252" name="直線コネクタ 251">
          <a:extLst>
            <a:ext uri="{FF2B5EF4-FFF2-40B4-BE49-F238E27FC236}">
              <a16:creationId xmlns:a16="http://schemas.microsoft.com/office/drawing/2014/main" id="{5BAE3C9B-57DF-43B0-A6B2-FC3C7A48BE33}"/>
            </a:ext>
          </a:extLst>
        </xdr:cNvPr>
        <xdr:cNvCxnSpPr/>
      </xdr:nvCxnSpPr>
      <xdr:spPr>
        <a:xfrm flipV="1">
          <a:off x="9639300" y="11008274"/>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157409</xdr:rowOff>
    </xdr:from>
    <xdr:to>
      <xdr:col>46</xdr:col>
      <xdr:colOff>38100</xdr:colOff>
      <xdr:row>64</xdr:row>
      <xdr:rowOff>87559</xdr:rowOff>
    </xdr:to>
    <xdr:sp macro="" textlink="">
      <xdr:nvSpPr>
        <xdr:cNvPr id="253" name="楕円 252">
          <a:extLst>
            <a:ext uri="{FF2B5EF4-FFF2-40B4-BE49-F238E27FC236}">
              <a16:creationId xmlns:a16="http://schemas.microsoft.com/office/drawing/2014/main" id="{3937F573-0A7B-4061-B054-4259E2138B2E}"/>
            </a:ext>
          </a:extLst>
        </xdr:cNvPr>
        <xdr:cNvSpPr/>
      </xdr:nvSpPr>
      <xdr:spPr>
        <a:xfrm>
          <a:off x="8699500" y="1095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36168</xdr:rowOff>
    </xdr:from>
    <xdr:to>
      <xdr:col>50</xdr:col>
      <xdr:colOff>114300</xdr:colOff>
      <xdr:row>64</xdr:row>
      <xdr:rowOff>36759</xdr:rowOff>
    </xdr:to>
    <xdr:cxnSp macro="">
      <xdr:nvCxnSpPr>
        <xdr:cNvPr id="254" name="直線コネクタ 253">
          <a:extLst>
            <a:ext uri="{FF2B5EF4-FFF2-40B4-BE49-F238E27FC236}">
              <a16:creationId xmlns:a16="http://schemas.microsoft.com/office/drawing/2014/main" id="{AC65AA5C-1C0D-40C3-9195-9FE857A8EEC8}"/>
            </a:ext>
          </a:extLst>
        </xdr:cNvPr>
        <xdr:cNvCxnSpPr/>
      </xdr:nvCxnSpPr>
      <xdr:spPr>
        <a:xfrm flipV="1">
          <a:off x="8750300" y="11008968"/>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158092</xdr:rowOff>
    </xdr:from>
    <xdr:to>
      <xdr:col>41</xdr:col>
      <xdr:colOff>101600</xdr:colOff>
      <xdr:row>64</xdr:row>
      <xdr:rowOff>88242</xdr:rowOff>
    </xdr:to>
    <xdr:sp macro="" textlink="">
      <xdr:nvSpPr>
        <xdr:cNvPr id="255" name="楕円 254">
          <a:extLst>
            <a:ext uri="{FF2B5EF4-FFF2-40B4-BE49-F238E27FC236}">
              <a16:creationId xmlns:a16="http://schemas.microsoft.com/office/drawing/2014/main" id="{09CE645B-3640-4DBC-A0FA-0A58C9D1E3FE}"/>
            </a:ext>
          </a:extLst>
        </xdr:cNvPr>
        <xdr:cNvSpPr/>
      </xdr:nvSpPr>
      <xdr:spPr>
        <a:xfrm>
          <a:off x="7810500" y="109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36759</xdr:rowOff>
    </xdr:from>
    <xdr:to>
      <xdr:col>45</xdr:col>
      <xdr:colOff>177800</xdr:colOff>
      <xdr:row>64</xdr:row>
      <xdr:rowOff>37442</xdr:rowOff>
    </xdr:to>
    <xdr:cxnSp macro="">
      <xdr:nvCxnSpPr>
        <xdr:cNvPr id="256" name="直線コネクタ 255">
          <a:extLst>
            <a:ext uri="{FF2B5EF4-FFF2-40B4-BE49-F238E27FC236}">
              <a16:creationId xmlns:a16="http://schemas.microsoft.com/office/drawing/2014/main" id="{7BD85E18-1193-47D0-9402-9EF8E7FE5104}"/>
            </a:ext>
          </a:extLst>
        </xdr:cNvPr>
        <xdr:cNvCxnSpPr/>
      </xdr:nvCxnSpPr>
      <xdr:spPr>
        <a:xfrm flipV="1">
          <a:off x="7861300" y="11009559"/>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158842</xdr:rowOff>
    </xdr:from>
    <xdr:to>
      <xdr:col>36</xdr:col>
      <xdr:colOff>165100</xdr:colOff>
      <xdr:row>64</xdr:row>
      <xdr:rowOff>88992</xdr:rowOff>
    </xdr:to>
    <xdr:sp macro="" textlink="">
      <xdr:nvSpPr>
        <xdr:cNvPr id="257" name="楕円 256">
          <a:extLst>
            <a:ext uri="{FF2B5EF4-FFF2-40B4-BE49-F238E27FC236}">
              <a16:creationId xmlns:a16="http://schemas.microsoft.com/office/drawing/2014/main" id="{CF2CF30D-AC10-4C7D-8B9F-10A41AC353A0}"/>
            </a:ext>
          </a:extLst>
        </xdr:cNvPr>
        <xdr:cNvSpPr/>
      </xdr:nvSpPr>
      <xdr:spPr>
        <a:xfrm>
          <a:off x="6921500" y="109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37442</xdr:rowOff>
    </xdr:from>
    <xdr:to>
      <xdr:col>41</xdr:col>
      <xdr:colOff>50800</xdr:colOff>
      <xdr:row>64</xdr:row>
      <xdr:rowOff>38192</xdr:rowOff>
    </xdr:to>
    <xdr:cxnSp macro="">
      <xdr:nvCxnSpPr>
        <xdr:cNvPr id="258" name="直線コネクタ 257">
          <a:extLst>
            <a:ext uri="{FF2B5EF4-FFF2-40B4-BE49-F238E27FC236}">
              <a16:creationId xmlns:a16="http://schemas.microsoft.com/office/drawing/2014/main" id="{2BB28A11-E5A5-4A6C-B3E5-A4FC2CDE342B}"/>
            </a:ext>
          </a:extLst>
        </xdr:cNvPr>
        <xdr:cNvCxnSpPr/>
      </xdr:nvCxnSpPr>
      <xdr:spPr>
        <a:xfrm flipV="1">
          <a:off x="6972300" y="1101024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DAC1077B-23C2-4CE5-8C41-F64B0FD24A62}"/>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3968CC1A-4B49-40AD-B914-CB3C2B45B293}"/>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39DCD7B7-8620-4CD5-9782-7C200A1E975C}"/>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50564474-C4C8-4E6B-8CC0-F274FA0C11AF}"/>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78095</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6180ECD5-B163-445B-98FB-1E5192C9424C}"/>
            </a:ext>
          </a:extLst>
        </xdr:cNvPr>
        <xdr:cNvSpPr txBox="1"/>
      </xdr:nvSpPr>
      <xdr:spPr>
        <a:xfrm>
          <a:off x="9327095" y="1105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78686</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321398A8-CB40-4D20-889B-E1ED8404A700}"/>
            </a:ext>
          </a:extLst>
        </xdr:cNvPr>
        <xdr:cNvSpPr txBox="1"/>
      </xdr:nvSpPr>
      <xdr:spPr>
        <a:xfrm>
          <a:off x="8450795" y="1105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79369</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73BE6445-8B07-4525-A50F-8ED5B484A0EE}"/>
            </a:ext>
          </a:extLst>
        </xdr:cNvPr>
        <xdr:cNvSpPr txBox="1"/>
      </xdr:nvSpPr>
      <xdr:spPr>
        <a:xfrm>
          <a:off x="7561795" y="110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80119</xdr:rowOff>
    </xdr:from>
    <xdr:ext cx="534377" cy="259045"/>
    <xdr:sp macro="" textlink="">
      <xdr:nvSpPr>
        <xdr:cNvPr id="266" name="n_4mainValue【橋りょう・トンネル】&#10;一人当たり有形固定資産（償却資産）額">
          <a:extLst>
            <a:ext uri="{FF2B5EF4-FFF2-40B4-BE49-F238E27FC236}">
              <a16:creationId xmlns:a16="http://schemas.microsoft.com/office/drawing/2014/main" id="{13C08CBE-8856-4674-9E58-A5B47FA75171}"/>
            </a:ext>
          </a:extLst>
        </xdr:cNvPr>
        <xdr:cNvSpPr txBox="1"/>
      </xdr:nvSpPr>
      <xdr:spPr>
        <a:xfrm>
          <a:off x="6705111" y="110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10A2BB88-9FC2-4B13-8857-9D5712185A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C830098C-F1D9-4C28-BD3B-2B037E8550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14C68712-C5D2-44F2-9EDA-A2F473F2B3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FFCB5D61-470F-410A-A9E4-8F925E8509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7AFD3B56-E358-4950-A10E-3D7BB61AB2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84D36904-DF2A-46DA-902A-F40B08C1F8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267023C-530F-4890-B5BB-6E96365B3F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CB42DA92-208F-40AD-BC2F-FC230E6A30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C0AF3BE-FA23-45F2-BC94-3B04FACB8B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F61076C-CCC7-4CB5-9335-A5C34146050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0439499-ED71-48FB-9877-E13D5861F7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C904E262-72D9-4537-9A6F-49D98E3516A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64A2F994-2BD3-476C-98C1-5E3C21C4AE4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ABD30C8D-2F84-4357-8C6E-B79D733639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511CBCC9-5074-4581-B277-DAAE958C0EE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2F27429-1FFD-4147-805C-478BBF7B7F5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E1C00204-F1F8-49E1-B4D3-E9BBF973A0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BD3863BB-7B1C-4DF2-BA96-8B152FFCC4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21C3C378-8DCA-4A07-8BE6-99F055B8253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AB1E794A-8253-4E3B-B2A7-F02F11CB154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B494722E-902A-479F-9B97-FD764F3541F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6084E4B-FAA0-4A93-B250-E6512A5CB3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6940D8FA-4DCF-423D-BAC6-245AF5E972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15C8ABA3-0B2E-4228-AB15-617610EF4E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8DDA3CFD-3114-4C95-9A11-5AB8FD046CCB}"/>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1743AFB5-BDC5-43E7-B011-467C2363BC6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D93FE998-FFEF-40CE-A24A-097521D8AA6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8D4FBB70-B22E-4844-BD0A-AAA154445C44}"/>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5EB10971-8456-454A-8BB4-D02237064C28}"/>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476B0050-D133-476D-9248-4E94D308C287}"/>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D716A24F-0873-476B-835E-7453ECC0D889}"/>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35406861-67C7-4A03-8ACC-54D0A91DE176}"/>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D5C6C919-B685-4C69-AEFE-4C8BF98E3B85}"/>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AFD0C69C-2034-4E96-9A9C-7F992365141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D8A60297-E6AD-4F44-9931-FED5664453FC}"/>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617C019-8CA6-4AEF-A0A6-19430F5AB3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85AD676-E8A7-4C9C-9351-06370E2B81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6113C37-FD96-436C-90C7-627D83D1D2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40A670A-4924-4754-802E-5D6ADE9DC2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B64E1BC-0074-4774-9C96-FB453738A0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132080</xdr:rowOff>
    </xdr:from>
    <xdr:to>
      <xdr:col>24</xdr:col>
      <xdr:colOff>114300</xdr:colOff>
      <xdr:row>85</xdr:row>
      <xdr:rowOff>62230</xdr:rowOff>
    </xdr:to>
    <xdr:sp macro="" textlink="">
      <xdr:nvSpPr>
        <xdr:cNvPr id="307" name="楕円 306">
          <a:extLst>
            <a:ext uri="{FF2B5EF4-FFF2-40B4-BE49-F238E27FC236}">
              <a16:creationId xmlns:a16="http://schemas.microsoft.com/office/drawing/2014/main" id="{279C9BD9-A191-44BD-9FB3-A7821CC39188}"/>
            </a:ext>
          </a:extLst>
        </xdr:cNvPr>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110507</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86038C1E-560D-419E-A9D9-9B1278A7B5C8}"/>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309" name="楕円 308">
          <a:extLst>
            <a:ext uri="{FF2B5EF4-FFF2-40B4-BE49-F238E27FC236}">
              <a16:creationId xmlns:a16="http://schemas.microsoft.com/office/drawing/2014/main" id="{CFE0983A-08CE-40D2-AD97-EC1AE030D9C9}"/>
            </a:ext>
          </a:extLst>
        </xdr:cNvPr>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11430</xdr:rowOff>
    </xdr:to>
    <xdr:cxnSp macro="">
      <xdr:nvCxnSpPr>
        <xdr:cNvPr id="310" name="直線コネクタ 309">
          <a:extLst>
            <a:ext uri="{FF2B5EF4-FFF2-40B4-BE49-F238E27FC236}">
              <a16:creationId xmlns:a16="http://schemas.microsoft.com/office/drawing/2014/main" id="{014F1245-5C9A-4E26-823A-B5EA9E3C9396}"/>
            </a:ext>
          </a:extLst>
        </xdr:cNvPr>
        <xdr:cNvCxnSpPr/>
      </xdr:nvCxnSpPr>
      <xdr:spPr>
        <a:xfrm>
          <a:off x="3797300" y="145522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65405</xdr:rowOff>
    </xdr:from>
    <xdr:to>
      <xdr:col>15</xdr:col>
      <xdr:colOff>101600</xdr:colOff>
      <xdr:row>84</xdr:row>
      <xdr:rowOff>167005</xdr:rowOff>
    </xdr:to>
    <xdr:sp macro="" textlink="">
      <xdr:nvSpPr>
        <xdr:cNvPr id="311" name="楕円 310">
          <a:extLst>
            <a:ext uri="{FF2B5EF4-FFF2-40B4-BE49-F238E27FC236}">
              <a16:creationId xmlns:a16="http://schemas.microsoft.com/office/drawing/2014/main" id="{AB6DD07A-E76A-4499-B030-BA8E9C409927}"/>
            </a:ext>
          </a:extLst>
        </xdr:cNvPr>
        <xdr:cNvSpPr/>
      </xdr:nvSpPr>
      <xdr:spPr>
        <a:xfrm>
          <a:off x="2857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116205</xdr:rowOff>
    </xdr:from>
    <xdr:to>
      <xdr:col>19</xdr:col>
      <xdr:colOff>177800</xdr:colOff>
      <xdr:row>84</xdr:row>
      <xdr:rowOff>150495</xdr:rowOff>
    </xdr:to>
    <xdr:cxnSp macro="">
      <xdr:nvCxnSpPr>
        <xdr:cNvPr id="312" name="直線コネクタ 311">
          <a:extLst>
            <a:ext uri="{FF2B5EF4-FFF2-40B4-BE49-F238E27FC236}">
              <a16:creationId xmlns:a16="http://schemas.microsoft.com/office/drawing/2014/main" id="{2E6988CF-F0C2-4A83-8F50-BAD338A33B1D}"/>
            </a:ext>
          </a:extLst>
        </xdr:cNvPr>
        <xdr:cNvCxnSpPr/>
      </xdr:nvCxnSpPr>
      <xdr:spPr>
        <a:xfrm>
          <a:off x="2908300" y="14518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13" name="楕円 312">
          <a:extLst>
            <a:ext uri="{FF2B5EF4-FFF2-40B4-BE49-F238E27FC236}">
              <a16:creationId xmlns:a16="http://schemas.microsoft.com/office/drawing/2014/main" id="{853366A6-9359-4606-92C5-7B5BDC1E9911}"/>
            </a:ext>
          </a:extLst>
        </xdr:cNvPr>
        <xdr:cNvSpPr/>
      </xdr:nvSpPr>
      <xdr:spPr>
        <a:xfrm>
          <a:off x="196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116205</xdr:rowOff>
    </xdr:to>
    <xdr:cxnSp macro="">
      <xdr:nvCxnSpPr>
        <xdr:cNvPr id="314" name="直線コネクタ 313">
          <a:extLst>
            <a:ext uri="{FF2B5EF4-FFF2-40B4-BE49-F238E27FC236}">
              <a16:creationId xmlns:a16="http://schemas.microsoft.com/office/drawing/2014/main" id="{F87B2F4A-6FC3-4432-B837-B758895CBDCC}"/>
            </a:ext>
          </a:extLst>
        </xdr:cNvPr>
        <xdr:cNvCxnSpPr/>
      </xdr:nvCxnSpPr>
      <xdr:spPr>
        <a:xfrm>
          <a:off x="2019300" y="1447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5" name="楕円 314">
          <a:extLst>
            <a:ext uri="{FF2B5EF4-FFF2-40B4-BE49-F238E27FC236}">
              <a16:creationId xmlns:a16="http://schemas.microsoft.com/office/drawing/2014/main" id="{6FBBD168-FC06-4313-9CB7-C23E88BB646B}"/>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76200</xdr:rowOff>
    </xdr:to>
    <xdr:cxnSp macro="">
      <xdr:nvCxnSpPr>
        <xdr:cNvPr id="316" name="直線コネクタ 315">
          <a:extLst>
            <a:ext uri="{FF2B5EF4-FFF2-40B4-BE49-F238E27FC236}">
              <a16:creationId xmlns:a16="http://schemas.microsoft.com/office/drawing/2014/main" id="{994645E8-972D-41AB-BF03-AF40BAC438FB}"/>
            </a:ext>
          </a:extLst>
        </xdr:cNvPr>
        <xdr:cNvCxnSpPr/>
      </xdr:nvCxnSpPr>
      <xdr:spPr>
        <a:xfrm>
          <a:off x="1130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94FFE98D-65C9-4F6F-9786-768ACD0D6B2C}"/>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CE3C158E-9F52-4D02-902B-FD6DA4E21814}"/>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DCC45F22-879B-4B90-9F14-ED87C7E15C32}"/>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C8DB62D7-C3B6-4246-81EA-194342BEFBF8}"/>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20972</xdr:rowOff>
    </xdr:from>
    <xdr:ext cx="405111" cy="259045"/>
    <xdr:sp macro="" textlink="">
      <xdr:nvSpPr>
        <xdr:cNvPr id="321" name="n_1mainValue【公営住宅】&#10;有形固定資産減価償却率">
          <a:extLst>
            <a:ext uri="{FF2B5EF4-FFF2-40B4-BE49-F238E27FC236}">
              <a16:creationId xmlns:a16="http://schemas.microsoft.com/office/drawing/2014/main" id="{D4B5029E-1164-4E69-8FE5-930390DF7BCB}"/>
            </a:ext>
          </a:extLst>
        </xdr:cNvPr>
        <xdr:cNvSpPr txBox="1"/>
      </xdr:nvSpPr>
      <xdr:spPr>
        <a:xfrm>
          <a:off x="3582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158132</xdr:rowOff>
    </xdr:from>
    <xdr:ext cx="405111" cy="259045"/>
    <xdr:sp macro="" textlink="">
      <xdr:nvSpPr>
        <xdr:cNvPr id="322" name="n_2mainValue【公営住宅】&#10;有形固定資産減価償却率">
          <a:extLst>
            <a:ext uri="{FF2B5EF4-FFF2-40B4-BE49-F238E27FC236}">
              <a16:creationId xmlns:a16="http://schemas.microsoft.com/office/drawing/2014/main" id="{E020BE0F-ED77-4E0C-9A4F-A7BD128A111F}"/>
            </a:ext>
          </a:extLst>
        </xdr:cNvPr>
        <xdr:cNvSpPr txBox="1"/>
      </xdr:nvSpPr>
      <xdr:spPr>
        <a:xfrm>
          <a:off x="2705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23" name="n_3mainValue【公営住宅】&#10;有形固定資産減価償却率">
          <a:extLst>
            <a:ext uri="{FF2B5EF4-FFF2-40B4-BE49-F238E27FC236}">
              <a16:creationId xmlns:a16="http://schemas.microsoft.com/office/drawing/2014/main" id="{B70D1B08-DB7D-4364-9075-3A3BEB11501D}"/>
            </a:ext>
          </a:extLst>
        </xdr:cNvPr>
        <xdr:cNvSpPr txBox="1"/>
      </xdr:nvSpPr>
      <xdr:spPr>
        <a:xfrm>
          <a:off x="1816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4" name="n_4mainValue【公営住宅】&#10;有形固定資産減価償却率">
          <a:extLst>
            <a:ext uri="{FF2B5EF4-FFF2-40B4-BE49-F238E27FC236}">
              <a16:creationId xmlns:a16="http://schemas.microsoft.com/office/drawing/2014/main" id="{4A5B5B35-7194-4D2B-9384-D36CDF29E0D3}"/>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DD18CB9D-0EFF-4FE2-9CB1-B0932C9D03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C9D3412-FDC6-49BF-9539-A351FC1AA9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5FF6E595-F5B6-4E4D-BA20-BEDA4DEA04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AB95527-A552-4FFE-B5B5-4291D0FABC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47CB1F62-EF15-48A0-8ECB-323E4E2BE3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CAA6BCC-D1FD-4B04-ACE7-A29CE27883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69F530C-FA1D-42A2-B4A4-7C399218E9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B6EDF8C6-29EB-4F9E-8498-29A4616611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56FFBA19-3B12-4E40-943E-D317F33526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C4737715-AADA-4A77-839C-1932A7BACE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A7A026FD-401D-40AE-9F2F-E07717A8C5B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C421B3DF-CCC8-4AA5-AA00-F5A76D33C51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4406A98A-704D-436A-9DE1-9A28A2177E0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29AA6530-5437-4064-A1E8-656B7C3716A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FD0B4DA5-72B3-4394-860B-0FD6DAA41AA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6397C008-91F2-45A5-83F9-80998ED1AF6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7C44C88-8A80-4AE2-8FA8-D46D9A00A2E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D8FA5531-436A-4C7A-A258-88F2AF26478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792A1A6C-1A0F-4094-8BC9-17856C3520D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C69D8C4E-BC0B-4AE4-BB33-461FD2F42F28}"/>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F87F81F8-79E7-45B9-805E-EF5D091DBEB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79875AB9-7810-4BDC-B4C3-35AA28EF42D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182F98D-435C-4297-878D-C383AC3365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A1F2A2E0-0564-4E62-B527-37D4A38746E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BCFB0B1C-35DA-4E1F-8BB9-71D42294DC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D8BF0C8F-D0CC-49E6-B4AD-74B5516370CF}"/>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68F20C20-2CF8-408B-AA91-164A091D6E52}"/>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6DBF84E7-EE9B-47A0-A49E-9868925959C4}"/>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B49C5C1D-6FC2-4FAF-8B98-CA93B09160E0}"/>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0D2AEBA5-24BA-4373-BB27-0A9D184B96A1}"/>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C6912FF9-8DD2-43FE-99FC-AB968C17B7E9}"/>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848A3803-0F7D-46D4-9B9C-37835287D369}"/>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DAEBF005-C3CB-43C9-A96B-4A4E59988240}"/>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5A193761-A02D-4B33-BBF4-C6B9B657D2E4}"/>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49BE9DD2-739E-431C-B691-7F45D798A4D2}"/>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4AC93872-F1E6-4CC2-A658-B28E0DA373A1}"/>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A919557-7EE3-46D3-A715-0EFA50FAB3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92CF10E-FEF6-4AA5-95EE-91FA18C0C7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9CA29D6-CF9D-4651-80C3-FA7EFAF4D1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D38BB2F-2FB9-4B13-BACC-CABA112EDC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BFEA09AC-CD8A-4514-89B4-39415023CE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120214</xdr:rowOff>
    </xdr:from>
    <xdr:to>
      <xdr:col>55</xdr:col>
      <xdr:colOff>50800</xdr:colOff>
      <xdr:row>86</xdr:row>
      <xdr:rowOff>50364</xdr:rowOff>
    </xdr:to>
    <xdr:sp macro="" textlink="">
      <xdr:nvSpPr>
        <xdr:cNvPr id="366" name="楕円 365">
          <a:extLst>
            <a:ext uri="{FF2B5EF4-FFF2-40B4-BE49-F238E27FC236}">
              <a16:creationId xmlns:a16="http://schemas.microsoft.com/office/drawing/2014/main" id="{C7142BD4-C22F-4858-9B10-C7BF1F9D23B7}"/>
            </a:ext>
          </a:extLst>
        </xdr:cNvPr>
        <xdr:cNvSpPr/>
      </xdr:nvSpPr>
      <xdr:spPr>
        <a:xfrm>
          <a:off x="10426700" y="146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143091</xdr:rowOff>
    </xdr:from>
    <xdr:ext cx="469744" cy="259045"/>
    <xdr:sp macro="" textlink="">
      <xdr:nvSpPr>
        <xdr:cNvPr id="367" name="【公営住宅】&#10;一人当たり面積該当値テキスト">
          <a:extLst>
            <a:ext uri="{FF2B5EF4-FFF2-40B4-BE49-F238E27FC236}">
              <a16:creationId xmlns:a16="http://schemas.microsoft.com/office/drawing/2014/main" id="{157413EC-B4FA-4725-81C6-1497734E6871}"/>
            </a:ext>
          </a:extLst>
        </xdr:cNvPr>
        <xdr:cNvSpPr txBox="1"/>
      </xdr:nvSpPr>
      <xdr:spPr>
        <a:xfrm>
          <a:off x="10515600" y="1454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123154</xdr:rowOff>
    </xdr:from>
    <xdr:to>
      <xdr:col>50</xdr:col>
      <xdr:colOff>165100</xdr:colOff>
      <xdr:row>86</xdr:row>
      <xdr:rowOff>53304</xdr:rowOff>
    </xdr:to>
    <xdr:sp macro="" textlink="">
      <xdr:nvSpPr>
        <xdr:cNvPr id="368" name="楕円 367">
          <a:extLst>
            <a:ext uri="{FF2B5EF4-FFF2-40B4-BE49-F238E27FC236}">
              <a16:creationId xmlns:a16="http://schemas.microsoft.com/office/drawing/2014/main" id="{57DF4C02-C1D3-4E62-BA16-D2AD41D3DC1F}"/>
            </a:ext>
          </a:extLst>
        </xdr:cNvPr>
        <xdr:cNvSpPr/>
      </xdr:nvSpPr>
      <xdr:spPr>
        <a:xfrm>
          <a:off x="95885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171014</xdr:rowOff>
    </xdr:from>
    <xdr:to>
      <xdr:col>55</xdr:col>
      <xdr:colOff>0</xdr:colOff>
      <xdr:row>86</xdr:row>
      <xdr:rowOff>2504</xdr:rowOff>
    </xdr:to>
    <xdr:cxnSp macro="">
      <xdr:nvCxnSpPr>
        <xdr:cNvPr id="369" name="直線コネクタ 368">
          <a:extLst>
            <a:ext uri="{FF2B5EF4-FFF2-40B4-BE49-F238E27FC236}">
              <a16:creationId xmlns:a16="http://schemas.microsoft.com/office/drawing/2014/main" id="{B356E932-6DBF-4367-BCDE-85048D0E59A1}"/>
            </a:ext>
          </a:extLst>
        </xdr:cNvPr>
        <xdr:cNvCxnSpPr/>
      </xdr:nvCxnSpPr>
      <xdr:spPr>
        <a:xfrm flipV="1">
          <a:off x="9639300" y="14744264"/>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120977</xdr:rowOff>
    </xdr:from>
    <xdr:to>
      <xdr:col>46</xdr:col>
      <xdr:colOff>38100</xdr:colOff>
      <xdr:row>86</xdr:row>
      <xdr:rowOff>51127</xdr:rowOff>
    </xdr:to>
    <xdr:sp macro="" textlink="">
      <xdr:nvSpPr>
        <xdr:cNvPr id="370" name="楕円 369">
          <a:extLst>
            <a:ext uri="{FF2B5EF4-FFF2-40B4-BE49-F238E27FC236}">
              <a16:creationId xmlns:a16="http://schemas.microsoft.com/office/drawing/2014/main" id="{9B432C4B-90F7-4780-81DB-112C9585AC8A}"/>
            </a:ext>
          </a:extLst>
        </xdr:cNvPr>
        <xdr:cNvSpPr/>
      </xdr:nvSpPr>
      <xdr:spPr>
        <a:xfrm>
          <a:off x="8699500" y="146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327</xdr:rowOff>
    </xdr:from>
    <xdr:to>
      <xdr:col>50</xdr:col>
      <xdr:colOff>114300</xdr:colOff>
      <xdr:row>86</xdr:row>
      <xdr:rowOff>2504</xdr:rowOff>
    </xdr:to>
    <xdr:cxnSp macro="">
      <xdr:nvCxnSpPr>
        <xdr:cNvPr id="371" name="直線コネクタ 370">
          <a:extLst>
            <a:ext uri="{FF2B5EF4-FFF2-40B4-BE49-F238E27FC236}">
              <a16:creationId xmlns:a16="http://schemas.microsoft.com/office/drawing/2014/main" id="{8945CEF2-7092-4D01-807E-6451BA331324}"/>
            </a:ext>
          </a:extLst>
        </xdr:cNvPr>
        <xdr:cNvCxnSpPr/>
      </xdr:nvCxnSpPr>
      <xdr:spPr>
        <a:xfrm>
          <a:off x="8750300" y="1474502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123916</xdr:rowOff>
    </xdr:from>
    <xdr:to>
      <xdr:col>41</xdr:col>
      <xdr:colOff>101600</xdr:colOff>
      <xdr:row>86</xdr:row>
      <xdr:rowOff>54066</xdr:rowOff>
    </xdr:to>
    <xdr:sp macro="" textlink="">
      <xdr:nvSpPr>
        <xdr:cNvPr id="372" name="楕円 371">
          <a:extLst>
            <a:ext uri="{FF2B5EF4-FFF2-40B4-BE49-F238E27FC236}">
              <a16:creationId xmlns:a16="http://schemas.microsoft.com/office/drawing/2014/main" id="{900E3921-C584-491D-A7DC-A21A5532CA92}"/>
            </a:ext>
          </a:extLst>
        </xdr:cNvPr>
        <xdr:cNvSpPr/>
      </xdr:nvSpPr>
      <xdr:spPr>
        <a:xfrm>
          <a:off x="7810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327</xdr:rowOff>
    </xdr:from>
    <xdr:to>
      <xdr:col>45</xdr:col>
      <xdr:colOff>177800</xdr:colOff>
      <xdr:row>86</xdr:row>
      <xdr:rowOff>3266</xdr:rowOff>
    </xdr:to>
    <xdr:cxnSp macro="">
      <xdr:nvCxnSpPr>
        <xdr:cNvPr id="373" name="直線コネクタ 372">
          <a:extLst>
            <a:ext uri="{FF2B5EF4-FFF2-40B4-BE49-F238E27FC236}">
              <a16:creationId xmlns:a16="http://schemas.microsoft.com/office/drawing/2014/main" id="{E2749EBB-E7BA-45C8-8F4E-E097932315D4}"/>
            </a:ext>
          </a:extLst>
        </xdr:cNvPr>
        <xdr:cNvCxnSpPr/>
      </xdr:nvCxnSpPr>
      <xdr:spPr>
        <a:xfrm flipV="1">
          <a:off x="7861300" y="1474502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127073</xdr:rowOff>
    </xdr:from>
    <xdr:to>
      <xdr:col>36</xdr:col>
      <xdr:colOff>165100</xdr:colOff>
      <xdr:row>86</xdr:row>
      <xdr:rowOff>57223</xdr:rowOff>
    </xdr:to>
    <xdr:sp macro="" textlink="">
      <xdr:nvSpPr>
        <xdr:cNvPr id="374" name="楕円 373">
          <a:extLst>
            <a:ext uri="{FF2B5EF4-FFF2-40B4-BE49-F238E27FC236}">
              <a16:creationId xmlns:a16="http://schemas.microsoft.com/office/drawing/2014/main" id="{9FAF87C2-9619-469B-8B80-4E686BB013E9}"/>
            </a:ext>
          </a:extLst>
        </xdr:cNvPr>
        <xdr:cNvSpPr/>
      </xdr:nvSpPr>
      <xdr:spPr>
        <a:xfrm>
          <a:off x="6921500" y="147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3266</xdr:rowOff>
    </xdr:from>
    <xdr:to>
      <xdr:col>41</xdr:col>
      <xdr:colOff>50800</xdr:colOff>
      <xdr:row>86</xdr:row>
      <xdr:rowOff>6423</xdr:rowOff>
    </xdr:to>
    <xdr:cxnSp macro="">
      <xdr:nvCxnSpPr>
        <xdr:cNvPr id="375" name="直線コネクタ 374">
          <a:extLst>
            <a:ext uri="{FF2B5EF4-FFF2-40B4-BE49-F238E27FC236}">
              <a16:creationId xmlns:a16="http://schemas.microsoft.com/office/drawing/2014/main" id="{7A5F0BE7-C011-4407-BD15-9D0C99178D80}"/>
            </a:ext>
          </a:extLst>
        </xdr:cNvPr>
        <xdr:cNvCxnSpPr/>
      </xdr:nvCxnSpPr>
      <xdr:spPr>
        <a:xfrm flipV="1">
          <a:off x="6972300" y="14747966"/>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1E91EB44-A60B-434A-91A5-BEDB5B7ECDC5}"/>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84C4C093-C496-470A-8A6A-1FC031D9EF7C}"/>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78" name="n_3aveValue【公営住宅】&#10;一人当たり面積">
          <a:extLst>
            <a:ext uri="{FF2B5EF4-FFF2-40B4-BE49-F238E27FC236}">
              <a16:creationId xmlns:a16="http://schemas.microsoft.com/office/drawing/2014/main" id="{57E392B2-8400-49BE-A18E-57B313466BE7}"/>
            </a:ext>
          </a:extLst>
        </xdr:cNvPr>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65876</xdr:rowOff>
    </xdr:from>
    <xdr:ext cx="469744" cy="259045"/>
    <xdr:sp macro="" textlink="">
      <xdr:nvSpPr>
        <xdr:cNvPr id="379" name="n_4aveValue【公営住宅】&#10;一人当たり面積">
          <a:extLst>
            <a:ext uri="{FF2B5EF4-FFF2-40B4-BE49-F238E27FC236}">
              <a16:creationId xmlns:a16="http://schemas.microsoft.com/office/drawing/2014/main" id="{3491C115-0B3A-4904-9237-AF7A378AAC70}"/>
            </a:ext>
          </a:extLst>
        </xdr:cNvPr>
        <xdr:cNvSpPr txBox="1"/>
      </xdr:nvSpPr>
      <xdr:spPr>
        <a:xfrm>
          <a:off x="6737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69831</xdr:rowOff>
    </xdr:from>
    <xdr:ext cx="469744" cy="259045"/>
    <xdr:sp macro="" textlink="">
      <xdr:nvSpPr>
        <xdr:cNvPr id="380" name="n_1mainValue【公営住宅】&#10;一人当たり面積">
          <a:extLst>
            <a:ext uri="{FF2B5EF4-FFF2-40B4-BE49-F238E27FC236}">
              <a16:creationId xmlns:a16="http://schemas.microsoft.com/office/drawing/2014/main" id="{818D5EE8-8D8C-4A8C-B00F-17F4AADA4A2A}"/>
            </a:ext>
          </a:extLst>
        </xdr:cNvPr>
        <xdr:cNvSpPr txBox="1"/>
      </xdr:nvSpPr>
      <xdr:spPr>
        <a:xfrm>
          <a:off x="9391727" y="14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67654</xdr:rowOff>
    </xdr:from>
    <xdr:ext cx="469744" cy="259045"/>
    <xdr:sp macro="" textlink="">
      <xdr:nvSpPr>
        <xdr:cNvPr id="381" name="n_2mainValue【公営住宅】&#10;一人当たり面積">
          <a:extLst>
            <a:ext uri="{FF2B5EF4-FFF2-40B4-BE49-F238E27FC236}">
              <a16:creationId xmlns:a16="http://schemas.microsoft.com/office/drawing/2014/main" id="{7623B66F-EAD2-4A1B-AC29-8BCF26C0A546}"/>
            </a:ext>
          </a:extLst>
        </xdr:cNvPr>
        <xdr:cNvSpPr txBox="1"/>
      </xdr:nvSpPr>
      <xdr:spPr>
        <a:xfrm>
          <a:off x="8515427" y="1446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70593</xdr:rowOff>
    </xdr:from>
    <xdr:ext cx="469744" cy="259045"/>
    <xdr:sp macro="" textlink="">
      <xdr:nvSpPr>
        <xdr:cNvPr id="382" name="n_3mainValue【公営住宅】&#10;一人当たり面積">
          <a:extLst>
            <a:ext uri="{FF2B5EF4-FFF2-40B4-BE49-F238E27FC236}">
              <a16:creationId xmlns:a16="http://schemas.microsoft.com/office/drawing/2014/main" id="{0565D2DB-B891-4496-886B-DA19A3CC6960}"/>
            </a:ext>
          </a:extLst>
        </xdr:cNvPr>
        <xdr:cNvSpPr txBox="1"/>
      </xdr:nvSpPr>
      <xdr:spPr>
        <a:xfrm>
          <a:off x="7626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73750</xdr:rowOff>
    </xdr:from>
    <xdr:ext cx="469744" cy="259045"/>
    <xdr:sp macro="" textlink="">
      <xdr:nvSpPr>
        <xdr:cNvPr id="383" name="n_4mainValue【公営住宅】&#10;一人当たり面積">
          <a:extLst>
            <a:ext uri="{FF2B5EF4-FFF2-40B4-BE49-F238E27FC236}">
              <a16:creationId xmlns:a16="http://schemas.microsoft.com/office/drawing/2014/main" id="{7BDA74DD-D542-451D-B07D-231A6941A500}"/>
            </a:ext>
          </a:extLst>
        </xdr:cNvPr>
        <xdr:cNvSpPr txBox="1"/>
      </xdr:nvSpPr>
      <xdr:spPr>
        <a:xfrm>
          <a:off x="6737427" y="1447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B0531D1C-CD8F-4F88-8D28-A4D81F35EA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5CF3D194-5F69-4AC3-BF67-C819F0661F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7816077E-504A-4584-8999-D5B64DE60B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F31917C3-7E19-46F0-B914-89F6BBCBE1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919BBC0C-9B10-411E-9056-936E1C0DAA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FA82F7E-19F5-46A1-A9A2-7C8F47658D4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210ABA47-9622-4C29-BD2B-481341C7C3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C6418DB3-D5D7-4B08-A2AF-06DA322129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6CAD3FAC-D9F2-4E8B-A6FC-35EB5152B44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D95321EC-EA44-4FBC-8F33-6AA747AC17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2BF6DEF6-3134-416E-87B7-2244999344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87E674FD-216E-4332-B4CA-7AF623CD96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47BE5979-5889-4306-81D0-ACE3D4780B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B6C948DA-D5C0-44F4-B50C-17187C1CA7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65F6685E-457E-4420-9B18-00477E3793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71F0D3EC-ADA2-45C6-8EA9-4A84D72FA76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F5ADF8D7-7543-453D-B2AD-189ECAAC48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80CD189D-15A7-4540-860B-8C1A15D0BC7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506E6128-2C0D-43BB-9346-8276EA8364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86A32E92-5EA0-4ABC-9751-D73A287BD9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D4CA6C5F-F180-4360-98FB-049F4561B8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A9026383-A768-4CEB-A95B-EF1FEC9315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DF115C50-A4E4-46EF-A2EE-FFB3E5C374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79848125-F81D-4E9A-9B90-FF607CCE025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36A14E43-9848-4A38-8400-EA5C10DCEB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321B0F84-F707-4574-9366-D718021A1A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334FCB44-90DD-4999-A8DC-A97AB4E82D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F93E13FA-48FE-4275-83AA-6FD64C9FD3F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30BF041C-FD37-477E-9E47-DC3893EFEC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F7443E30-DBC6-4FB3-A30C-20B1BB4BB75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0C5165DA-7F97-4947-8C38-E79B40505D1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9C1BC9F6-62B0-43B4-98AA-52615AB1576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B07ED9F7-85BA-4827-B61B-4C625301EE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CB141B26-F882-4908-877E-36ACD52B930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05653C90-BCD2-4441-BDF6-43FDC7664D6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A7DF474E-6959-44EA-B5E5-D9789A8DCCB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15E795E1-F336-4E04-B807-3D9111121A7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374E412C-45E3-4937-9AEA-61963C9A4B8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7051DFA7-0EC7-4F44-9515-4BE8A4E104E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4B594E1A-231A-422F-9469-8792C96677A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9D343F7E-E3C5-4E50-B0C8-1C41F54EAF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876C0640-25B5-4F59-88C0-D0B6A0E324FA}"/>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1E607092-069D-4D2F-A71A-82A622C75BF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F226FE0F-96DC-4FA3-B688-AA120E6681B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A5B10D3D-7DB1-40A8-8519-B1CB46D05CC3}"/>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6014F344-815D-4E1F-BDCC-9E4C3A9F4B49}"/>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BB882625-3E75-411E-A283-0EEFBEBED6EB}"/>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71C6B54C-CB03-4C26-A32F-D7DBC4679156}"/>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42F0DBAA-8FEF-4458-8235-4884597D731D}"/>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542EFBA2-539D-49F0-9C16-FAE1EBC7F6CD}"/>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89E848CE-6ED3-4CA6-8A48-2B2BA1F14BC9}"/>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C6DBB847-F2A7-4E56-BFAE-CC9203878203}"/>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FFD2ECF-3407-487C-8741-33D11819FF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7638770-BD79-4254-AB5C-E6122BE28B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C282BD5-B536-431E-AC87-1C86BCF878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D278A345-12FE-4D21-B3BD-05F02D9836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A6F68C53-4898-4F1E-AD45-91A728B242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108676</xdr:rowOff>
    </xdr:from>
    <xdr:to>
      <xdr:col>85</xdr:col>
      <xdr:colOff>177800</xdr:colOff>
      <xdr:row>34</xdr:row>
      <xdr:rowOff>38826</xdr:rowOff>
    </xdr:to>
    <xdr:sp macro="" textlink="">
      <xdr:nvSpPr>
        <xdr:cNvPr id="441" name="楕円 440">
          <a:extLst>
            <a:ext uri="{FF2B5EF4-FFF2-40B4-BE49-F238E27FC236}">
              <a16:creationId xmlns:a16="http://schemas.microsoft.com/office/drawing/2014/main" id="{0BED23E7-6AD5-487F-98EA-9A825B3BE7C2}"/>
            </a:ext>
          </a:extLst>
        </xdr:cNvPr>
        <xdr:cNvSpPr/>
      </xdr:nvSpPr>
      <xdr:spPr>
        <a:xfrm>
          <a:off x="162687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23603</xdr:rowOff>
    </xdr:from>
    <xdr:ext cx="340478" cy="259045"/>
    <xdr:sp macro="" textlink="">
      <xdr:nvSpPr>
        <xdr:cNvPr id="442" name="【認定こども園・幼稚園・保育所】&#10;有形固定資産減価償却率該当値テキスト">
          <a:extLst>
            <a:ext uri="{FF2B5EF4-FFF2-40B4-BE49-F238E27FC236}">
              <a16:creationId xmlns:a16="http://schemas.microsoft.com/office/drawing/2014/main" id="{1156B8EC-11FE-464C-847E-72F84B565CA5}"/>
            </a:ext>
          </a:extLst>
        </xdr:cNvPr>
        <xdr:cNvSpPr txBox="1"/>
      </xdr:nvSpPr>
      <xdr:spPr>
        <a:xfrm>
          <a:off x="16357600" y="56814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67854</xdr:rowOff>
    </xdr:from>
    <xdr:to>
      <xdr:col>81</xdr:col>
      <xdr:colOff>101600</xdr:colOff>
      <xdr:row>33</xdr:row>
      <xdr:rowOff>169454</xdr:rowOff>
    </xdr:to>
    <xdr:sp macro="" textlink="">
      <xdr:nvSpPr>
        <xdr:cNvPr id="443" name="楕円 442">
          <a:extLst>
            <a:ext uri="{FF2B5EF4-FFF2-40B4-BE49-F238E27FC236}">
              <a16:creationId xmlns:a16="http://schemas.microsoft.com/office/drawing/2014/main" id="{EA0756D3-578C-4E34-A2C1-E9A944A0E2EB}"/>
            </a:ext>
          </a:extLst>
        </xdr:cNvPr>
        <xdr:cNvSpPr/>
      </xdr:nvSpPr>
      <xdr:spPr>
        <a:xfrm>
          <a:off x="15430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118654</xdr:rowOff>
    </xdr:from>
    <xdr:to>
      <xdr:col>85</xdr:col>
      <xdr:colOff>127000</xdr:colOff>
      <xdr:row>33</xdr:row>
      <xdr:rowOff>159476</xdr:rowOff>
    </xdr:to>
    <xdr:cxnSp macro="">
      <xdr:nvCxnSpPr>
        <xdr:cNvPr id="444" name="直線コネクタ 443">
          <a:extLst>
            <a:ext uri="{FF2B5EF4-FFF2-40B4-BE49-F238E27FC236}">
              <a16:creationId xmlns:a16="http://schemas.microsoft.com/office/drawing/2014/main" id="{099C4DFA-7847-481C-A830-0A06AC447C12}"/>
            </a:ext>
          </a:extLst>
        </xdr:cNvPr>
        <xdr:cNvCxnSpPr/>
      </xdr:nvCxnSpPr>
      <xdr:spPr>
        <a:xfrm>
          <a:off x="15481300" y="577650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13970</xdr:rowOff>
    </xdr:from>
    <xdr:to>
      <xdr:col>76</xdr:col>
      <xdr:colOff>165100</xdr:colOff>
      <xdr:row>33</xdr:row>
      <xdr:rowOff>115570</xdr:rowOff>
    </xdr:to>
    <xdr:sp macro="" textlink="">
      <xdr:nvSpPr>
        <xdr:cNvPr id="445" name="楕円 444">
          <a:extLst>
            <a:ext uri="{FF2B5EF4-FFF2-40B4-BE49-F238E27FC236}">
              <a16:creationId xmlns:a16="http://schemas.microsoft.com/office/drawing/2014/main" id="{DF5110A5-AAAC-4BE3-B897-D4DD2F5972DF}"/>
            </a:ext>
          </a:extLst>
        </xdr:cNvPr>
        <xdr:cNvSpPr/>
      </xdr:nvSpPr>
      <xdr:spPr>
        <a:xfrm>
          <a:off x="14541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64770</xdr:rowOff>
    </xdr:from>
    <xdr:to>
      <xdr:col>81</xdr:col>
      <xdr:colOff>50800</xdr:colOff>
      <xdr:row>33</xdr:row>
      <xdr:rowOff>118654</xdr:rowOff>
    </xdr:to>
    <xdr:cxnSp macro="">
      <xdr:nvCxnSpPr>
        <xdr:cNvPr id="446" name="直線コネクタ 445">
          <a:extLst>
            <a:ext uri="{FF2B5EF4-FFF2-40B4-BE49-F238E27FC236}">
              <a16:creationId xmlns:a16="http://schemas.microsoft.com/office/drawing/2014/main" id="{F864DBC3-E712-401D-B255-A708769B8C5E}"/>
            </a:ext>
          </a:extLst>
        </xdr:cNvPr>
        <xdr:cNvCxnSpPr/>
      </xdr:nvCxnSpPr>
      <xdr:spPr>
        <a:xfrm>
          <a:off x="14592300" y="57226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160927</xdr:rowOff>
    </xdr:from>
    <xdr:to>
      <xdr:col>72</xdr:col>
      <xdr:colOff>38100</xdr:colOff>
      <xdr:row>34</xdr:row>
      <xdr:rowOff>91077</xdr:rowOff>
    </xdr:to>
    <xdr:sp macro="" textlink="">
      <xdr:nvSpPr>
        <xdr:cNvPr id="447" name="楕円 446">
          <a:extLst>
            <a:ext uri="{FF2B5EF4-FFF2-40B4-BE49-F238E27FC236}">
              <a16:creationId xmlns:a16="http://schemas.microsoft.com/office/drawing/2014/main" id="{8B145723-0B18-4345-B1A8-48A3454FE025}"/>
            </a:ext>
          </a:extLst>
        </xdr:cNvPr>
        <xdr:cNvSpPr/>
      </xdr:nvSpPr>
      <xdr:spPr>
        <a:xfrm>
          <a:off x="13652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64770</xdr:rowOff>
    </xdr:from>
    <xdr:to>
      <xdr:col>76</xdr:col>
      <xdr:colOff>114300</xdr:colOff>
      <xdr:row>34</xdr:row>
      <xdr:rowOff>40277</xdr:rowOff>
    </xdr:to>
    <xdr:cxnSp macro="">
      <xdr:nvCxnSpPr>
        <xdr:cNvPr id="448" name="直線コネクタ 447">
          <a:extLst>
            <a:ext uri="{FF2B5EF4-FFF2-40B4-BE49-F238E27FC236}">
              <a16:creationId xmlns:a16="http://schemas.microsoft.com/office/drawing/2014/main" id="{AD3F0A0F-093B-4A75-92C1-80FA7FE62BD8}"/>
            </a:ext>
          </a:extLst>
        </xdr:cNvPr>
        <xdr:cNvCxnSpPr/>
      </xdr:nvCxnSpPr>
      <xdr:spPr>
        <a:xfrm flipV="1">
          <a:off x="13703300" y="572262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133169</xdr:rowOff>
    </xdr:from>
    <xdr:to>
      <xdr:col>67</xdr:col>
      <xdr:colOff>101600</xdr:colOff>
      <xdr:row>39</xdr:row>
      <xdr:rowOff>63319</xdr:rowOff>
    </xdr:to>
    <xdr:sp macro="" textlink="">
      <xdr:nvSpPr>
        <xdr:cNvPr id="449" name="楕円 448">
          <a:extLst>
            <a:ext uri="{FF2B5EF4-FFF2-40B4-BE49-F238E27FC236}">
              <a16:creationId xmlns:a16="http://schemas.microsoft.com/office/drawing/2014/main" id="{AA0ADF62-375B-427B-B2F9-04F23A55B657}"/>
            </a:ext>
          </a:extLst>
        </xdr:cNvPr>
        <xdr:cNvSpPr/>
      </xdr:nvSpPr>
      <xdr:spPr>
        <a:xfrm>
          <a:off x="12763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40277</xdr:rowOff>
    </xdr:from>
    <xdr:to>
      <xdr:col>71</xdr:col>
      <xdr:colOff>177800</xdr:colOff>
      <xdr:row>39</xdr:row>
      <xdr:rowOff>12519</xdr:rowOff>
    </xdr:to>
    <xdr:cxnSp macro="">
      <xdr:nvCxnSpPr>
        <xdr:cNvPr id="450" name="直線コネクタ 449">
          <a:extLst>
            <a:ext uri="{FF2B5EF4-FFF2-40B4-BE49-F238E27FC236}">
              <a16:creationId xmlns:a16="http://schemas.microsoft.com/office/drawing/2014/main" id="{DC9D4D55-1DF0-46C9-8390-14A22BAF4214}"/>
            </a:ext>
          </a:extLst>
        </xdr:cNvPr>
        <xdr:cNvCxnSpPr/>
      </xdr:nvCxnSpPr>
      <xdr:spPr>
        <a:xfrm flipV="1">
          <a:off x="12814300" y="5869577"/>
          <a:ext cx="889000" cy="8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FECA4DA0-2BCB-4D0C-AA3F-A2CB399EED9A}"/>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61683CA0-B490-46A2-944C-7F992C76A5DD}"/>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FCB0CE2A-88D1-4B10-92DC-78D6327C4E64}"/>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8DF53A1B-4A60-4418-A38B-48E3856527A3}"/>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14531</xdr:rowOff>
    </xdr:from>
    <xdr:ext cx="340478" cy="259045"/>
    <xdr:sp macro="" textlink="">
      <xdr:nvSpPr>
        <xdr:cNvPr id="455" name="n_1mainValue【認定こども園・幼稚園・保育所】&#10;有形固定資産減価償却率">
          <a:extLst>
            <a:ext uri="{FF2B5EF4-FFF2-40B4-BE49-F238E27FC236}">
              <a16:creationId xmlns:a16="http://schemas.microsoft.com/office/drawing/2014/main" id="{7A3E0839-CB27-4725-A65D-7FE16F3349EE}"/>
            </a:ext>
          </a:extLst>
        </xdr:cNvPr>
        <xdr:cNvSpPr txBox="1"/>
      </xdr:nvSpPr>
      <xdr:spPr>
        <a:xfrm>
          <a:off x="15298361" y="5500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132097</xdr:rowOff>
    </xdr:from>
    <xdr:ext cx="340478" cy="259045"/>
    <xdr:sp macro="" textlink="">
      <xdr:nvSpPr>
        <xdr:cNvPr id="456" name="n_2mainValue【認定こども園・幼稚園・保育所】&#10;有形固定資産減価償却率">
          <a:extLst>
            <a:ext uri="{FF2B5EF4-FFF2-40B4-BE49-F238E27FC236}">
              <a16:creationId xmlns:a16="http://schemas.microsoft.com/office/drawing/2014/main" id="{24E01D64-17E5-4F3B-ACB7-75908879A5C7}"/>
            </a:ext>
          </a:extLst>
        </xdr:cNvPr>
        <xdr:cNvSpPr txBox="1"/>
      </xdr:nvSpPr>
      <xdr:spPr>
        <a:xfrm>
          <a:off x="14422061" y="5447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107604</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35188BDD-F2C5-44A4-98A8-9A6B0D5FD2F9}"/>
            </a:ext>
          </a:extLst>
        </xdr:cNvPr>
        <xdr:cNvSpPr txBox="1"/>
      </xdr:nvSpPr>
      <xdr:spPr>
        <a:xfrm>
          <a:off x="13500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54446</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E3143F49-CFCD-4AD0-9519-5B54FA7AB492}"/>
            </a:ext>
          </a:extLst>
        </xdr:cNvPr>
        <xdr:cNvSpPr txBox="1"/>
      </xdr:nvSpPr>
      <xdr:spPr>
        <a:xfrm>
          <a:off x="12611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B1FBC9E7-39AC-4250-9D12-53371DDCC9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FB7E4DA8-D1ED-4FB7-AAB6-DE99A80F41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B8E5E2D2-AEA4-4190-89F7-BF7392B995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1043048B-1798-42E2-8186-6BDBCA06C2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B41560B2-315B-4F12-94F1-AA56E293B2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8022324A-D454-40C2-B2CE-7005385763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2055D6F2-9308-4E05-8360-48138CF108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8AF0345F-FF32-46B8-8CF0-D78F09E7EA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0AB4BECF-6B47-449E-9F9E-3FB22F8F90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12D90B29-7F82-44C7-BF35-0E711C9420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2EFDFAD5-1471-47D3-A005-34BBEF1ACF4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72CEEDC1-8B30-44AF-BA1D-5C97CC88572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331619A3-143D-463C-98FD-E3727DB0350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86A94DF7-606E-4F2C-957F-110F5C33858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2640A329-426D-4714-A528-D1D873CE896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EB5FD080-B68B-42FC-81AB-4AD30449FF8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F570B79E-868C-40FE-841D-864CAE19C82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53A82BBB-AB97-4294-A7B8-6A2CC2EAFF4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90AB983F-63A5-48CB-A580-1DBC0A1118F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AF425BDE-B6A6-4F0D-91F6-C3D07E02E5C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CD4BC97D-63F8-4339-ADC8-C15D30AFFA1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31B5E1BC-A084-4B45-941C-2653AFB48A3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27029261-1320-4C8A-A597-FC986DAFA0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3521C8A4-24EF-41E5-A1EA-14134F93E6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88BCDD03-D550-44B2-B0D3-60F334342B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5E3FF637-40A1-40B7-AFD0-F46A502CF4AE}"/>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47598C6B-2757-4981-BA7C-A54DCA96C8B1}"/>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12C6A1B9-3E35-4E10-B83A-AFF4EDB203CB}"/>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1F4EAEB9-0F34-4A68-8527-8CA9E4F20F73}"/>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A419B359-25D7-4F98-A993-8D93F975ABA0}"/>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72FF7C28-C409-4C45-8C59-DBA002B3C44E}"/>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7DC5E69F-B15B-4053-8469-D2952FC854B8}"/>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B7A15677-6E8B-46A3-B104-D83190266886}"/>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50BB4F2C-C126-471A-8C3B-813C4FC675E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42E90CAB-ED84-467A-B10D-18CD31312135}"/>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5103B554-C4C5-431A-ACB6-C9AFF151ADB8}"/>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169715F-DC73-4AD4-BF22-3CE390DC09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888511AE-1B07-41CC-A6AF-B76A42A4C2E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1EBFA979-0B20-4F2E-B2B5-54497F7951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17149FC7-D92F-4246-82DF-ABC88DF637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B9D529FC-E541-4C84-8E90-2868D98B33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149497</xdr:rowOff>
    </xdr:from>
    <xdr:to>
      <xdr:col>116</xdr:col>
      <xdr:colOff>114300</xdr:colOff>
      <xdr:row>34</xdr:row>
      <xdr:rowOff>79647</xdr:rowOff>
    </xdr:to>
    <xdr:sp macro="" textlink="">
      <xdr:nvSpPr>
        <xdr:cNvPr id="500" name="楕円 499">
          <a:extLst>
            <a:ext uri="{FF2B5EF4-FFF2-40B4-BE49-F238E27FC236}">
              <a16:creationId xmlns:a16="http://schemas.microsoft.com/office/drawing/2014/main" id="{F94D9D5B-E521-486C-BAB2-BCFA41F42323}"/>
            </a:ext>
          </a:extLst>
        </xdr:cNvPr>
        <xdr:cNvSpPr/>
      </xdr:nvSpPr>
      <xdr:spPr>
        <a:xfrm>
          <a:off x="22110700" y="58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64424</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3D6300F7-E5B2-41D4-BCE5-79DC1936A617}"/>
            </a:ext>
          </a:extLst>
        </xdr:cNvPr>
        <xdr:cNvSpPr txBox="1"/>
      </xdr:nvSpPr>
      <xdr:spPr>
        <a:xfrm>
          <a:off x="22199600" y="572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2540</xdr:rowOff>
    </xdr:from>
    <xdr:to>
      <xdr:col>112</xdr:col>
      <xdr:colOff>38100</xdr:colOff>
      <xdr:row>34</xdr:row>
      <xdr:rowOff>104140</xdr:rowOff>
    </xdr:to>
    <xdr:sp macro="" textlink="">
      <xdr:nvSpPr>
        <xdr:cNvPr id="502" name="楕円 501">
          <a:extLst>
            <a:ext uri="{FF2B5EF4-FFF2-40B4-BE49-F238E27FC236}">
              <a16:creationId xmlns:a16="http://schemas.microsoft.com/office/drawing/2014/main" id="{1071F0A2-EFBB-4310-AFFF-39CFE20F4438}"/>
            </a:ext>
          </a:extLst>
        </xdr:cNvPr>
        <xdr:cNvSpPr/>
      </xdr:nvSpPr>
      <xdr:spPr>
        <a:xfrm>
          <a:off x="2127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28847</xdr:rowOff>
    </xdr:from>
    <xdr:to>
      <xdr:col>116</xdr:col>
      <xdr:colOff>63500</xdr:colOff>
      <xdr:row>34</xdr:row>
      <xdr:rowOff>53340</xdr:rowOff>
    </xdr:to>
    <xdr:cxnSp macro="">
      <xdr:nvCxnSpPr>
        <xdr:cNvPr id="503" name="直線コネクタ 502">
          <a:extLst>
            <a:ext uri="{FF2B5EF4-FFF2-40B4-BE49-F238E27FC236}">
              <a16:creationId xmlns:a16="http://schemas.microsoft.com/office/drawing/2014/main" id="{4CBFB975-2A78-464B-8C88-23D825A3F2F4}"/>
            </a:ext>
          </a:extLst>
        </xdr:cNvPr>
        <xdr:cNvCxnSpPr/>
      </xdr:nvCxnSpPr>
      <xdr:spPr>
        <a:xfrm flipV="1">
          <a:off x="21323300" y="585814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30299</xdr:rowOff>
    </xdr:from>
    <xdr:to>
      <xdr:col>107</xdr:col>
      <xdr:colOff>101600</xdr:colOff>
      <xdr:row>34</xdr:row>
      <xdr:rowOff>131899</xdr:rowOff>
    </xdr:to>
    <xdr:sp macro="" textlink="">
      <xdr:nvSpPr>
        <xdr:cNvPr id="504" name="楕円 503">
          <a:extLst>
            <a:ext uri="{FF2B5EF4-FFF2-40B4-BE49-F238E27FC236}">
              <a16:creationId xmlns:a16="http://schemas.microsoft.com/office/drawing/2014/main" id="{FB31CCA5-9B54-4908-864F-B297F7E9B293}"/>
            </a:ext>
          </a:extLst>
        </xdr:cNvPr>
        <xdr:cNvSpPr/>
      </xdr:nvSpPr>
      <xdr:spPr>
        <a:xfrm>
          <a:off x="20383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53340</xdr:rowOff>
    </xdr:from>
    <xdr:to>
      <xdr:col>111</xdr:col>
      <xdr:colOff>177800</xdr:colOff>
      <xdr:row>34</xdr:row>
      <xdr:rowOff>81099</xdr:rowOff>
    </xdr:to>
    <xdr:cxnSp macro="">
      <xdr:nvCxnSpPr>
        <xdr:cNvPr id="505" name="直線コネクタ 504">
          <a:extLst>
            <a:ext uri="{FF2B5EF4-FFF2-40B4-BE49-F238E27FC236}">
              <a16:creationId xmlns:a16="http://schemas.microsoft.com/office/drawing/2014/main" id="{387D7A2D-A870-4808-8572-B7177E40C8B4}"/>
            </a:ext>
          </a:extLst>
        </xdr:cNvPr>
        <xdr:cNvCxnSpPr/>
      </xdr:nvCxnSpPr>
      <xdr:spPr>
        <a:xfrm flipV="1">
          <a:off x="20434300" y="58826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20501</xdr:rowOff>
    </xdr:from>
    <xdr:to>
      <xdr:col>102</xdr:col>
      <xdr:colOff>165100</xdr:colOff>
      <xdr:row>36</xdr:row>
      <xdr:rowOff>122101</xdr:rowOff>
    </xdr:to>
    <xdr:sp macro="" textlink="">
      <xdr:nvSpPr>
        <xdr:cNvPr id="506" name="楕円 505">
          <a:extLst>
            <a:ext uri="{FF2B5EF4-FFF2-40B4-BE49-F238E27FC236}">
              <a16:creationId xmlns:a16="http://schemas.microsoft.com/office/drawing/2014/main" id="{B6492099-B161-4B26-96DA-01F58E9144AB}"/>
            </a:ext>
          </a:extLst>
        </xdr:cNvPr>
        <xdr:cNvSpPr/>
      </xdr:nvSpPr>
      <xdr:spPr>
        <a:xfrm>
          <a:off x="19494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81099</xdr:rowOff>
    </xdr:from>
    <xdr:to>
      <xdr:col>107</xdr:col>
      <xdr:colOff>50800</xdr:colOff>
      <xdr:row>36</xdr:row>
      <xdr:rowOff>71301</xdr:rowOff>
    </xdr:to>
    <xdr:cxnSp macro="">
      <xdr:nvCxnSpPr>
        <xdr:cNvPr id="507" name="直線コネクタ 506">
          <a:extLst>
            <a:ext uri="{FF2B5EF4-FFF2-40B4-BE49-F238E27FC236}">
              <a16:creationId xmlns:a16="http://schemas.microsoft.com/office/drawing/2014/main" id="{D3863357-A6BF-477E-B6F1-E7A67B4211C9}"/>
            </a:ext>
          </a:extLst>
        </xdr:cNvPr>
        <xdr:cNvCxnSpPr/>
      </xdr:nvCxnSpPr>
      <xdr:spPr>
        <a:xfrm flipV="1">
          <a:off x="19545300" y="5910399"/>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121738</xdr:rowOff>
    </xdr:from>
    <xdr:to>
      <xdr:col>98</xdr:col>
      <xdr:colOff>38100</xdr:colOff>
      <xdr:row>39</xdr:row>
      <xdr:rowOff>51888</xdr:rowOff>
    </xdr:to>
    <xdr:sp macro="" textlink="">
      <xdr:nvSpPr>
        <xdr:cNvPr id="508" name="楕円 507">
          <a:extLst>
            <a:ext uri="{FF2B5EF4-FFF2-40B4-BE49-F238E27FC236}">
              <a16:creationId xmlns:a16="http://schemas.microsoft.com/office/drawing/2014/main" id="{A35451CB-35AB-4DFF-8924-540333B4A968}"/>
            </a:ext>
          </a:extLst>
        </xdr:cNvPr>
        <xdr:cNvSpPr/>
      </xdr:nvSpPr>
      <xdr:spPr>
        <a:xfrm>
          <a:off x="18605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71301</xdr:rowOff>
    </xdr:from>
    <xdr:to>
      <xdr:col>102</xdr:col>
      <xdr:colOff>114300</xdr:colOff>
      <xdr:row>39</xdr:row>
      <xdr:rowOff>1088</xdr:rowOff>
    </xdr:to>
    <xdr:cxnSp macro="">
      <xdr:nvCxnSpPr>
        <xdr:cNvPr id="509" name="直線コネクタ 508">
          <a:extLst>
            <a:ext uri="{FF2B5EF4-FFF2-40B4-BE49-F238E27FC236}">
              <a16:creationId xmlns:a16="http://schemas.microsoft.com/office/drawing/2014/main" id="{3FC20749-CB7E-4970-9987-00DAFDC98E1C}"/>
            </a:ext>
          </a:extLst>
        </xdr:cNvPr>
        <xdr:cNvCxnSpPr/>
      </xdr:nvCxnSpPr>
      <xdr:spPr>
        <a:xfrm flipV="1">
          <a:off x="18656300" y="6243501"/>
          <a:ext cx="8890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436FD628-43C5-478A-AE5C-52163C7AA6FE}"/>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FD8CE23B-5BC3-4438-A839-DE415D92D5C7}"/>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135E9482-B29B-4E9B-93C0-B94A82E30DB7}"/>
            </a:ext>
          </a:extLst>
        </xdr:cNvPr>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438438C2-410C-4A4C-84CD-A433832EFF6E}"/>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120667</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0BEF942C-1891-4D70-B501-ED4321696048}"/>
            </a:ext>
          </a:extLst>
        </xdr:cNvPr>
        <xdr:cNvSpPr txBox="1"/>
      </xdr:nvSpPr>
      <xdr:spPr>
        <a:xfrm>
          <a:off x="21075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148426</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598B67C7-1B55-4986-9504-F0232EF04235}"/>
            </a:ext>
          </a:extLst>
        </xdr:cNvPr>
        <xdr:cNvSpPr txBox="1"/>
      </xdr:nvSpPr>
      <xdr:spPr>
        <a:xfrm>
          <a:off x="20199427" y="563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138628</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970C8C91-019F-4302-8F2F-6CB85D53B9EA}"/>
            </a:ext>
          </a:extLst>
        </xdr:cNvPr>
        <xdr:cNvSpPr txBox="1"/>
      </xdr:nvSpPr>
      <xdr:spPr>
        <a:xfrm>
          <a:off x="19310427" y="59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68416</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299B7839-B1C7-474F-AECB-75C1FD3400AA}"/>
            </a:ext>
          </a:extLst>
        </xdr:cNvPr>
        <xdr:cNvSpPr txBox="1"/>
      </xdr:nvSpPr>
      <xdr:spPr>
        <a:xfrm>
          <a:off x="18421427" y="6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41E9353B-7D01-4228-B92C-0DF1DFF445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D065FC2C-2F7F-4008-8622-CDBA1217A3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FD118505-E165-4236-AE6E-746D516367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AA627434-CEE0-4AE0-87AE-B2069907B8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89071CDE-A5D8-4C2D-A3AB-338894E7AD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9F21226B-D3C3-42E7-99D3-E7A4AC69DC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4F030270-1F3A-4E91-A909-922F4673E5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2D3506B7-4DB1-4AE7-AE3B-2A33B16327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8E7DBA58-B3BC-40C2-90AC-B07CB3A0DC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5A035D16-D610-4136-9E7A-302F1BD53D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9EC8E34D-35BF-46B4-A2BB-509B4D1D6A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9641A573-0F4F-4F37-BC24-E37545215C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106B9CBB-3453-4B6B-9691-9ABE98BB63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C05CA4DC-756C-4DFF-9EE8-19E84F4C2DB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C19D9860-8A67-4399-A451-501A2F4BF90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F01C66EE-09BA-417B-9DEC-93A8FC3A2C9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FBA89C3B-9F43-4607-B13C-E5627934BC1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6CC8FD19-51D6-4A07-B0B8-BF2636B3C4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2D8783B4-94EB-44C2-A00D-FBB8D42BF9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94FADF4B-9F1D-4DDF-8EB2-87FB0046415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355283C5-36B0-4D7F-A433-32AA920CD6B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B4F8CCAC-E666-4F75-BE5A-809ADF87D4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628370B4-993A-4C79-9712-A84F4515532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1BB25A3D-B637-4668-B3F9-021089524D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3414BAB9-C905-4D92-8773-F58687D22325}"/>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BDE62DD8-8159-4776-AB40-BB0DA90A847F}"/>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12753AA5-0D5D-4AA7-9907-53E174C87424}"/>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4834FE43-6086-4AB0-B585-E290A3C411C9}"/>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0B80A1E6-4FE3-4581-9E14-99A86CC87454}"/>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304B9941-B021-4F20-A8E7-6476B0A89095}"/>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728C7199-916C-4831-BF44-B6AAD48A90C8}"/>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95AC6C48-9449-4AC7-8BE0-A2D2AED360DD}"/>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211D53DE-50E9-4954-8F99-C5884E9F42F0}"/>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C262E61D-0311-4FDF-B87F-9BC4129EC85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E076C303-7C04-4114-A56D-ED7F4B840374}"/>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DF53E7B-6754-4C81-B872-0D0C69FDB0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716B765-F9F2-4469-97E2-ADFEDC63B49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7AE0F28A-49F8-4FC2-9FF4-958A3D3794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697CAF2-99B4-49FC-83AC-591938B955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F485EA88-3E3F-4C6A-9824-40F3B76EE0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558" name="楕円 557">
          <a:extLst>
            <a:ext uri="{FF2B5EF4-FFF2-40B4-BE49-F238E27FC236}">
              <a16:creationId xmlns:a16="http://schemas.microsoft.com/office/drawing/2014/main" id="{61C4CFEB-237C-4AED-A0C2-DEB29628556B}"/>
            </a:ext>
          </a:extLst>
        </xdr:cNvPr>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B0CF87C9-7539-4448-9DC0-3FF6C1E85FB4}"/>
            </a:ext>
          </a:extLst>
        </xdr:cNvPr>
        <xdr:cNvSpPr txBox="1"/>
      </xdr:nvSpPr>
      <xdr:spPr>
        <a:xfrm>
          <a:off x="16357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60" name="楕円 559">
          <a:extLst>
            <a:ext uri="{FF2B5EF4-FFF2-40B4-BE49-F238E27FC236}">
              <a16:creationId xmlns:a16="http://schemas.microsoft.com/office/drawing/2014/main" id="{66DF0C2C-5F41-492E-A8D3-CD7690B73C09}"/>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41910</xdr:rowOff>
    </xdr:to>
    <xdr:cxnSp macro="">
      <xdr:nvCxnSpPr>
        <xdr:cNvPr id="561" name="直線コネクタ 560">
          <a:extLst>
            <a:ext uri="{FF2B5EF4-FFF2-40B4-BE49-F238E27FC236}">
              <a16:creationId xmlns:a16="http://schemas.microsoft.com/office/drawing/2014/main" id="{A1A9AC91-2FF9-4651-BBB2-9BE8087A5A19}"/>
            </a:ext>
          </a:extLst>
        </xdr:cNvPr>
        <xdr:cNvCxnSpPr/>
      </xdr:nvCxnSpPr>
      <xdr:spPr>
        <a:xfrm>
          <a:off x="15481300" y="102870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73025</xdr:rowOff>
    </xdr:from>
    <xdr:to>
      <xdr:col>76</xdr:col>
      <xdr:colOff>165100</xdr:colOff>
      <xdr:row>60</xdr:row>
      <xdr:rowOff>3175</xdr:rowOff>
    </xdr:to>
    <xdr:sp macro="" textlink="">
      <xdr:nvSpPr>
        <xdr:cNvPr id="562" name="楕円 561">
          <a:extLst>
            <a:ext uri="{FF2B5EF4-FFF2-40B4-BE49-F238E27FC236}">
              <a16:creationId xmlns:a16="http://schemas.microsoft.com/office/drawing/2014/main" id="{0829543D-E931-4273-98FE-50527AE61CD1}"/>
            </a:ext>
          </a:extLst>
        </xdr:cNvPr>
        <xdr:cNvSpPr/>
      </xdr:nvSpPr>
      <xdr:spPr>
        <a:xfrm>
          <a:off x="14541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123825</xdr:rowOff>
    </xdr:from>
    <xdr:to>
      <xdr:col>81</xdr:col>
      <xdr:colOff>50800</xdr:colOff>
      <xdr:row>60</xdr:row>
      <xdr:rowOff>0</xdr:rowOff>
    </xdr:to>
    <xdr:cxnSp macro="">
      <xdr:nvCxnSpPr>
        <xdr:cNvPr id="563" name="直線コネクタ 562">
          <a:extLst>
            <a:ext uri="{FF2B5EF4-FFF2-40B4-BE49-F238E27FC236}">
              <a16:creationId xmlns:a16="http://schemas.microsoft.com/office/drawing/2014/main" id="{5606553F-8975-498A-B1AC-AEF0F9B3B297}"/>
            </a:ext>
          </a:extLst>
        </xdr:cNvPr>
        <xdr:cNvCxnSpPr/>
      </xdr:nvCxnSpPr>
      <xdr:spPr>
        <a:xfrm>
          <a:off x="14592300" y="10239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64" name="楕円 563">
          <a:extLst>
            <a:ext uri="{FF2B5EF4-FFF2-40B4-BE49-F238E27FC236}">
              <a16:creationId xmlns:a16="http://schemas.microsoft.com/office/drawing/2014/main" id="{794EE363-9AFE-4DB6-AFD6-71370E66EFCD}"/>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123825</xdr:rowOff>
    </xdr:to>
    <xdr:cxnSp macro="">
      <xdr:nvCxnSpPr>
        <xdr:cNvPr id="565" name="直線コネクタ 564">
          <a:extLst>
            <a:ext uri="{FF2B5EF4-FFF2-40B4-BE49-F238E27FC236}">
              <a16:creationId xmlns:a16="http://schemas.microsoft.com/office/drawing/2014/main" id="{426B0AB0-E947-41D6-9F51-5302C7438514}"/>
            </a:ext>
          </a:extLst>
        </xdr:cNvPr>
        <xdr:cNvCxnSpPr/>
      </xdr:nvCxnSpPr>
      <xdr:spPr>
        <a:xfrm>
          <a:off x="13703300" y="10216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xdr:rowOff>
    </xdr:from>
    <xdr:to>
      <xdr:col>67</xdr:col>
      <xdr:colOff>101600</xdr:colOff>
      <xdr:row>59</xdr:row>
      <xdr:rowOff>111760</xdr:rowOff>
    </xdr:to>
    <xdr:sp macro="" textlink="">
      <xdr:nvSpPr>
        <xdr:cNvPr id="566" name="楕円 565">
          <a:extLst>
            <a:ext uri="{FF2B5EF4-FFF2-40B4-BE49-F238E27FC236}">
              <a16:creationId xmlns:a16="http://schemas.microsoft.com/office/drawing/2014/main" id="{F6E0AFCF-C815-42B7-A7DF-FECB0664C409}"/>
            </a:ext>
          </a:extLst>
        </xdr:cNvPr>
        <xdr:cNvSpPr/>
      </xdr:nvSpPr>
      <xdr:spPr>
        <a:xfrm>
          <a:off x="12763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100965</xdr:rowOff>
    </xdr:to>
    <xdr:cxnSp macro="">
      <xdr:nvCxnSpPr>
        <xdr:cNvPr id="567" name="直線コネクタ 566">
          <a:extLst>
            <a:ext uri="{FF2B5EF4-FFF2-40B4-BE49-F238E27FC236}">
              <a16:creationId xmlns:a16="http://schemas.microsoft.com/office/drawing/2014/main" id="{AA715BB5-2CA5-40D3-9D31-38CF53D6B8A6}"/>
            </a:ext>
          </a:extLst>
        </xdr:cNvPr>
        <xdr:cNvCxnSpPr/>
      </xdr:nvCxnSpPr>
      <xdr:spPr>
        <a:xfrm>
          <a:off x="12814300" y="101765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03F52CF0-C250-4AB7-8BE3-BB326DB81717}"/>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F15A4A8C-349F-4CC0-903B-55C4033CABB1}"/>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70" name="n_3aveValue【学校施設】&#10;有形固定資産減価償却率">
          <a:extLst>
            <a:ext uri="{FF2B5EF4-FFF2-40B4-BE49-F238E27FC236}">
              <a16:creationId xmlns:a16="http://schemas.microsoft.com/office/drawing/2014/main" id="{E963E86F-D455-4772-9714-8FB748A7CC7E}"/>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71" name="n_4aveValue【学校施設】&#10;有形固定資産減価償却率">
          <a:extLst>
            <a:ext uri="{FF2B5EF4-FFF2-40B4-BE49-F238E27FC236}">
              <a16:creationId xmlns:a16="http://schemas.microsoft.com/office/drawing/2014/main" id="{5CB15043-3A81-4EC0-9EB8-64571429AD2A}"/>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72" name="n_1mainValue【学校施設】&#10;有形固定資産減価償却率">
          <a:extLst>
            <a:ext uri="{FF2B5EF4-FFF2-40B4-BE49-F238E27FC236}">
              <a16:creationId xmlns:a16="http://schemas.microsoft.com/office/drawing/2014/main" id="{C1C8ABD0-42B6-49B1-9247-0E1C8F1C6A61}"/>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19702</xdr:rowOff>
    </xdr:from>
    <xdr:ext cx="405111" cy="259045"/>
    <xdr:sp macro="" textlink="">
      <xdr:nvSpPr>
        <xdr:cNvPr id="573" name="n_2mainValue【学校施設】&#10;有形固定資産減価償却率">
          <a:extLst>
            <a:ext uri="{FF2B5EF4-FFF2-40B4-BE49-F238E27FC236}">
              <a16:creationId xmlns:a16="http://schemas.microsoft.com/office/drawing/2014/main" id="{D919A5BB-53FD-4648-8F8F-B8C031BCBA45}"/>
            </a:ext>
          </a:extLst>
        </xdr:cNvPr>
        <xdr:cNvSpPr txBox="1"/>
      </xdr:nvSpPr>
      <xdr:spPr>
        <a:xfrm>
          <a:off x="14389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74" name="n_3mainValue【学校施設】&#10;有形固定資産減価償却率">
          <a:extLst>
            <a:ext uri="{FF2B5EF4-FFF2-40B4-BE49-F238E27FC236}">
              <a16:creationId xmlns:a16="http://schemas.microsoft.com/office/drawing/2014/main" id="{42A47ECF-D0FD-449C-9B52-377C12406402}"/>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128287</xdr:rowOff>
    </xdr:from>
    <xdr:ext cx="405111" cy="259045"/>
    <xdr:sp macro="" textlink="">
      <xdr:nvSpPr>
        <xdr:cNvPr id="575" name="n_4mainValue【学校施設】&#10;有形固定資産減価償却率">
          <a:extLst>
            <a:ext uri="{FF2B5EF4-FFF2-40B4-BE49-F238E27FC236}">
              <a16:creationId xmlns:a16="http://schemas.microsoft.com/office/drawing/2014/main" id="{821296AA-B256-4ECF-BE0C-4F855AB25436}"/>
            </a:ext>
          </a:extLst>
        </xdr:cNvPr>
        <xdr:cNvSpPr txBox="1"/>
      </xdr:nvSpPr>
      <xdr:spPr>
        <a:xfrm>
          <a:off x="12611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372F43DF-8B10-4B8C-B63A-9299FC5B4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C73A421E-967E-4A30-A14A-C66B922248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75E40331-B71F-4CAE-BF61-CE9F360AF6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5CC05DFD-109A-4856-9C37-3ADCC5D8D6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14BACBCF-608C-401D-94F9-A5C0802F75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C1B9D122-5FE9-4CB2-A2CD-F7D2A1CF68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C56A92CF-72A3-46CE-A775-81301ECE12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9030DCCD-232B-46DE-818C-7113934E07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B091BF81-910B-4F4F-9699-86623392E0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CE6710DD-9C15-4CB0-889C-4D3C744396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0428F9D-B345-4A0C-AF84-F5DEF2E32BB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37A9A88-1701-4890-9EB2-CCCA1331CA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3BA8A8A9-9B6D-4C8D-B8BB-6C10FB7F04D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D90CB923-0F00-4B1E-AAE5-EE4763248D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8A6C44F6-B724-44E0-BCC2-CAB3699D88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1E5259DD-5594-4AAE-BA9A-6F1F0E67BB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E0B78A5C-C267-4A78-AFAD-D187C5777BE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71873EED-C148-4AB3-8C87-0A909569A6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897010CF-213E-4404-BF01-A7ECB803A4D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1735BA5B-33EC-4429-94FB-FE8F045324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1E4E0132-BA11-4D3D-8F70-7F870486E4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5CE83C1E-5D90-41E6-8661-042B9166E89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E91A53AA-9307-4BF9-A437-D180BF65FB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BEB837CA-5951-44C1-8BD7-DF909DF20F09}"/>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B7629284-ED7C-483C-A73C-7037C5007E23}"/>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EDA8F45A-71D4-44C4-8219-EC4AF024BC1A}"/>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D5C55DF2-AAE2-4CE2-B90A-265982E9E635}"/>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8A659CE8-CD54-4097-8C21-8DEC6E470ADA}"/>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55DF9C02-033A-47F4-B9DC-68CA1B1FA5A4}"/>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61AB66F8-D7C4-40C9-A7A1-0F4C47F0FF53}"/>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F2A3C791-F2F5-4EA9-8F14-8CBD9E3D2852}"/>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C9A836BC-826B-44B4-B97E-55F15569D4B0}"/>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2C282DD5-380C-4E66-8BE4-26D1172157EA}"/>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451A5D84-8262-4428-9E37-EA8A6AD56BBC}"/>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992DD981-A951-4CC3-BA93-CE5EE2627F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D8F2415-6AAF-4F33-963C-F5CC1FE017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195CD15-523A-4583-8175-FE869D35D1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68560575-D732-454D-9E6F-C9607CA6DE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F920BDFE-0DB2-4C1E-AC1C-AD665A0010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43879</xdr:rowOff>
    </xdr:from>
    <xdr:to>
      <xdr:col>116</xdr:col>
      <xdr:colOff>114300</xdr:colOff>
      <xdr:row>62</xdr:row>
      <xdr:rowOff>145479</xdr:rowOff>
    </xdr:to>
    <xdr:sp macro="" textlink="">
      <xdr:nvSpPr>
        <xdr:cNvPr id="615" name="楕円 614">
          <a:extLst>
            <a:ext uri="{FF2B5EF4-FFF2-40B4-BE49-F238E27FC236}">
              <a16:creationId xmlns:a16="http://schemas.microsoft.com/office/drawing/2014/main" id="{E7BEBD10-BA37-4CD0-ADF9-399C2F9508EA}"/>
            </a:ext>
          </a:extLst>
        </xdr:cNvPr>
        <xdr:cNvSpPr/>
      </xdr:nvSpPr>
      <xdr:spPr>
        <a:xfrm>
          <a:off x="22110700" y="106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22306</xdr:rowOff>
    </xdr:from>
    <xdr:ext cx="469744" cy="259045"/>
    <xdr:sp macro="" textlink="">
      <xdr:nvSpPr>
        <xdr:cNvPr id="616" name="【学校施設】&#10;一人当たり面積該当値テキスト">
          <a:extLst>
            <a:ext uri="{FF2B5EF4-FFF2-40B4-BE49-F238E27FC236}">
              <a16:creationId xmlns:a16="http://schemas.microsoft.com/office/drawing/2014/main" id="{A8EBBE82-6393-4600-B28C-5B0282243ED3}"/>
            </a:ext>
          </a:extLst>
        </xdr:cNvPr>
        <xdr:cNvSpPr txBox="1"/>
      </xdr:nvSpPr>
      <xdr:spPr>
        <a:xfrm>
          <a:off x="22199600" y="1065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49403</xdr:rowOff>
    </xdr:from>
    <xdr:to>
      <xdr:col>112</xdr:col>
      <xdr:colOff>38100</xdr:colOff>
      <xdr:row>62</xdr:row>
      <xdr:rowOff>151003</xdr:rowOff>
    </xdr:to>
    <xdr:sp macro="" textlink="">
      <xdr:nvSpPr>
        <xdr:cNvPr id="617" name="楕円 616">
          <a:extLst>
            <a:ext uri="{FF2B5EF4-FFF2-40B4-BE49-F238E27FC236}">
              <a16:creationId xmlns:a16="http://schemas.microsoft.com/office/drawing/2014/main" id="{DE9D476F-A39F-4A5F-9A1F-A0E84110B3BD}"/>
            </a:ext>
          </a:extLst>
        </xdr:cNvPr>
        <xdr:cNvSpPr/>
      </xdr:nvSpPr>
      <xdr:spPr>
        <a:xfrm>
          <a:off x="21272500" y="106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94679</xdr:rowOff>
    </xdr:from>
    <xdr:to>
      <xdr:col>116</xdr:col>
      <xdr:colOff>63500</xdr:colOff>
      <xdr:row>62</xdr:row>
      <xdr:rowOff>100203</xdr:rowOff>
    </xdr:to>
    <xdr:cxnSp macro="">
      <xdr:nvCxnSpPr>
        <xdr:cNvPr id="618" name="直線コネクタ 617">
          <a:extLst>
            <a:ext uri="{FF2B5EF4-FFF2-40B4-BE49-F238E27FC236}">
              <a16:creationId xmlns:a16="http://schemas.microsoft.com/office/drawing/2014/main" id="{FBBB859C-EAD3-4558-8BFB-27C898EEB3D6}"/>
            </a:ext>
          </a:extLst>
        </xdr:cNvPr>
        <xdr:cNvCxnSpPr/>
      </xdr:nvCxnSpPr>
      <xdr:spPr>
        <a:xfrm flipV="1">
          <a:off x="21323300" y="10724579"/>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53975</xdr:rowOff>
    </xdr:from>
    <xdr:to>
      <xdr:col>107</xdr:col>
      <xdr:colOff>101600</xdr:colOff>
      <xdr:row>62</xdr:row>
      <xdr:rowOff>155575</xdr:rowOff>
    </xdr:to>
    <xdr:sp macro="" textlink="">
      <xdr:nvSpPr>
        <xdr:cNvPr id="619" name="楕円 618">
          <a:extLst>
            <a:ext uri="{FF2B5EF4-FFF2-40B4-BE49-F238E27FC236}">
              <a16:creationId xmlns:a16="http://schemas.microsoft.com/office/drawing/2014/main" id="{D07D85ED-D8F2-4996-90D6-A87E1D636F84}"/>
            </a:ext>
          </a:extLst>
        </xdr:cNvPr>
        <xdr:cNvSpPr/>
      </xdr:nvSpPr>
      <xdr:spPr>
        <a:xfrm>
          <a:off x="20383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100203</xdr:rowOff>
    </xdr:from>
    <xdr:to>
      <xdr:col>111</xdr:col>
      <xdr:colOff>177800</xdr:colOff>
      <xdr:row>62</xdr:row>
      <xdr:rowOff>104775</xdr:rowOff>
    </xdr:to>
    <xdr:cxnSp macro="">
      <xdr:nvCxnSpPr>
        <xdr:cNvPr id="620" name="直線コネクタ 619">
          <a:extLst>
            <a:ext uri="{FF2B5EF4-FFF2-40B4-BE49-F238E27FC236}">
              <a16:creationId xmlns:a16="http://schemas.microsoft.com/office/drawing/2014/main" id="{D47E4723-9828-4DC8-8AF7-FC5D915C2272}"/>
            </a:ext>
          </a:extLst>
        </xdr:cNvPr>
        <xdr:cNvCxnSpPr/>
      </xdr:nvCxnSpPr>
      <xdr:spPr>
        <a:xfrm flipV="1">
          <a:off x="20434300" y="107301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21" name="楕円 620">
          <a:extLst>
            <a:ext uri="{FF2B5EF4-FFF2-40B4-BE49-F238E27FC236}">
              <a16:creationId xmlns:a16="http://schemas.microsoft.com/office/drawing/2014/main" id="{63012D76-2608-4311-A3A0-4460D3D993B6}"/>
            </a:ext>
          </a:extLst>
        </xdr:cNvPr>
        <xdr:cNvSpPr/>
      </xdr:nvSpPr>
      <xdr:spPr>
        <a:xfrm>
          <a:off x="19494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104775</xdr:rowOff>
    </xdr:from>
    <xdr:to>
      <xdr:col>107</xdr:col>
      <xdr:colOff>50800</xdr:colOff>
      <xdr:row>62</xdr:row>
      <xdr:rowOff>110490</xdr:rowOff>
    </xdr:to>
    <xdr:cxnSp macro="">
      <xdr:nvCxnSpPr>
        <xdr:cNvPr id="622" name="直線コネクタ 621">
          <a:extLst>
            <a:ext uri="{FF2B5EF4-FFF2-40B4-BE49-F238E27FC236}">
              <a16:creationId xmlns:a16="http://schemas.microsoft.com/office/drawing/2014/main" id="{4297B018-5C95-4B57-9B86-62F91743A9B0}"/>
            </a:ext>
          </a:extLst>
        </xdr:cNvPr>
        <xdr:cNvCxnSpPr/>
      </xdr:nvCxnSpPr>
      <xdr:spPr>
        <a:xfrm flipV="1">
          <a:off x="19545300" y="107346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65595</xdr:rowOff>
    </xdr:from>
    <xdr:to>
      <xdr:col>98</xdr:col>
      <xdr:colOff>38100</xdr:colOff>
      <xdr:row>62</xdr:row>
      <xdr:rowOff>167195</xdr:rowOff>
    </xdr:to>
    <xdr:sp macro="" textlink="">
      <xdr:nvSpPr>
        <xdr:cNvPr id="623" name="楕円 622">
          <a:extLst>
            <a:ext uri="{FF2B5EF4-FFF2-40B4-BE49-F238E27FC236}">
              <a16:creationId xmlns:a16="http://schemas.microsoft.com/office/drawing/2014/main" id="{0F21D8D5-F239-4590-9038-3730A0F50544}"/>
            </a:ext>
          </a:extLst>
        </xdr:cNvPr>
        <xdr:cNvSpPr/>
      </xdr:nvSpPr>
      <xdr:spPr>
        <a:xfrm>
          <a:off x="18605500" y="1069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110490</xdr:rowOff>
    </xdr:from>
    <xdr:to>
      <xdr:col>102</xdr:col>
      <xdr:colOff>114300</xdr:colOff>
      <xdr:row>62</xdr:row>
      <xdr:rowOff>116395</xdr:rowOff>
    </xdr:to>
    <xdr:cxnSp macro="">
      <xdr:nvCxnSpPr>
        <xdr:cNvPr id="624" name="直線コネクタ 623">
          <a:extLst>
            <a:ext uri="{FF2B5EF4-FFF2-40B4-BE49-F238E27FC236}">
              <a16:creationId xmlns:a16="http://schemas.microsoft.com/office/drawing/2014/main" id="{51D99D9E-BB18-48C8-A5BE-4EF3D675B676}"/>
            </a:ext>
          </a:extLst>
        </xdr:cNvPr>
        <xdr:cNvCxnSpPr/>
      </xdr:nvCxnSpPr>
      <xdr:spPr>
        <a:xfrm flipV="1">
          <a:off x="18656300" y="1074039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2CC91689-257B-4DAC-8E9F-C6C959750CC0}"/>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a:extLst>
            <a:ext uri="{FF2B5EF4-FFF2-40B4-BE49-F238E27FC236}">
              <a16:creationId xmlns:a16="http://schemas.microsoft.com/office/drawing/2014/main" id="{B28C51EF-69B2-4B0D-BDFB-6BBB6B1F35BC}"/>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7" name="n_3aveValue【学校施設】&#10;一人当たり面積">
          <a:extLst>
            <a:ext uri="{FF2B5EF4-FFF2-40B4-BE49-F238E27FC236}">
              <a16:creationId xmlns:a16="http://schemas.microsoft.com/office/drawing/2014/main" id="{97A8D6E5-5F46-4B8A-80FC-8C4F24396119}"/>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8" name="n_4aveValue【学校施設】&#10;一人当たり面積">
          <a:extLst>
            <a:ext uri="{FF2B5EF4-FFF2-40B4-BE49-F238E27FC236}">
              <a16:creationId xmlns:a16="http://schemas.microsoft.com/office/drawing/2014/main" id="{875BFD1F-A82E-4DA1-804B-6C148818D8FB}"/>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142130</xdr:rowOff>
    </xdr:from>
    <xdr:ext cx="469744" cy="259045"/>
    <xdr:sp macro="" textlink="">
      <xdr:nvSpPr>
        <xdr:cNvPr id="629" name="n_1mainValue【学校施設】&#10;一人当たり面積">
          <a:extLst>
            <a:ext uri="{FF2B5EF4-FFF2-40B4-BE49-F238E27FC236}">
              <a16:creationId xmlns:a16="http://schemas.microsoft.com/office/drawing/2014/main" id="{18E6AE40-8C4A-463F-8A55-8105FF52075D}"/>
            </a:ext>
          </a:extLst>
        </xdr:cNvPr>
        <xdr:cNvSpPr txBox="1"/>
      </xdr:nvSpPr>
      <xdr:spPr>
        <a:xfrm>
          <a:off x="21075727" y="107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146702</xdr:rowOff>
    </xdr:from>
    <xdr:ext cx="469744" cy="259045"/>
    <xdr:sp macro="" textlink="">
      <xdr:nvSpPr>
        <xdr:cNvPr id="630" name="n_2mainValue【学校施設】&#10;一人当たり面積">
          <a:extLst>
            <a:ext uri="{FF2B5EF4-FFF2-40B4-BE49-F238E27FC236}">
              <a16:creationId xmlns:a16="http://schemas.microsoft.com/office/drawing/2014/main" id="{3D07FA90-16D0-4D37-AB75-32028EF63186}"/>
            </a:ext>
          </a:extLst>
        </xdr:cNvPr>
        <xdr:cNvSpPr txBox="1"/>
      </xdr:nvSpPr>
      <xdr:spPr>
        <a:xfrm>
          <a:off x="20199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631" name="n_3mainValue【学校施設】&#10;一人当たり面積">
          <a:extLst>
            <a:ext uri="{FF2B5EF4-FFF2-40B4-BE49-F238E27FC236}">
              <a16:creationId xmlns:a16="http://schemas.microsoft.com/office/drawing/2014/main" id="{1D620074-7931-4363-BC6B-77EAA145FF04}"/>
            </a:ext>
          </a:extLst>
        </xdr:cNvPr>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158322</xdr:rowOff>
    </xdr:from>
    <xdr:ext cx="469744" cy="259045"/>
    <xdr:sp macro="" textlink="">
      <xdr:nvSpPr>
        <xdr:cNvPr id="632" name="n_4mainValue【学校施設】&#10;一人当たり面積">
          <a:extLst>
            <a:ext uri="{FF2B5EF4-FFF2-40B4-BE49-F238E27FC236}">
              <a16:creationId xmlns:a16="http://schemas.microsoft.com/office/drawing/2014/main" id="{D9233E39-30FD-4D15-81E0-CD6E66F47660}"/>
            </a:ext>
          </a:extLst>
        </xdr:cNvPr>
        <xdr:cNvSpPr txBox="1"/>
      </xdr:nvSpPr>
      <xdr:spPr>
        <a:xfrm>
          <a:off x="18421427" y="1078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2E207E77-6A9B-469C-84CA-44BB981D18F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9430957D-5FE4-4D2B-AECF-AAB9DBB6B5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6FB7BF4A-5E03-4B69-BD41-CD4ED5F205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8C60AB50-BCC3-4C33-93DE-A8E390F700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D52F4A76-F7E4-4331-8820-A311C27903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AD76A0F0-73EF-47EC-86EE-9777F4C0BC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3A3B07AF-4462-441A-B460-851E4FC419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27BB5385-7830-44F5-B939-A3A08C02F7A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1547B4EA-F16D-4B6E-9800-E68CED05D1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65AB897B-0564-44F9-881D-61146C1A45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9D8A0625-5ABC-484F-B748-4A72D65381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698AB67C-8597-40DA-A036-30536C676B5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3C6C3846-8BDE-4525-B4D1-DD04E80675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01112D7D-5E37-435D-91A6-30933B4F5DD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413A4124-315B-4A27-AE4C-11180374E4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8F269425-4AE4-44DB-B226-D6041B4CE9F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EBA904C9-0D4E-44D2-96EF-E2236A7981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C9E6244B-335A-43D4-A5DC-AE94F75DA0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7FEACE06-65BA-433D-88D8-3AC68A7FA9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B8D18256-5AA2-4BE4-8377-2C775C4A61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B960B64C-DE16-4CD8-8D85-C0648E9499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7A196CA9-A980-4BE9-98F1-E42CD850E3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B3222914-70E5-4C77-B3B4-F286326A61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4BF3C2BA-E535-4A4A-A27D-97DF476CB5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25BA6475-A18B-4A48-BA69-EFE22F4CFC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DD726C08-306B-49FA-B8B9-32705F5456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0871D962-C741-41E2-947A-923818C953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4952669F-F5F3-4B34-B3D9-36A94A7581C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B0779CB9-098B-436D-9CD1-B76A6F73D41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0CAE72D4-A1C6-487B-B2E0-012ABA1353C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86658DAD-7056-4538-B12D-CFEB7E93AA1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F13F2868-C802-4659-AC54-8C91996265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B378F993-BEB1-411E-BDED-ACDA7FB219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F6DAF706-7AAC-46F3-9F4C-B371C92F46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35E5E71E-A8B4-48A8-9CFF-3858D99E50E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653EEEAF-C8AF-4A53-B289-D0EBF961DF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32AE76BB-5D97-4266-96E8-12B571C9A04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3897F9D3-F0C4-4F8B-B3B0-545701A3027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9800249E-A6CF-49A5-8763-947D52002A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D15F3A06-6A23-480B-AE8C-697B8125E2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67BBE2F3-B5F8-4D0D-AB15-DD26E7B901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F00DADDE-DDFC-4656-88AF-5A60458C10E6}"/>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184B38EA-199C-4162-ABA1-AAB6D9ED8BC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88549811-6E9D-4144-9359-49BCBFA7C5D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FC74DD7D-2B8F-422F-A6CA-C727703C8963}"/>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F10C7F34-F98C-4C0D-969E-676BA5BF6546}"/>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B156247B-9D5F-4EB1-8588-45D8FBB59607}"/>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118AAC90-A6E2-4EB8-A443-C5E461FCC665}"/>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7E214D4E-79FF-463D-9E6F-88C7D1E183A6}"/>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2D5A5032-F3F7-4DD4-9770-43718B93A715}"/>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28D57300-A9DA-48A8-AF03-25962431F71B}"/>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8C2D56AB-D3E8-407F-A3AF-C231503D502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786E471-D9F0-426F-98E7-881C1C9292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6CD5593E-BF28-44E1-B581-C32B65FB7E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E28783BA-3109-407B-B68C-0BB4930815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2BC763B6-F557-4B9F-A8C0-C1CE4DE5F4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4B35DA2D-5512-4185-AAF9-B0C9D98920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56424</xdr:rowOff>
    </xdr:from>
    <xdr:to>
      <xdr:col>85</xdr:col>
      <xdr:colOff>177800</xdr:colOff>
      <xdr:row>107</xdr:row>
      <xdr:rowOff>158024</xdr:rowOff>
    </xdr:to>
    <xdr:sp macro="" textlink="">
      <xdr:nvSpPr>
        <xdr:cNvPr id="690" name="楕円 689">
          <a:extLst>
            <a:ext uri="{FF2B5EF4-FFF2-40B4-BE49-F238E27FC236}">
              <a16:creationId xmlns:a16="http://schemas.microsoft.com/office/drawing/2014/main" id="{A8B73D32-237B-4760-A100-47D99C9B3477}"/>
            </a:ext>
          </a:extLst>
        </xdr:cNvPr>
        <xdr:cNvSpPr/>
      </xdr:nvSpPr>
      <xdr:spPr>
        <a:xfrm>
          <a:off x="16268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34851</xdr:rowOff>
    </xdr:from>
    <xdr:ext cx="405111" cy="259045"/>
    <xdr:sp macro="" textlink="">
      <xdr:nvSpPr>
        <xdr:cNvPr id="691" name="【公民館】&#10;有形固定資産減価償却率該当値テキスト">
          <a:extLst>
            <a:ext uri="{FF2B5EF4-FFF2-40B4-BE49-F238E27FC236}">
              <a16:creationId xmlns:a16="http://schemas.microsoft.com/office/drawing/2014/main" id="{DFAC6739-30F5-4A0D-A935-CE01F5EC1D3D}"/>
            </a:ext>
          </a:extLst>
        </xdr:cNvPr>
        <xdr:cNvSpPr txBox="1"/>
      </xdr:nvSpPr>
      <xdr:spPr>
        <a:xfrm>
          <a:off x="16357600"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28666</xdr:rowOff>
    </xdr:from>
    <xdr:to>
      <xdr:col>81</xdr:col>
      <xdr:colOff>101600</xdr:colOff>
      <xdr:row>107</xdr:row>
      <xdr:rowOff>130266</xdr:rowOff>
    </xdr:to>
    <xdr:sp macro="" textlink="">
      <xdr:nvSpPr>
        <xdr:cNvPr id="692" name="楕円 691">
          <a:extLst>
            <a:ext uri="{FF2B5EF4-FFF2-40B4-BE49-F238E27FC236}">
              <a16:creationId xmlns:a16="http://schemas.microsoft.com/office/drawing/2014/main" id="{D23B1178-A4F3-422C-A056-A7373DF471BF}"/>
            </a:ext>
          </a:extLst>
        </xdr:cNvPr>
        <xdr:cNvSpPr/>
      </xdr:nvSpPr>
      <xdr:spPr>
        <a:xfrm>
          <a:off x="15430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79466</xdr:rowOff>
    </xdr:from>
    <xdr:to>
      <xdr:col>85</xdr:col>
      <xdr:colOff>127000</xdr:colOff>
      <xdr:row>107</xdr:row>
      <xdr:rowOff>107224</xdr:rowOff>
    </xdr:to>
    <xdr:cxnSp macro="">
      <xdr:nvCxnSpPr>
        <xdr:cNvPr id="693" name="直線コネクタ 692">
          <a:extLst>
            <a:ext uri="{FF2B5EF4-FFF2-40B4-BE49-F238E27FC236}">
              <a16:creationId xmlns:a16="http://schemas.microsoft.com/office/drawing/2014/main" id="{62FB1486-9D98-47D6-8E5A-EA10F884198D}"/>
            </a:ext>
          </a:extLst>
        </xdr:cNvPr>
        <xdr:cNvCxnSpPr/>
      </xdr:nvCxnSpPr>
      <xdr:spPr>
        <a:xfrm>
          <a:off x="15481300" y="184246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xdr:rowOff>
    </xdr:from>
    <xdr:to>
      <xdr:col>76</xdr:col>
      <xdr:colOff>165100</xdr:colOff>
      <xdr:row>107</xdr:row>
      <xdr:rowOff>109038</xdr:rowOff>
    </xdr:to>
    <xdr:sp macro="" textlink="">
      <xdr:nvSpPr>
        <xdr:cNvPr id="694" name="楕円 693">
          <a:extLst>
            <a:ext uri="{FF2B5EF4-FFF2-40B4-BE49-F238E27FC236}">
              <a16:creationId xmlns:a16="http://schemas.microsoft.com/office/drawing/2014/main" id="{D8E2F1FC-EF3E-4E82-9C9C-D666E33636EC}"/>
            </a:ext>
          </a:extLst>
        </xdr:cNvPr>
        <xdr:cNvSpPr/>
      </xdr:nvSpPr>
      <xdr:spPr>
        <a:xfrm>
          <a:off x="14541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58238</xdr:rowOff>
    </xdr:from>
    <xdr:to>
      <xdr:col>81</xdr:col>
      <xdr:colOff>50800</xdr:colOff>
      <xdr:row>107</xdr:row>
      <xdr:rowOff>79466</xdr:rowOff>
    </xdr:to>
    <xdr:cxnSp macro="">
      <xdr:nvCxnSpPr>
        <xdr:cNvPr id="695" name="直線コネクタ 694">
          <a:extLst>
            <a:ext uri="{FF2B5EF4-FFF2-40B4-BE49-F238E27FC236}">
              <a16:creationId xmlns:a16="http://schemas.microsoft.com/office/drawing/2014/main" id="{5C481140-02D5-428B-8B5B-8BFF7593C6B4}"/>
            </a:ext>
          </a:extLst>
        </xdr:cNvPr>
        <xdr:cNvCxnSpPr/>
      </xdr:nvCxnSpPr>
      <xdr:spPr>
        <a:xfrm>
          <a:off x="14592300" y="184033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79284</xdr:rowOff>
    </xdr:from>
    <xdr:to>
      <xdr:col>72</xdr:col>
      <xdr:colOff>38100</xdr:colOff>
      <xdr:row>108</xdr:row>
      <xdr:rowOff>9434</xdr:rowOff>
    </xdr:to>
    <xdr:sp macro="" textlink="">
      <xdr:nvSpPr>
        <xdr:cNvPr id="696" name="楕円 695">
          <a:extLst>
            <a:ext uri="{FF2B5EF4-FFF2-40B4-BE49-F238E27FC236}">
              <a16:creationId xmlns:a16="http://schemas.microsoft.com/office/drawing/2014/main" id="{1B0073CF-B267-4E95-890C-76DCB12D751E}"/>
            </a:ext>
          </a:extLst>
        </xdr:cNvPr>
        <xdr:cNvSpPr/>
      </xdr:nvSpPr>
      <xdr:spPr>
        <a:xfrm>
          <a:off x="1365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58238</xdr:rowOff>
    </xdr:from>
    <xdr:to>
      <xdr:col>76</xdr:col>
      <xdr:colOff>114300</xdr:colOff>
      <xdr:row>107</xdr:row>
      <xdr:rowOff>130084</xdr:rowOff>
    </xdr:to>
    <xdr:cxnSp macro="">
      <xdr:nvCxnSpPr>
        <xdr:cNvPr id="697" name="直線コネクタ 696">
          <a:extLst>
            <a:ext uri="{FF2B5EF4-FFF2-40B4-BE49-F238E27FC236}">
              <a16:creationId xmlns:a16="http://schemas.microsoft.com/office/drawing/2014/main" id="{1C5FA1C1-9274-4027-8B0A-67D3DF123850}"/>
            </a:ext>
          </a:extLst>
        </xdr:cNvPr>
        <xdr:cNvCxnSpPr/>
      </xdr:nvCxnSpPr>
      <xdr:spPr>
        <a:xfrm flipV="1">
          <a:off x="13703300" y="184033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51526</xdr:rowOff>
    </xdr:from>
    <xdr:to>
      <xdr:col>67</xdr:col>
      <xdr:colOff>101600</xdr:colOff>
      <xdr:row>107</xdr:row>
      <xdr:rowOff>153126</xdr:rowOff>
    </xdr:to>
    <xdr:sp macro="" textlink="">
      <xdr:nvSpPr>
        <xdr:cNvPr id="698" name="楕円 697">
          <a:extLst>
            <a:ext uri="{FF2B5EF4-FFF2-40B4-BE49-F238E27FC236}">
              <a16:creationId xmlns:a16="http://schemas.microsoft.com/office/drawing/2014/main" id="{27F503A8-54F2-4B4F-A354-E4CC01C3CCA0}"/>
            </a:ext>
          </a:extLst>
        </xdr:cNvPr>
        <xdr:cNvSpPr/>
      </xdr:nvSpPr>
      <xdr:spPr>
        <a:xfrm>
          <a:off x="1276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107</xdr:row>
      <xdr:rowOff>130084</xdr:rowOff>
    </xdr:to>
    <xdr:cxnSp macro="">
      <xdr:nvCxnSpPr>
        <xdr:cNvPr id="699" name="直線コネクタ 698">
          <a:extLst>
            <a:ext uri="{FF2B5EF4-FFF2-40B4-BE49-F238E27FC236}">
              <a16:creationId xmlns:a16="http://schemas.microsoft.com/office/drawing/2014/main" id="{B7143EB3-0DCF-4447-9AA4-95739214AEF6}"/>
            </a:ext>
          </a:extLst>
        </xdr:cNvPr>
        <xdr:cNvCxnSpPr/>
      </xdr:nvCxnSpPr>
      <xdr:spPr>
        <a:xfrm>
          <a:off x="12814300" y="184474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00904045-894D-4C36-A18B-84F1EF82CE3B}"/>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605EC176-A30F-4F3C-9FF3-8D13289DEB73}"/>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F6ABCF4E-3E38-4B8D-B639-39D25193835D}"/>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72E29C14-5E4E-4734-B00D-C5704CBB64F6}"/>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121393</xdr:rowOff>
    </xdr:from>
    <xdr:ext cx="405111" cy="259045"/>
    <xdr:sp macro="" textlink="">
      <xdr:nvSpPr>
        <xdr:cNvPr id="704" name="n_1mainValue【公民館】&#10;有形固定資産減価償却率">
          <a:extLst>
            <a:ext uri="{FF2B5EF4-FFF2-40B4-BE49-F238E27FC236}">
              <a16:creationId xmlns:a16="http://schemas.microsoft.com/office/drawing/2014/main" id="{63AEEF24-9F98-4630-9725-888DDDDB2B46}"/>
            </a:ext>
          </a:extLst>
        </xdr:cNvPr>
        <xdr:cNvSpPr txBox="1"/>
      </xdr:nvSpPr>
      <xdr:spPr>
        <a:xfrm>
          <a:off x="152660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100165</xdr:rowOff>
    </xdr:from>
    <xdr:ext cx="405111" cy="259045"/>
    <xdr:sp macro="" textlink="">
      <xdr:nvSpPr>
        <xdr:cNvPr id="705" name="n_2mainValue【公民館】&#10;有形固定資産減価償却率">
          <a:extLst>
            <a:ext uri="{FF2B5EF4-FFF2-40B4-BE49-F238E27FC236}">
              <a16:creationId xmlns:a16="http://schemas.microsoft.com/office/drawing/2014/main" id="{BA3721E3-56E3-424D-90C4-4EFA12C346D4}"/>
            </a:ext>
          </a:extLst>
        </xdr:cNvPr>
        <xdr:cNvSpPr txBox="1"/>
      </xdr:nvSpPr>
      <xdr:spPr>
        <a:xfrm>
          <a:off x="14389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561</xdr:rowOff>
    </xdr:from>
    <xdr:ext cx="405111" cy="259045"/>
    <xdr:sp macro="" textlink="">
      <xdr:nvSpPr>
        <xdr:cNvPr id="706" name="n_3mainValue【公民館】&#10;有形固定資産減価償却率">
          <a:extLst>
            <a:ext uri="{FF2B5EF4-FFF2-40B4-BE49-F238E27FC236}">
              <a16:creationId xmlns:a16="http://schemas.microsoft.com/office/drawing/2014/main" id="{92183FB0-523D-4D18-9E7C-BB117FF6A241}"/>
            </a:ext>
          </a:extLst>
        </xdr:cNvPr>
        <xdr:cNvSpPr txBox="1"/>
      </xdr:nvSpPr>
      <xdr:spPr>
        <a:xfrm>
          <a:off x="13500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144253</xdr:rowOff>
    </xdr:from>
    <xdr:ext cx="405111" cy="259045"/>
    <xdr:sp macro="" textlink="">
      <xdr:nvSpPr>
        <xdr:cNvPr id="707" name="n_4mainValue【公民館】&#10;有形固定資産減価償却率">
          <a:extLst>
            <a:ext uri="{FF2B5EF4-FFF2-40B4-BE49-F238E27FC236}">
              <a16:creationId xmlns:a16="http://schemas.microsoft.com/office/drawing/2014/main" id="{BB839BA1-46A1-42BD-A4DA-6DB6E3258DED}"/>
            </a:ext>
          </a:extLst>
        </xdr:cNvPr>
        <xdr:cNvSpPr txBox="1"/>
      </xdr:nvSpPr>
      <xdr:spPr>
        <a:xfrm>
          <a:off x="12611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5CABE073-4EE7-47F1-BE35-E0964E714B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5E18574C-34FF-4983-90E4-52EC15A25B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6B75BA53-A1EF-4148-880B-E405F9F191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345E2273-9A8F-49AA-826B-A568B6EBD1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8C4DCA6B-9366-44B5-8499-1B6251C6E0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5D64A090-B35A-40C7-9BBA-87627AE1F0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84C3CCEF-1897-4E3A-82D2-599179F510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409125CD-52A2-44CF-93A4-1DE383520A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A49DE0F8-F96C-4DA7-90C5-DBDEAF5BD6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4C36274C-B4B0-4D54-97CD-9AE202FF6B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45882A44-C39E-4BC2-906F-13F94139361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8768F4B5-626C-4B69-AE7A-9C5C2D6105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A91006EA-6E33-434C-8BEE-2C08D6E95B9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7764643A-1EF3-41CB-B0C7-7397C79334C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5ACE58BD-4260-4589-A654-35E3007A687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7A63B2C9-4A69-419B-961D-C37140954E8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5D5BA99C-3E09-4A09-A833-2C05809CD9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31A73A00-20B1-4926-B1DA-8346B452A3E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E079571E-3DAF-47A6-A291-14FA7559A54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23C25324-CB56-46FE-9983-12B4CF1BF2E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879C563B-8681-4C9D-8FC5-760606184B4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BDE7272F-E398-4E9B-B9ED-AAFE4F81BD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A35FB5D8-4F8F-4BA6-950B-BC52D51240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63A2E735-AA8E-4C82-911A-F0A9BEB92C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A6D89660-E2C8-47D5-B51B-3033995C43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077EC90F-77A7-4C7A-B9BD-73E6625619AB}"/>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71613F20-BE89-4EEA-A207-24C4F0DC3915}"/>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960AF85C-5DCD-4873-8BA6-F329C8603FCA}"/>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D567BE00-540F-4E47-891B-CF0502DB995F}"/>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AA3FD90E-56F7-4B4F-8BAD-87217D40D829}"/>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738" name="【公民館】&#10;一人当たり面積平均値テキスト">
          <a:extLst>
            <a:ext uri="{FF2B5EF4-FFF2-40B4-BE49-F238E27FC236}">
              <a16:creationId xmlns:a16="http://schemas.microsoft.com/office/drawing/2014/main" id="{80CFC112-E3E9-4BB1-A5C4-F0195C187786}"/>
            </a:ext>
          </a:extLst>
        </xdr:cNvPr>
        <xdr:cNvSpPr txBox="1"/>
      </xdr:nvSpPr>
      <xdr:spPr>
        <a:xfrm>
          <a:off x="22199600" y="1847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388AD389-5D65-44EC-AB45-3E3DC0115A46}"/>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0F3FD956-D59C-4A3D-B12F-E662D6D8248C}"/>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C23286F4-C28A-4ED4-9E37-D7CB4AF158AC}"/>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3C5CB4DE-6D8B-4DC3-9DA9-BAAB42ED5DD5}"/>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77C316D9-575A-450E-9719-EFADF3F786A8}"/>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69FFC46-DF9C-41BC-840C-E7D6A218AF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771AF58-29A2-494F-A284-5F45DE1FCF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920C01B0-C43B-4B32-81E2-B49AFD6120F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C9FFB0FC-666A-4BEF-AB7D-043E69378B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43CDFC44-EA48-47CE-AD0B-83CD984ADA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75039</xdr:rowOff>
    </xdr:from>
    <xdr:to>
      <xdr:col>116</xdr:col>
      <xdr:colOff>114300</xdr:colOff>
      <xdr:row>108</xdr:row>
      <xdr:rowOff>5189</xdr:rowOff>
    </xdr:to>
    <xdr:sp macro="" textlink="">
      <xdr:nvSpPr>
        <xdr:cNvPr id="749" name="楕円 748">
          <a:extLst>
            <a:ext uri="{FF2B5EF4-FFF2-40B4-BE49-F238E27FC236}">
              <a16:creationId xmlns:a16="http://schemas.microsoft.com/office/drawing/2014/main" id="{842FB182-FF30-4763-96E1-0026445A96C8}"/>
            </a:ext>
          </a:extLst>
        </xdr:cNvPr>
        <xdr:cNvSpPr/>
      </xdr:nvSpPr>
      <xdr:spPr>
        <a:xfrm>
          <a:off x="22110700" y="184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97916</xdr:rowOff>
    </xdr:from>
    <xdr:ext cx="469744" cy="259045"/>
    <xdr:sp macro="" textlink="">
      <xdr:nvSpPr>
        <xdr:cNvPr id="750" name="【公民館】&#10;一人当たり面積該当値テキスト">
          <a:extLst>
            <a:ext uri="{FF2B5EF4-FFF2-40B4-BE49-F238E27FC236}">
              <a16:creationId xmlns:a16="http://schemas.microsoft.com/office/drawing/2014/main" id="{F71EE057-33A0-417A-AF44-5D172EADFC0C}"/>
            </a:ext>
          </a:extLst>
        </xdr:cNvPr>
        <xdr:cNvSpPr txBox="1"/>
      </xdr:nvSpPr>
      <xdr:spPr>
        <a:xfrm>
          <a:off x="22199600" y="1827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79284</xdr:rowOff>
    </xdr:from>
    <xdr:to>
      <xdr:col>112</xdr:col>
      <xdr:colOff>38100</xdr:colOff>
      <xdr:row>108</xdr:row>
      <xdr:rowOff>9434</xdr:rowOff>
    </xdr:to>
    <xdr:sp macro="" textlink="">
      <xdr:nvSpPr>
        <xdr:cNvPr id="751" name="楕円 750">
          <a:extLst>
            <a:ext uri="{FF2B5EF4-FFF2-40B4-BE49-F238E27FC236}">
              <a16:creationId xmlns:a16="http://schemas.microsoft.com/office/drawing/2014/main" id="{941D0811-A7EA-4D80-A711-93D23AE487A5}"/>
            </a:ext>
          </a:extLst>
        </xdr:cNvPr>
        <xdr:cNvSpPr/>
      </xdr:nvSpPr>
      <xdr:spPr>
        <a:xfrm>
          <a:off x="2127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125839</xdr:rowOff>
    </xdr:from>
    <xdr:to>
      <xdr:col>116</xdr:col>
      <xdr:colOff>63500</xdr:colOff>
      <xdr:row>107</xdr:row>
      <xdr:rowOff>130084</xdr:rowOff>
    </xdr:to>
    <xdr:cxnSp macro="">
      <xdr:nvCxnSpPr>
        <xdr:cNvPr id="752" name="直線コネクタ 751">
          <a:extLst>
            <a:ext uri="{FF2B5EF4-FFF2-40B4-BE49-F238E27FC236}">
              <a16:creationId xmlns:a16="http://schemas.microsoft.com/office/drawing/2014/main" id="{CE827D81-3962-4EFD-B1B4-A152253A8432}"/>
            </a:ext>
          </a:extLst>
        </xdr:cNvPr>
        <xdr:cNvCxnSpPr/>
      </xdr:nvCxnSpPr>
      <xdr:spPr>
        <a:xfrm flipV="1">
          <a:off x="21323300" y="18470989"/>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82877</xdr:rowOff>
    </xdr:from>
    <xdr:to>
      <xdr:col>107</xdr:col>
      <xdr:colOff>101600</xdr:colOff>
      <xdr:row>108</xdr:row>
      <xdr:rowOff>13027</xdr:rowOff>
    </xdr:to>
    <xdr:sp macro="" textlink="">
      <xdr:nvSpPr>
        <xdr:cNvPr id="753" name="楕円 752">
          <a:extLst>
            <a:ext uri="{FF2B5EF4-FFF2-40B4-BE49-F238E27FC236}">
              <a16:creationId xmlns:a16="http://schemas.microsoft.com/office/drawing/2014/main" id="{B80E4821-202D-4BAF-BF1D-57C84F688DFF}"/>
            </a:ext>
          </a:extLst>
        </xdr:cNvPr>
        <xdr:cNvSpPr/>
      </xdr:nvSpPr>
      <xdr:spPr>
        <a:xfrm>
          <a:off x="20383500" y="184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130084</xdr:rowOff>
    </xdr:from>
    <xdr:to>
      <xdr:col>111</xdr:col>
      <xdr:colOff>177800</xdr:colOff>
      <xdr:row>107</xdr:row>
      <xdr:rowOff>133677</xdr:rowOff>
    </xdr:to>
    <xdr:cxnSp macro="">
      <xdr:nvCxnSpPr>
        <xdr:cNvPr id="754" name="直線コネクタ 753">
          <a:extLst>
            <a:ext uri="{FF2B5EF4-FFF2-40B4-BE49-F238E27FC236}">
              <a16:creationId xmlns:a16="http://schemas.microsoft.com/office/drawing/2014/main" id="{3BC6D0E6-F842-451C-8001-552338DD6B48}"/>
            </a:ext>
          </a:extLst>
        </xdr:cNvPr>
        <xdr:cNvCxnSpPr/>
      </xdr:nvCxnSpPr>
      <xdr:spPr>
        <a:xfrm flipV="1">
          <a:off x="20434300" y="1847523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86795</xdr:rowOff>
    </xdr:from>
    <xdr:to>
      <xdr:col>102</xdr:col>
      <xdr:colOff>165100</xdr:colOff>
      <xdr:row>108</xdr:row>
      <xdr:rowOff>16945</xdr:rowOff>
    </xdr:to>
    <xdr:sp macro="" textlink="">
      <xdr:nvSpPr>
        <xdr:cNvPr id="755" name="楕円 754">
          <a:extLst>
            <a:ext uri="{FF2B5EF4-FFF2-40B4-BE49-F238E27FC236}">
              <a16:creationId xmlns:a16="http://schemas.microsoft.com/office/drawing/2014/main" id="{4A593094-C5A1-4745-B853-97A3F6F48C29}"/>
            </a:ext>
          </a:extLst>
        </xdr:cNvPr>
        <xdr:cNvSpPr/>
      </xdr:nvSpPr>
      <xdr:spPr>
        <a:xfrm>
          <a:off x="19494500" y="1843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133677</xdr:rowOff>
    </xdr:from>
    <xdr:to>
      <xdr:col>107</xdr:col>
      <xdr:colOff>50800</xdr:colOff>
      <xdr:row>107</xdr:row>
      <xdr:rowOff>137595</xdr:rowOff>
    </xdr:to>
    <xdr:cxnSp macro="">
      <xdr:nvCxnSpPr>
        <xdr:cNvPr id="756" name="直線コネクタ 755">
          <a:extLst>
            <a:ext uri="{FF2B5EF4-FFF2-40B4-BE49-F238E27FC236}">
              <a16:creationId xmlns:a16="http://schemas.microsoft.com/office/drawing/2014/main" id="{8D77DDF1-1631-48A0-B462-5F5572CC51D1}"/>
            </a:ext>
          </a:extLst>
        </xdr:cNvPr>
        <xdr:cNvCxnSpPr/>
      </xdr:nvCxnSpPr>
      <xdr:spPr>
        <a:xfrm flipV="1">
          <a:off x="19545300" y="18478827"/>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65895</xdr:rowOff>
    </xdr:from>
    <xdr:to>
      <xdr:col>98</xdr:col>
      <xdr:colOff>38100</xdr:colOff>
      <xdr:row>107</xdr:row>
      <xdr:rowOff>167495</xdr:rowOff>
    </xdr:to>
    <xdr:sp macro="" textlink="">
      <xdr:nvSpPr>
        <xdr:cNvPr id="757" name="楕円 756">
          <a:extLst>
            <a:ext uri="{FF2B5EF4-FFF2-40B4-BE49-F238E27FC236}">
              <a16:creationId xmlns:a16="http://schemas.microsoft.com/office/drawing/2014/main" id="{3EED4355-A00A-4FC8-85E8-442E6C071552}"/>
            </a:ext>
          </a:extLst>
        </xdr:cNvPr>
        <xdr:cNvSpPr/>
      </xdr:nvSpPr>
      <xdr:spPr>
        <a:xfrm>
          <a:off x="18605500" y="184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116695</xdr:rowOff>
    </xdr:from>
    <xdr:to>
      <xdr:col>102</xdr:col>
      <xdr:colOff>114300</xdr:colOff>
      <xdr:row>107</xdr:row>
      <xdr:rowOff>137595</xdr:rowOff>
    </xdr:to>
    <xdr:cxnSp macro="">
      <xdr:nvCxnSpPr>
        <xdr:cNvPr id="758" name="直線コネクタ 757">
          <a:extLst>
            <a:ext uri="{FF2B5EF4-FFF2-40B4-BE49-F238E27FC236}">
              <a16:creationId xmlns:a16="http://schemas.microsoft.com/office/drawing/2014/main" id="{4E5993A6-DD8B-4EC9-AD30-C7AFDD3FFBBC}"/>
            </a:ext>
          </a:extLst>
        </xdr:cNvPr>
        <xdr:cNvCxnSpPr/>
      </xdr:nvCxnSpPr>
      <xdr:spPr>
        <a:xfrm>
          <a:off x="18656300" y="18461845"/>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759" name="n_1aveValue【公民館】&#10;一人当たり面積">
          <a:extLst>
            <a:ext uri="{FF2B5EF4-FFF2-40B4-BE49-F238E27FC236}">
              <a16:creationId xmlns:a16="http://schemas.microsoft.com/office/drawing/2014/main" id="{1B4B355D-B129-4EB3-97CF-D9BF4FBBB30A}"/>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95593</xdr:rowOff>
    </xdr:from>
    <xdr:ext cx="469744" cy="259045"/>
    <xdr:sp macro="" textlink="">
      <xdr:nvSpPr>
        <xdr:cNvPr id="760" name="n_2aveValue【公民館】&#10;一人当たり面積">
          <a:extLst>
            <a:ext uri="{FF2B5EF4-FFF2-40B4-BE49-F238E27FC236}">
              <a16:creationId xmlns:a16="http://schemas.microsoft.com/office/drawing/2014/main" id="{5F46AC2E-6DF9-4B2F-9ADE-E9B1D8B80204}"/>
            </a:ext>
          </a:extLst>
        </xdr:cNvPr>
        <xdr:cNvSpPr txBox="1"/>
      </xdr:nvSpPr>
      <xdr:spPr>
        <a:xfrm>
          <a:off x="20199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92981</xdr:rowOff>
    </xdr:from>
    <xdr:ext cx="469744" cy="259045"/>
    <xdr:sp macro="" textlink="">
      <xdr:nvSpPr>
        <xdr:cNvPr id="761" name="n_3aveValue【公民館】&#10;一人当たり面積">
          <a:extLst>
            <a:ext uri="{FF2B5EF4-FFF2-40B4-BE49-F238E27FC236}">
              <a16:creationId xmlns:a16="http://schemas.microsoft.com/office/drawing/2014/main" id="{55ADC759-48D5-4777-9C07-05C79CFA8976}"/>
            </a:ext>
          </a:extLst>
        </xdr:cNvPr>
        <xdr:cNvSpPr txBox="1"/>
      </xdr:nvSpPr>
      <xdr:spPr>
        <a:xfrm>
          <a:off x="19310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762" name="n_4aveValue【公民館】&#10;一人当たり面積">
          <a:extLst>
            <a:ext uri="{FF2B5EF4-FFF2-40B4-BE49-F238E27FC236}">
              <a16:creationId xmlns:a16="http://schemas.microsoft.com/office/drawing/2014/main" id="{953106FD-7F12-4F1C-A022-80C42964E749}"/>
            </a:ext>
          </a:extLst>
        </xdr:cNvPr>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25961</xdr:rowOff>
    </xdr:from>
    <xdr:ext cx="469744" cy="259045"/>
    <xdr:sp macro="" textlink="">
      <xdr:nvSpPr>
        <xdr:cNvPr id="763" name="n_1mainValue【公民館】&#10;一人当たり面積">
          <a:extLst>
            <a:ext uri="{FF2B5EF4-FFF2-40B4-BE49-F238E27FC236}">
              <a16:creationId xmlns:a16="http://schemas.microsoft.com/office/drawing/2014/main" id="{07C4C9CE-AE67-42BA-8BAD-66DB0D851920}"/>
            </a:ext>
          </a:extLst>
        </xdr:cNvPr>
        <xdr:cNvSpPr txBox="1"/>
      </xdr:nvSpPr>
      <xdr:spPr>
        <a:xfrm>
          <a:off x="21075727" y="181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29554</xdr:rowOff>
    </xdr:from>
    <xdr:ext cx="469744" cy="259045"/>
    <xdr:sp macro="" textlink="">
      <xdr:nvSpPr>
        <xdr:cNvPr id="764" name="n_2mainValue【公民館】&#10;一人当たり面積">
          <a:extLst>
            <a:ext uri="{FF2B5EF4-FFF2-40B4-BE49-F238E27FC236}">
              <a16:creationId xmlns:a16="http://schemas.microsoft.com/office/drawing/2014/main" id="{38E1F857-9EE9-4980-B305-F61981D7D398}"/>
            </a:ext>
          </a:extLst>
        </xdr:cNvPr>
        <xdr:cNvSpPr txBox="1"/>
      </xdr:nvSpPr>
      <xdr:spPr>
        <a:xfrm>
          <a:off x="20199427" y="1820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33472</xdr:rowOff>
    </xdr:from>
    <xdr:ext cx="469744" cy="259045"/>
    <xdr:sp macro="" textlink="">
      <xdr:nvSpPr>
        <xdr:cNvPr id="765" name="n_3mainValue【公民館】&#10;一人当たり面積">
          <a:extLst>
            <a:ext uri="{FF2B5EF4-FFF2-40B4-BE49-F238E27FC236}">
              <a16:creationId xmlns:a16="http://schemas.microsoft.com/office/drawing/2014/main" id="{59A4B71D-76F2-47C9-A97B-0833A7174C6A}"/>
            </a:ext>
          </a:extLst>
        </xdr:cNvPr>
        <xdr:cNvSpPr txBox="1"/>
      </xdr:nvSpPr>
      <xdr:spPr>
        <a:xfrm>
          <a:off x="19310427" y="1820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12572</xdr:rowOff>
    </xdr:from>
    <xdr:ext cx="469744" cy="259045"/>
    <xdr:sp macro="" textlink="">
      <xdr:nvSpPr>
        <xdr:cNvPr id="766" name="n_4mainValue【公民館】&#10;一人当たり面積">
          <a:extLst>
            <a:ext uri="{FF2B5EF4-FFF2-40B4-BE49-F238E27FC236}">
              <a16:creationId xmlns:a16="http://schemas.microsoft.com/office/drawing/2014/main" id="{BB3004F3-0055-42BD-8319-3287BA95C0CB}"/>
            </a:ext>
          </a:extLst>
        </xdr:cNvPr>
        <xdr:cNvSpPr txBox="1"/>
      </xdr:nvSpPr>
      <xdr:spPr>
        <a:xfrm>
          <a:off x="18421427" y="1818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7F9CD210-09AA-479C-914C-D8A6978D17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B56E4FFC-CE68-4030-8C65-5C900D1CF5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410E4493-1B19-47BA-A0D7-34CCDD8A15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及び学校施設については、有形固定資産減価償却率及び一人あたりの規模いずれも類似団体平均値に近いものとなっている。橋梁・トンネル、公営住宅、公民館については減価償却率が類似団体平均値を上回る状況であり、認定こども園・幼稚園・保育所については令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年度に施設整備を実施したため大幅に改善された状況にある。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橋梁・トンネルや公営住宅、公民館に係る施設整備は今後の公共施設等整備計画等により、計画的に進めていく必要がある。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6FC283-A542-40BF-AC09-254681BA3B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E3C909-1CA6-42B1-A41D-95EA1802737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C1D9F4-33D4-4C7A-87AD-D7734BD8AC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FE33CA-68D6-47AB-8B85-3BEC83C48F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623E4E-37E2-469C-9CD7-FB1AC85F41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2A7462-31A4-41DA-983A-EC6EC35DC20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0A7A34-25C4-4329-9EF6-C53EAFAA513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1384D3-2B93-462B-BF80-81D8066DF1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F47929-1FEC-4E1A-A0EF-DE17522C70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7CA5B5-22E2-4BDB-90E6-319A2A97F8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E297FA-7779-4829-80CE-7B88F00ADF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CC9000-937B-4007-9907-79A065CA1B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94691E-208B-4230-85ED-EBC0D5254E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8F4A9D-755E-4C7B-BD8B-5289FD196E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EA774F-2B50-4B09-A10A-A9F919EF59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2B4B14-6C01-4678-96B8-14C8B5AD9F1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106FD9-3F46-4550-A019-85D6BF87F4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ECD6DF-70AF-49FB-B7C9-6F933B0E45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D7CBCC-5CBB-4C10-A079-A6B2F1B7A4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0AB79B-F7F8-4292-8A8B-2D668895BD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6AA77D-F9E4-4C34-91EC-27E63D24DF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87E02B-B069-49D9-9FB9-733DD3431D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28FE01-DD16-477D-BB3E-A90E11F63F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0AEBA8-AEA6-4CD8-80BF-4A8FD94F9C8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59AE78-5B93-47D5-B458-AA327B89BE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D73690-1A76-4FD3-BBFC-E33BE2BE15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EC399B-8876-45D1-AFFE-8EEA097265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9275EE-F8E2-404C-972A-594C232E57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FD11CC-0BA8-48B8-9D51-EA22E580DEF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DEB699-D027-40ED-8D87-478406962E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D2BDEE-D734-466A-A0BB-70D14AE54D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525F97-3B31-4230-A593-7B33A87EE3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86F01E-BF22-4A56-91CC-D5251D4A40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C0C155-1871-494A-9D80-52A52ECF91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631DEA-063A-4C9F-B23C-31E4CA5803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9C8095-435F-409F-902D-F154A5030B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02D465-645E-45EC-8D69-BBF185DC03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11BF8F-3D0A-4191-839D-E3F531AE28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79E7D5-A27C-46E7-BC3E-958D84C4DF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2863B7-AE84-44B7-97CA-67C8DB4D34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2D771D-7054-450D-9749-1723654620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B245C8-FABA-4CE1-89CE-EB10C62ADC1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E6E053C-A83F-42F1-AE88-35EB8A22F65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563903F-965D-4D68-9686-C837AED3859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DDA9142-6140-4A20-8A75-886D37DC9A3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D836BB-06B2-440A-9AAD-1227E8FC70C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D36E12B-DC58-4499-8108-B998AA50204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71C0728-41EE-48CA-A981-06E5FE718F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D3E9EFB-667E-4757-A430-235D3528AA8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AC4331C-2439-47CC-9EA2-B71A761987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A3716E-A7B6-4589-A8C8-99DC8FF4CF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A7D9C91-60B9-441C-9918-6903977BE0D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1E69481-F114-4C48-84A5-78E1A1C8B00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2EA7EA-61C5-403C-BDA3-C0AB153C570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D01407-6864-43A7-ABF9-CBF4F4F1455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14420EA-CE11-46F3-82D4-44951C0E14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C35C72B-C219-440C-B3A7-297F4A6DDBAA}"/>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536E0B0-2109-468F-96BD-03B13DCC4A3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7D4C162-58DD-481E-B553-12A09CD34D5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176A325C-174D-40A8-9E70-48EBCCBFDC92}"/>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DC188C53-B0C7-4303-BC0C-45A13430C23D}"/>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A172D830-2691-4C4C-AA14-E5DC764753FC}"/>
            </a:ext>
          </a:extLst>
        </xdr:cNvPr>
        <xdr:cNvSpPr txBox="1"/>
      </xdr:nvSpPr>
      <xdr:spPr>
        <a:xfrm>
          <a:off x="4673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AE7E2043-36C9-45C4-8BE4-1F30C79391C6}"/>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400FFB09-EB8A-4A66-90F9-526142E662B9}"/>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5EC53363-35BF-4A3D-B67F-3BF6D525AD50}"/>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F2F826C4-7BBE-466C-AB7B-2CFA4961541E}"/>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1D3A32DB-FD9E-4911-849A-74512296652A}"/>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8FD7A3-15BE-44CD-9964-B597B0480C4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585B1E-2790-4952-AB48-BE2F7806911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846DAA-6C9D-442D-A35C-B7D9CFA326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027F42-D683-40D6-B784-11C0EE8DC6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D31DD2C-B382-41C1-A1AE-15E872EF44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4" name="楕円 73">
          <a:extLst>
            <a:ext uri="{FF2B5EF4-FFF2-40B4-BE49-F238E27FC236}">
              <a16:creationId xmlns:a16="http://schemas.microsoft.com/office/drawing/2014/main" id="{96BD4865-9F0A-4142-A86C-C4A6BD32A985}"/>
            </a:ext>
          </a:extLst>
        </xdr:cNvPr>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E178F5E7-745A-4B14-9FB9-9D01A6D19B60}"/>
            </a:ext>
          </a:extLst>
        </xdr:cNvPr>
        <xdr:cNvSpPr txBox="1"/>
      </xdr:nvSpPr>
      <xdr:spPr>
        <a:xfrm>
          <a:off x="4673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a:extLst>
            <a:ext uri="{FF2B5EF4-FFF2-40B4-BE49-F238E27FC236}">
              <a16:creationId xmlns:a16="http://schemas.microsoft.com/office/drawing/2014/main" id="{A889674F-46D9-4DF5-A826-3E6CF427A2A0}"/>
            </a:ext>
          </a:extLst>
        </xdr:cNvPr>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125185</xdr:rowOff>
    </xdr:to>
    <xdr:cxnSp macro="">
      <xdr:nvCxnSpPr>
        <xdr:cNvPr id="77" name="直線コネクタ 76">
          <a:extLst>
            <a:ext uri="{FF2B5EF4-FFF2-40B4-BE49-F238E27FC236}">
              <a16:creationId xmlns:a16="http://schemas.microsoft.com/office/drawing/2014/main" id="{2490DFDE-10C3-425F-A77E-524EFDEA4DD4}"/>
            </a:ext>
          </a:extLst>
        </xdr:cNvPr>
        <xdr:cNvCxnSpPr/>
      </xdr:nvCxnSpPr>
      <xdr:spPr>
        <a:xfrm>
          <a:off x="3797300" y="6607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xdr:rowOff>
    </xdr:from>
    <xdr:to>
      <xdr:col>15</xdr:col>
      <xdr:colOff>101600</xdr:colOff>
      <xdr:row>38</xdr:row>
      <xdr:rowOff>109038</xdr:rowOff>
    </xdr:to>
    <xdr:sp macro="" textlink="">
      <xdr:nvSpPr>
        <xdr:cNvPr id="78" name="楕円 77">
          <a:extLst>
            <a:ext uri="{FF2B5EF4-FFF2-40B4-BE49-F238E27FC236}">
              <a16:creationId xmlns:a16="http://schemas.microsoft.com/office/drawing/2014/main" id="{DBBE3AB4-18D8-4712-A26F-34CBDDB1F4BE}"/>
            </a:ext>
          </a:extLst>
        </xdr:cNvPr>
        <xdr:cNvSpPr/>
      </xdr:nvSpPr>
      <xdr:spPr>
        <a:xfrm>
          <a:off x="2857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58238</xdr:rowOff>
    </xdr:from>
    <xdr:to>
      <xdr:col>19</xdr:col>
      <xdr:colOff>177800</xdr:colOff>
      <xdr:row>38</xdr:row>
      <xdr:rowOff>92528</xdr:rowOff>
    </xdr:to>
    <xdr:cxnSp macro="">
      <xdr:nvCxnSpPr>
        <xdr:cNvPr id="79" name="直線コネクタ 78">
          <a:extLst>
            <a:ext uri="{FF2B5EF4-FFF2-40B4-BE49-F238E27FC236}">
              <a16:creationId xmlns:a16="http://schemas.microsoft.com/office/drawing/2014/main" id="{8475D0CB-B020-4C55-BDCC-309CE8651711}"/>
            </a:ext>
          </a:extLst>
        </xdr:cNvPr>
        <xdr:cNvCxnSpPr/>
      </xdr:nvCxnSpPr>
      <xdr:spPr>
        <a:xfrm>
          <a:off x="2908300" y="65733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146231</xdr:rowOff>
    </xdr:from>
    <xdr:to>
      <xdr:col>10</xdr:col>
      <xdr:colOff>165100</xdr:colOff>
      <xdr:row>38</xdr:row>
      <xdr:rowOff>76381</xdr:rowOff>
    </xdr:to>
    <xdr:sp macro="" textlink="">
      <xdr:nvSpPr>
        <xdr:cNvPr id="80" name="楕円 79">
          <a:extLst>
            <a:ext uri="{FF2B5EF4-FFF2-40B4-BE49-F238E27FC236}">
              <a16:creationId xmlns:a16="http://schemas.microsoft.com/office/drawing/2014/main" id="{1C77D39E-E618-49BB-A438-0A332E2AA7FF}"/>
            </a:ext>
          </a:extLst>
        </xdr:cNvPr>
        <xdr:cNvSpPr/>
      </xdr:nvSpPr>
      <xdr:spPr>
        <a:xfrm>
          <a:off x="1968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25581</xdr:rowOff>
    </xdr:from>
    <xdr:to>
      <xdr:col>15</xdr:col>
      <xdr:colOff>50800</xdr:colOff>
      <xdr:row>38</xdr:row>
      <xdr:rowOff>58238</xdr:rowOff>
    </xdr:to>
    <xdr:cxnSp macro="">
      <xdr:nvCxnSpPr>
        <xdr:cNvPr id="81" name="直線コネクタ 80">
          <a:extLst>
            <a:ext uri="{FF2B5EF4-FFF2-40B4-BE49-F238E27FC236}">
              <a16:creationId xmlns:a16="http://schemas.microsoft.com/office/drawing/2014/main" id="{8BE25841-B28F-4BA8-90AB-9E01177FB573}"/>
            </a:ext>
          </a:extLst>
        </xdr:cNvPr>
        <xdr:cNvCxnSpPr/>
      </xdr:nvCxnSpPr>
      <xdr:spPr>
        <a:xfrm>
          <a:off x="2019300" y="65406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019599A5-ABE6-4588-8DB0-0BE3A70FEE1D}"/>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25581</xdr:rowOff>
    </xdr:to>
    <xdr:cxnSp macro="">
      <xdr:nvCxnSpPr>
        <xdr:cNvPr id="83" name="直線コネクタ 82">
          <a:extLst>
            <a:ext uri="{FF2B5EF4-FFF2-40B4-BE49-F238E27FC236}">
              <a16:creationId xmlns:a16="http://schemas.microsoft.com/office/drawing/2014/main" id="{ABF40684-1C1B-459D-9E1D-B242B416CCB6}"/>
            </a:ext>
          </a:extLst>
        </xdr:cNvPr>
        <xdr:cNvCxnSpPr/>
      </xdr:nvCxnSpPr>
      <xdr:spPr>
        <a:xfrm>
          <a:off x="1130300" y="650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4" name="n_1aveValue【図書館】&#10;有形固定資産減価償却率">
          <a:extLst>
            <a:ext uri="{FF2B5EF4-FFF2-40B4-BE49-F238E27FC236}">
              <a16:creationId xmlns:a16="http://schemas.microsoft.com/office/drawing/2014/main" id="{62CB3032-7396-41E5-92A2-8F18CAE2D39F}"/>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E76D3233-54AD-440B-B119-395596E5BF3D}"/>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6" name="n_3aveValue【図書館】&#10;有形固定資産減価償却率">
          <a:extLst>
            <a:ext uri="{FF2B5EF4-FFF2-40B4-BE49-F238E27FC236}">
              <a16:creationId xmlns:a16="http://schemas.microsoft.com/office/drawing/2014/main" id="{0957FC83-C731-4035-84EF-B1D2D45D9B08}"/>
            </a:ext>
          </a:extLst>
        </xdr:cNvPr>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15716427-02E3-4F5E-A40E-AED14F84FB78}"/>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5C477514-720C-436E-BF8C-08DEB2A3920E}"/>
            </a:ext>
          </a:extLst>
        </xdr:cNvPr>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100165</xdr:rowOff>
    </xdr:from>
    <xdr:ext cx="405111" cy="259045"/>
    <xdr:sp macro="" textlink="">
      <xdr:nvSpPr>
        <xdr:cNvPr id="89" name="n_2mainValue【図書館】&#10;有形固定資産減価償却率">
          <a:extLst>
            <a:ext uri="{FF2B5EF4-FFF2-40B4-BE49-F238E27FC236}">
              <a16:creationId xmlns:a16="http://schemas.microsoft.com/office/drawing/2014/main" id="{DB6B20E6-B7A6-45C8-AE35-AA96535219B0}"/>
            </a:ext>
          </a:extLst>
        </xdr:cNvPr>
        <xdr:cNvSpPr txBox="1"/>
      </xdr:nvSpPr>
      <xdr:spPr>
        <a:xfrm>
          <a:off x="2705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67508</xdr:rowOff>
    </xdr:from>
    <xdr:ext cx="405111" cy="259045"/>
    <xdr:sp macro="" textlink="">
      <xdr:nvSpPr>
        <xdr:cNvPr id="90" name="n_3mainValue【図書館】&#10;有形固定資産減価償却率">
          <a:extLst>
            <a:ext uri="{FF2B5EF4-FFF2-40B4-BE49-F238E27FC236}">
              <a16:creationId xmlns:a16="http://schemas.microsoft.com/office/drawing/2014/main" id="{0F4CEBFD-0AFE-4469-AABD-BC116E04552E}"/>
            </a:ext>
          </a:extLst>
        </xdr:cNvPr>
        <xdr:cNvSpPr txBox="1"/>
      </xdr:nvSpPr>
      <xdr:spPr>
        <a:xfrm>
          <a:off x="1816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5504AFDB-F28E-4BD1-A4D3-3B15F9B72653}"/>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1B24C95-2040-4165-96DF-B04F053141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F5C1D98-0E97-46B7-99A2-2EA185A5B4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D9FAD55-CEB2-4C29-A576-0B522296523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2B04292-ECF8-46DA-BB59-3015EFAB63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EDE3CF7-7BF9-43FC-ADFD-A75E97F0D3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2FD95C-F2AE-455D-BF19-1C0E1E46CA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7D69AF-9B1B-4202-B3C4-C2CCD09C73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16DD8F5-E07E-4034-8BFE-0304F2167A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3A0A12C-77B7-4AC7-B552-5E1E470BB6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C6EFEA-A0FE-446E-81A4-98C1918199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C3B70D4-F4F0-4D30-8216-AF9B2546D84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002667D-70BD-4C6F-B74C-D9360B08E9B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ADA3D18-3628-48E9-9ED0-B71337B0F3F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785F733-8B0C-4AE8-BC75-D5A4A6A31B9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6270F2A-5F9C-4ACF-A45D-FD262AE49E8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08F79F5-CC8F-4157-8CE8-6DE0F5A08AB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9A53072-4D31-47EA-84D2-F30ACC3D8C6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620BE7A-2328-41AE-B1BA-7EC377A4789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7F20DBD-7729-4A7D-A1E3-B3E48C69056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6D15AEE3-846A-400A-AE4D-6417888DE65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2A36C25-7D12-4DCE-BAB6-B7891D1F21C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35AEC942-F9D4-442D-8B1F-0BFDF10181A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4DB96A3-DF31-4F13-8BBA-015CA54FF0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A68DF2EE-E69C-4BCF-B13F-3406293EB24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E090636-FA96-48A0-A9DA-B7195A4ECB9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F88F2645-4DB8-40BC-A590-2EFDB25EADF7}"/>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AD2B0135-A095-4F22-BCF4-9BB63B18FBE6}"/>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51E9DDDF-5C84-4A21-9138-3D25C4D01BF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B140E8CA-8322-468A-9E1B-B42436C4B9B2}"/>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49684F7D-90CA-45B4-9F1A-96F91239C7EA}"/>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3451D258-FF70-4ABA-98C5-872754D6805D}"/>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41DEB593-70B8-4BB2-A8FB-0EF7888AED37}"/>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F668704E-DFD8-48D9-B0EE-AF9B817DCB76}"/>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16C4C0B0-C6B5-426F-BE37-CE14603576E6}"/>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D70F7263-EE03-4D1F-AB65-1FA9F2D7F114}"/>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D6078164-15D0-4B64-B215-C836062CA7A2}"/>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5C8695-7F98-4763-9EC3-2588B86A08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9766F99-361C-48A1-B148-16FBC75811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F5F618F-3EC9-48AE-9E60-F27BF91BF6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E3F84EB-70FD-4322-9FDF-5F35B686E9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842C91C-48CB-4211-9831-A67D4A1924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44994</xdr:rowOff>
    </xdr:from>
    <xdr:to>
      <xdr:col>55</xdr:col>
      <xdr:colOff>50800</xdr:colOff>
      <xdr:row>40</xdr:row>
      <xdr:rowOff>146594</xdr:rowOff>
    </xdr:to>
    <xdr:sp macro="" textlink="">
      <xdr:nvSpPr>
        <xdr:cNvPr id="133" name="楕円 132">
          <a:extLst>
            <a:ext uri="{FF2B5EF4-FFF2-40B4-BE49-F238E27FC236}">
              <a16:creationId xmlns:a16="http://schemas.microsoft.com/office/drawing/2014/main" id="{6CE393C0-72CC-4723-ABE6-8FAC66318457}"/>
            </a:ext>
          </a:extLst>
        </xdr:cNvPr>
        <xdr:cNvSpPr/>
      </xdr:nvSpPr>
      <xdr:spPr>
        <a:xfrm>
          <a:off x="10426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23421</xdr:rowOff>
    </xdr:from>
    <xdr:ext cx="469744" cy="259045"/>
    <xdr:sp macro="" textlink="">
      <xdr:nvSpPr>
        <xdr:cNvPr id="134" name="【図書館】&#10;一人当たり面積該当値テキスト">
          <a:extLst>
            <a:ext uri="{FF2B5EF4-FFF2-40B4-BE49-F238E27FC236}">
              <a16:creationId xmlns:a16="http://schemas.microsoft.com/office/drawing/2014/main" id="{74506D6D-2B88-436B-B638-9D6936E1458C}"/>
            </a:ext>
          </a:extLst>
        </xdr:cNvPr>
        <xdr:cNvSpPr txBox="1"/>
      </xdr:nvSpPr>
      <xdr:spPr>
        <a:xfrm>
          <a:off x="10515600"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51526</xdr:rowOff>
    </xdr:from>
    <xdr:to>
      <xdr:col>50</xdr:col>
      <xdr:colOff>165100</xdr:colOff>
      <xdr:row>40</xdr:row>
      <xdr:rowOff>153126</xdr:rowOff>
    </xdr:to>
    <xdr:sp macro="" textlink="">
      <xdr:nvSpPr>
        <xdr:cNvPr id="135" name="楕円 134">
          <a:extLst>
            <a:ext uri="{FF2B5EF4-FFF2-40B4-BE49-F238E27FC236}">
              <a16:creationId xmlns:a16="http://schemas.microsoft.com/office/drawing/2014/main" id="{C26CB6E2-732E-4C8D-B463-EE26D9981792}"/>
            </a:ext>
          </a:extLst>
        </xdr:cNvPr>
        <xdr:cNvSpPr/>
      </xdr:nvSpPr>
      <xdr:spPr>
        <a:xfrm>
          <a:off x="9588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95794</xdr:rowOff>
    </xdr:from>
    <xdr:to>
      <xdr:col>55</xdr:col>
      <xdr:colOff>0</xdr:colOff>
      <xdr:row>40</xdr:row>
      <xdr:rowOff>102326</xdr:rowOff>
    </xdr:to>
    <xdr:cxnSp macro="">
      <xdr:nvCxnSpPr>
        <xdr:cNvPr id="136" name="直線コネクタ 135">
          <a:extLst>
            <a:ext uri="{FF2B5EF4-FFF2-40B4-BE49-F238E27FC236}">
              <a16:creationId xmlns:a16="http://schemas.microsoft.com/office/drawing/2014/main" id="{523282E2-EACA-4B7E-BB77-5DDD5F2C4B0E}"/>
            </a:ext>
          </a:extLst>
        </xdr:cNvPr>
        <xdr:cNvCxnSpPr/>
      </xdr:nvCxnSpPr>
      <xdr:spPr>
        <a:xfrm flipV="1">
          <a:off x="9639300" y="69537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54791</xdr:rowOff>
    </xdr:from>
    <xdr:to>
      <xdr:col>46</xdr:col>
      <xdr:colOff>38100</xdr:colOff>
      <xdr:row>40</xdr:row>
      <xdr:rowOff>156391</xdr:rowOff>
    </xdr:to>
    <xdr:sp macro="" textlink="">
      <xdr:nvSpPr>
        <xdr:cNvPr id="137" name="楕円 136">
          <a:extLst>
            <a:ext uri="{FF2B5EF4-FFF2-40B4-BE49-F238E27FC236}">
              <a16:creationId xmlns:a16="http://schemas.microsoft.com/office/drawing/2014/main" id="{2253CA81-2AE3-4FF4-8086-8D5BEFBF39D5}"/>
            </a:ext>
          </a:extLst>
        </xdr:cNvPr>
        <xdr:cNvSpPr/>
      </xdr:nvSpPr>
      <xdr:spPr>
        <a:xfrm>
          <a:off x="8699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102326</xdr:rowOff>
    </xdr:from>
    <xdr:to>
      <xdr:col>50</xdr:col>
      <xdr:colOff>114300</xdr:colOff>
      <xdr:row>40</xdr:row>
      <xdr:rowOff>105591</xdr:rowOff>
    </xdr:to>
    <xdr:cxnSp macro="">
      <xdr:nvCxnSpPr>
        <xdr:cNvPr id="138" name="直線コネクタ 137">
          <a:extLst>
            <a:ext uri="{FF2B5EF4-FFF2-40B4-BE49-F238E27FC236}">
              <a16:creationId xmlns:a16="http://schemas.microsoft.com/office/drawing/2014/main" id="{78E5DCE9-5AF4-4E1F-900D-48B8A55787DE}"/>
            </a:ext>
          </a:extLst>
        </xdr:cNvPr>
        <xdr:cNvCxnSpPr/>
      </xdr:nvCxnSpPr>
      <xdr:spPr>
        <a:xfrm flipV="1">
          <a:off x="8750300" y="69603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61323</xdr:rowOff>
    </xdr:from>
    <xdr:to>
      <xdr:col>41</xdr:col>
      <xdr:colOff>101600</xdr:colOff>
      <xdr:row>40</xdr:row>
      <xdr:rowOff>162923</xdr:rowOff>
    </xdr:to>
    <xdr:sp macro="" textlink="">
      <xdr:nvSpPr>
        <xdr:cNvPr id="139" name="楕円 138">
          <a:extLst>
            <a:ext uri="{FF2B5EF4-FFF2-40B4-BE49-F238E27FC236}">
              <a16:creationId xmlns:a16="http://schemas.microsoft.com/office/drawing/2014/main" id="{D3CD86C3-DC81-40A7-9F57-8E92022018EB}"/>
            </a:ext>
          </a:extLst>
        </xdr:cNvPr>
        <xdr:cNvSpPr/>
      </xdr:nvSpPr>
      <xdr:spPr>
        <a:xfrm>
          <a:off x="781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105591</xdr:rowOff>
    </xdr:from>
    <xdr:to>
      <xdr:col>45</xdr:col>
      <xdr:colOff>177800</xdr:colOff>
      <xdr:row>40</xdr:row>
      <xdr:rowOff>112123</xdr:rowOff>
    </xdr:to>
    <xdr:cxnSp macro="">
      <xdr:nvCxnSpPr>
        <xdr:cNvPr id="140" name="直線コネクタ 139">
          <a:extLst>
            <a:ext uri="{FF2B5EF4-FFF2-40B4-BE49-F238E27FC236}">
              <a16:creationId xmlns:a16="http://schemas.microsoft.com/office/drawing/2014/main" id="{D5F74B3D-8219-4073-958E-69F41438E43A}"/>
            </a:ext>
          </a:extLst>
        </xdr:cNvPr>
        <xdr:cNvCxnSpPr/>
      </xdr:nvCxnSpPr>
      <xdr:spPr>
        <a:xfrm flipV="1">
          <a:off x="7861300" y="69635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67854</xdr:rowOff>
    </xdr:from>
    <xdr:to>
      <xdr:col>36</xdr:col>
      <xdr:colOff>165100</xdr:colOff>
      <xdr:row>40</xdr:row>
      <xdr:rowOff>169454</xdr:rowOff>
    </xdr:to>
    <xdr:sp macro="" textlink="">
      <xdr:nvSpPr>
        <xdr:cNvPr id="141" name="楕円 140">
          <a:extLst>
            <a:ext uri="{FF2B5EF4-FFF2-40B4-BE49-F238E27FC236}">
              <a16:creationId xmlns:a16="http://schemas.microsoft.com/office/drawing/2014/main" id="{8EE7F0AB-453A-4234-896F-5FB80FCBB55D}"/>
            </a:ext>
          </a:extLst>
        </xdr:cNvPr>
        <xdr:cNvSpPr/>
      </xdr:nvSpPr>
      <xdr:spPr>
        <a:xfrm>
          <a:off x="6921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112123</xdr:rowOff>
    </xdr:from>
    <xdr:to>
      <xdr:col>41</xdr:col>
      <xdr:colOff>50800</xdr:colOff>
      <xdr:row>40</xdr:row>
      <xdr:rowOff>118654</xdr:rowOff>
    </xdr:to>
    <xdr:cxnSp macro="">
      <xdr:nvCxnSpPr>
        <xdr:cNvPr id="142" name="直線コネクタ 141">
          <a:extLst>
            <a:ext uri="{FF2B5EF4-FFF2-40B4-BE49-F238E27FC236}">
              <a16:creationId xmlns:a16="http://schemas.microsoft.com/office/drawing/2014/main" id="{A9330DA7-4E07-4AEC-A955-3972582ECD99}"/>
            </a:ext>
          </a:extLst>
        </xdr:cNvPr>
        <xdr:cNvCxnSpPr/>
      </xdr:nvCxnSpPr>
      <xdr:spPr>
        <a:xfrm flipV="1">
          <a:off x="6972300" y="697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F656F825-22AC-4DDC-8DA7-58224A5F1573}"/>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FFA6F64A-AA7E-481D-A9C1-1CA18D742751}"/>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8C78EDCC-8C77-4966-8A0F-EC9DE4076333}"/>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E1086BA1-9EBF-4328-BAD0-713290601CFB}"/>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144253</xdr:rowOff>
    </xdr:from>
    <xdr:ext cx="469744" cy="259045"/>
    <xdr:sp macro="" textlink="">
      <xdr:nvSpPr>
        <xdr:cNvPr id="147" name="n_1mainValue【図書館】&#10;一人当たり面積">
          <a:extLst>
            <a:ext uri="{FF2B5EF4-FFF2-40B4-BE49-F238E27FC236}">
              <a16:creationId xmlns:a16="http://schemas.microsoft.com/office/drawing/2014/main" id="{6A9D7D38-A5C5-43F3-8648-B0B74C76F9B8}"/>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147518</xdr:rowOff>
    </xdr:from>
    <xdr:ext cx="469744" cy="259045"/>
    <xdr:sp macro="" textlink="">
      <xdr:nvSpPr>
        <xdr:cNvPr id="148" name="n_2mainValue【図書館】&#10;一人当たり面積">
          <a:extLst>
            <a:ext uri="{FF2B5EF4-FFF2-40B4-BE49-F238E27FC236}">
              <a16:creationId xmlns:a16="http://schemas.microsoft.com/office/drawing/2014/main" id="{B9106C69-9D2B-4A98-AF96-D47C02C4FD79}"/>
            </a:ext>
          </a:extLst>
        </xdr:cNvPr>
        <xdr:cNvSpPr txBox="1"/>
      </xdr:nvSpPr>
      <xdr:spPr>
        <a:xfrm>
          <a:off x="8515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154050</xdr:rowOff>
    </xdr:from>
    <xdr:ext cx="469744" cy="259045"/>
    <xdr:sp macro="" textlink="">
      <xdr:nvSpPr>
        <xdr:cNvPr id="149" name="n_3mainValue【図書館】&#10;一人当たり面積">
          <a:extLst>
            <a:ext uri="{FF2B5EF4-FFF2-40B4-BE49-F238E27FC236}">
              <a16:creationId xmlns:a16="http://schemas.microsoft.com/office/drawing/2014/main" id="{CC5D64A5-CC0D-4B5A-8698-AA23F2C18B2B}"/>
            </a:ext>
          </a:extLst>
        </xdr:cNvPr>
        <xdr:cNvSpPr txBox="1"/>
      </xdr:nvSpPr>
      <xdr:spPr>
        <a:xfrm>
          <a:off x="7626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160581</xdr:rowOff>
    </xdr:from>
    <xdr:ext cx="469744" cy="259045"/>
    <xdr:sp macro="" textlink="">
      <xdr:nvSpPr>
        <xdr:cNvPr id="150" name="n_4mainValue【図書館】&#10;一人当たり面積">
          <a:extLst>
            <a:ext uri="{FF2B5EF4-FFF2-40B4-BE49-F238E27FC236}">
              <a16:creationId xmlns:a16="http://schemas.microsoft.com/office/drawing/2014/main" id="{0956BF49-5F92-4BD6-AEF2-3DA1697777D1}"/>
            </a:ext>
          </a:extLst>
        </xdr:cNvPr>
        <xdr:cNvSpPr txBox="1"/>
      </xdr:nvSpPr>
      <xdr:spPr>
        <a:xfrm>
          <a:off x="6737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BA00313-01DD-41A5-ABA2-81DFB551E2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88E28A9-3A13-4440-88B0-484CBAD748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E967629-044C-41AA-B4E9-59C0B4B107C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DE068D0-6199-440E-8B35-D3BF407D110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113ED9B-B52A-49DA-A6AA-6CE6AAADC7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69B2052-A29C-4029-B913-503387E2B7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D2DF1DE-AAE0-4C3A-95AA-114E77D63E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7D23A1E-D8EA-49CD-B91E-06F045B455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BB3CCCB-6978-45C9-9AD4-938603C8C8A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5BC232B-A0FE-4EE8-92D8-9E43F76054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B4456B2-B1F3-423B-8F66-E15B2803670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E162DF52-05A5-46B0-BA4C-03E1BBCD308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A472EB1B-09E2-4B1F-8C9D-A100074837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16BFDB81-3665-43A1-B188-CCFF3D9885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F661CF06-B4E0-4331-9843-EACE809F32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AF514F8-905F-4C61-BF8E-A3C532A25C5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2B3500C3-5E44-4CE5-BBF1-FA47485248F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75030E2E-9B74-474D-8E1D-1480AB99A11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7F5B8151-8B75-498E-AD19-094A1CBF74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7A5F6FEA-9FD8-4FDD-ADB7-1070D03BAE4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CE9B79E2-1FC6-426F-8AE9-EA9EF5C5FF5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5E117BB-C38F-400A-8F99-F82B5C5C8A0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6BD0A02-23D9-4A8F-8606-4CCC208A0AC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7BC60FA4-B1AD-4124-83F8-FC19C83D3D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3D67625A-FF74-439B-B0B6-47905EA036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B4D5F60-1A01-43E2-B84B-DFB81CCE0E69}"/>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86876FB9-B8A0-42AB-A9A0-B69542589B9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859A9D61-3F02-440D-9E8B-6FEFC31CA48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DFB9DB44-4F57-4195-8D93-F49987CB493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04DB66F3-8CF4-4B13-A7BE-035CE59F88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DB1F0AF1-34BC-4A64-8849-54B72721494C}"/>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68BC97B5-6D62-480D-BCD9-E5CB9DCF5CEE}"/>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0A7003FF-1F1E-4059-9CF8-BF7F2B428712}"/>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3ECE70ED-A3D3-44AC-AF6D-F2F407FDBF64}"/>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DF3570E5-F191-4B13-9414-A295C5A681E9}"/>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33003AB5-9FB6-4AC1-8C40-2B4C7B369035}"/>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9F5C71C-73ED-47FD-840C-4F2FEB9F86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0C8B371-98F9-4AEA-A517-ABBABA44C9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ACFE62-7EF2-4645-B6CD-A15E7AD7FE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C4640C6-33BA-47BA-80A5-4E7FA7DACE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372CE684-129C-478E-ABF4-B4ACE2FB65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112485</xdr:rowOff>
    </xdr:from>
    <xdr:to>
      <xdr:col>24</xdr:col>
      <xdr:colOff>114300</xdr:colOff>
      <xdr:row>63</xdr:row>
      <xdr:rowOff>42635</xdr:rowOff>
    </xdr:to>
    <xdr:sp macro="" textlink="">
      <xdr:nvSpPr>
        <xdr:cNvPr id="192" name="楕円 191">
          <a:extLst>
            <a:ext uri="{FF2B5EF4-FFF2-40B4-BE49-F238E27FC236}">
              <a16:creationId xmlns:a16="http://schemas.microsoft.com/office/drawing/2014/main" id="{967A4438-44F2-4CAA-8780-D14750F9F575}"/>
            </a:ext>
          </a:extLst>
        </xdr:cNvPr>
        <xdr:cNvSpPr/>
      </xdr:nvSpPr>
      <xdr:spPr>
        <a:xfrm>
          <a:off x="4584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90912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2072A86-E8E5-4A45-95D9-CA3DD954AB6E}"/>
            </a:ext>
          </a:extLst>
        </xdr:cNvPr>
        <xdr:cNvSpPr txBox="1"/>
      </xdr:nvSpPr>
      <xdr:spPr>
        <a:xfrm>
          <a:off x="4673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81462</xdr:rowOff>
    </xdr:from>
    <xdr:to>
      <xdr:col>20</xdr:col>
      <xdr:colOff>38100</xdr:colOff>
      <xdr:row>63</xdr:row>
      <xdr:rowOff>11612</xdr:rowOff>
    </xdr:to>
    <xdr:sp macro="" textlink="">
      <xdr:nvSpPr>
        <xdr:cNvPr id="194" name="楕円 193">
          <a:extLst>
            <a:ext uri="{FF2B5EF4-FFF2-40B4-BE49-F238E27FC236}">
              <a16:creationId xmlns:a16="http://schemas.microsoft.com/office/drawing/2014/main" id="{14386956-11DF-4C96-B594-1627A3DE7FB7}"/>
            </a:ext>
          </a:extLst>
        </xdr:cNvPr>
        <xdr:cNvSpPr/>
      </xdr:nvSpPr>
      <xdr:spPr>
        <a:xfrm>
          <a:off x="3746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132262</xdr:rowOff>
    </xdr:from>
    <xdr:to>
      <xdr:col>24</xdr:col>
      <xdr:colOff>63500</xdr:colOff>
      <xdr:row>62</xdr:row>
      <xdr:rowOff>163285</xdr:rowOff>
    </xdr:to>
    <xdr:cxnSp macro="">
      <xdr:nvCxnSpPr>
        <xdr:cNvPr id="195" name="直線コネクタ 194">
          <a:extLst>
            <a:ext uri="{FF2B5EF4-FFF2-40B4-BE49-F238E27FC236}">
              <a16:creationId xmlns:a16="http://schemas.microsoft.com/office/drawing/2014/main" id="{39CAEBEF-2E5D-4813-9CB7-DD4C7C4AEB27}"/>
            </a:ext>
          </a:extLst>
        </xdr:cNvPr>
        <xdr:cNvCxnSpPr/>
      </xdr:nvCxnSpPr>
      <xdr:spPr>
        <a:xfrm>
          <a:off x="3797300" y="10762162"/>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6" name="楕円 195">
          <a:extLst>
            <a:ext uri="{FF2B5EF4-FFF2-40B4-BE49-F238E27FC236}">
              <a16:creationId xmlns:a16="http://schemas.microsoft.com/office/drawing/2014/main" id="{3ED37DBD-B821-4A88-BEEB-BE198C1FF2B5}"/>
            </a:ext>
          </a:extLst>
        </xdr:cNvPr>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132262</xdr:rowOff>
    </xdr:to>
    <xdr:cxnSp macro="">
      <xdr:nvCxnSpPr>
        <xdr:cNvPr id="197" name="直線コネクタ 196">
          <a:extLst>
            <a:ext uri="{FF2B5EF4-FFF2-40B4-BE49-F238E27FC236}">
              <a16:creationId xmlns:a16="http://schemas.microsoft.com/office/drawing/2014/main" id="{5B8C5918-D39C-4647-B655-78F6ECAE7922}"/>
            </a:ext>
          </a:extLst>
        </xdr:cNvPr>
        <xdr:cNvCxnSpPr/>
      </xdr:nvCxnSpPr>
      <xdr:spPr>
        <a:xfrm>
          <a:off x="2908300" y="107278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98" name="楕円 197">
          <a:extLst>
            <a:ext uri="{FF2B5EF4-FFF2-40B4-BE49-F238E27FC236}">
              <a16:creationId xmlns:a16="http://schemas.microsoft.com/office/drawing/2014/main" id="{6968E6D0-22E6-4A39-8484-FD749628F280}"/>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97972</xdr:rowOff>
    </xdr:to>
    <xdr:cxnSp macro="">
      <xdr:nvCxnSpPr>
        <xdr:cNvPr id="199" name="直線コネクタ 198">
          <a:extLst>
            <a:ext uri="{FF2B5EF4-FFF2-40B4-BE49-F238E27FC236}">
              <a16:creationId xmlns:a16="http://schemas.microsoft.com/office/drawing/2014/main" id="{0EFBD92E-BC7F-4B85-B98C-98DEC3097E8C}"/>
            </a:ext>
          </a:extLst>
        </xdr:cNvPr>
        <xdr:cNvCxnSpPr/>
      </xdr:nvCxnSpPr>
      <xdr:spPr>
        <a:xfrm>
          <a:off x="2019300" y="106903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120650</xdr:rowOff>
    </xdr:from>
    <xdr:to>
      <xdr:col>6</xdr:col>
      <xdr:colOff>38100</xdr:colOff>
      <xdr:row>63</xdr:row>
      <xdr:rowOff>50800</xdr:rowOff>
    </xdr:to>
    <xdr:sp macro="" textlink="">
      <xdr:nvSpPr>
        <xdr:cNvPr id="200" name="楕円 199">
          <a:extLst>
            <a:ext uri="{FF2B5EF4-FFF2-40B4-BE49-F238E27FC236}">
              <a16:creationId xmlns:a16="http://schemas.microsoft.com/office/drawing/2014/main" id="{E542D013-6B0D-4166-A5D6-5280453CAD65}"/>
            </a:ext>
          </a:extLst>
        </xdr:cNvPr>
        <xdr:cNvSpPr/>
      </xdr:nvSpPr>
      <xdr:spPr>
        <a:xfrm>
          <a:off x="107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60416</xdr:rowOff>
    </xdr:from>
    <xdr:to>
      <xdr:col>10</xdr:col>
      <xdr:colOff>114300</xdr:colOff>
      <xdr:row>63</xdr:row>
      <xdr:rowOff>0</xdr:rowOff>
    </xdr:to>
    <xdr:cxnSp macro="">
      <xdr:nvCxnSpPr>
        <xdr:cNvPr id="201" name="直線コネクタ 200">
          <a:extLst>
            <a:ext uri="{FF2B5EF4-FFF2-40B4-BE49-F238E27FC236}">
              <a16:creationId xmlns:a16="http://schemas.microsoft.com/office/drawing/2014/main" id="{9D2C09DA-4DF7-4B34-B6DF-D17AE8DCBFFF}"/>
            </a:ext>
          </a:extLst>
        </xdr:cNvPr>
        <xdr:cNvCxnSpPr/>
      </xdr:nvCxnSpPr>
      <xdr:spPr>
        <a:xfrm flipV="1">
          <a:off x="1130300" y="1069031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B010E16A-ACC9-4551-B825-FE8305976315}"/>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0A0457C8-F97B-423F-AA37-5E8687F856B1}"/>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88CD1F63-FE53-44B5-B12B-B5FFE7B84859}"/>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F4F447F7-520E-4FB8-8A65-C3FCE003647E}"/>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2739</xdr:rowOff>
    </xdr:from>
    <xdr:ext cx="405111" cy="259045"/>
    <xdr:sp macro="" textlink="">
      <xdr:nvSpPr>
        <xdr:cNvPr id="206" name="n_1mainValue【体育館・プール】&#10;有形固定資産減価償却率">
          <a:extLst>
            <a:ext uri="{FF2B5EF4-FFF2-40B4-BE49-F238E27FC236}">
              <a16:creationId xmlns:a16="http://schemas.microsoft.com/office/drawing/2014/main" id="{FA2F55D3-0B64-40CC-B86F-1EF6F76B9267}"/>
            </a:ext>
          </a:extLst>
        </xdr:cNvPr>
        <xdr:cNvSpPr txBox="1"/>
      </xdr:nvSpPr>
      <xdr:spPr>
        <a:xfrm>
          <a:off x="35820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7" name="n_2mainValue【体育館・プール】&#10;有形固定資産減価償却率">
          <a:extLst>
            <a:ext uri="{FF2B5EF4-FFF2-40B4-BE49-F238E27FC236}">
              <a16:creationId xmlns:a16="http://schemas.microsoft.com/office/drawing/2014/main" id="{0852485A-A385-404D-9394-F49ACC59318A}"/>
            </a:ext>
          </a:extLst>
        </xdr:cNvPr>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208" name="n_3mainValue【体育館・プール】&#10;有形固定資産減価償却率">
          <a:extLst>
            <a:ext uri="{FF2B5EF4-FFF2-40B4-BE49-F238E27FC236}">
              <a16:creationId xmlns:a16="http://schemas.microsoft.com/office/drawing/2014/main" id="{FEE265E8-C6C2-49BF-9813-A21B46F0BA7A}"/>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41927</xdr:rowOff>
    </xdr:from>
    <xdr:ext cx="405111" cy="259045"/>
    <xdr:sp macro="" textlink="">
      <xdr:nvSpPr>
        <xdr:cNvPr id="209" name="n_4mainValue【体育館・プール】&#10;有形固定資産減価償却率">
          <a:extLst>
            <a:ext uri="{FF2B5EF4-FFF2-40B4-BE49-F238E27FC236}">
              <a16:creationId xmlns:a16="http://schemas.microsoft.com/office/drawing/2014/main" id="{8064C892-FF02-40BD-9C16-2E5E6CD646E3}"/>
            </a:ext>
          </a:extLst>
        </xdr:cNvPr>
        <xdr:cNvSpPr txBox="1"/>
      </xdr:nvSpPr>
      <xdr:spPr>
        <a:xfrm>
          <a:off x="927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AF496EE-9A8C-4EA5-BC26-222F200413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2FD6C709-2AFA-44C0-B056-51C564152F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EF6B5DED-7B6F-44B9-88E3-4DAB4AF2D70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6E0E0326-BE8A-4B90-974F-6D9AA4767D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8654BB12-7872-41A4-B21B-F659239785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7EA7512-C7B6-43F8-9FF0-39FB711CEC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DE719A23-0ECD-494D-A24B-B359B77C69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EDA7E7C-FEF1-4489-8D3C-4E9702DBB5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659B478A-6192-467B-9827-13D9CA7755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FD230609-0F1F-45FC-9120-69C536EFA0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C24F7165-62FF-44CE-B060-0D7582AB9D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320D7C84-5EF2-40A4-B640-AFFE6168194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81CF33DF-370F-4010-9782-5EB9A8C1A7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1AF0446-F09E-4A46-AD85-A89EBA08DAB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7D95AB27-37BE-4EF1-88F5-C84D8D3614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EBCA21E2-C38A-4C5C-9FEE-5E898DD6B3A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A4E2C6D3-E50A-4259-9C31-A6C73FF7D3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40DF7148-C69D-4F37-AE4B-FC1D207CAF3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4FD33065-88EE-49EA-A1AB-F4E9A7C3723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D7402CD1-80E0-40EC-9421-1E2CB06817E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8E81CAD9-FBC8-4371-9ADD-573373FAF1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7A4FD36-5FF1-423B-A09A-C9D566DB4C7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E47FFA58-95F2-4B25-9CE4-D97258B95A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E9AB2FC4-2E3E-4E1C-B32F-78E09BA481CF}"/>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67EB753D-3EA9-4873-8A5C-54CD293269F6}"/>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0BE36888-8DC0-4F59-A057-08EE2628ECA0}"/>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87FAAE38-E4A1-4165-B4DC-5BE647E7F14A}"/>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55586CBD-DDF5-494D-80D6-C762EB7D6FC8}"/>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D0C8177A-8D43-4157-84A0-29D82BE26DEC}"/>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A7F0775E-FC79-48B9-83F2-42FCF87AA990}"/>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5E080F69-4FAE-49FD-BA94-588D0B785288}"/>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DDF251F6-F639-4DEE-87A8-9AF94385A830}"/>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304B79F5-1DCF-4DA2-9204-188A05214E10}"/>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938E2EB5-26B8-4015-8CA0-E1AC90D080E0}"/>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11699C-DAF2-4276-AFEE-2346C36AE4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A385FA3-D908-4528-A631-EC2107410D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FC7C3F1-F572-4AA1-B032-A47E63439A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5AF475A-3EDD-4329-B3FF-DDF265E28F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D1AC613-D777-4269-A096-02FF7460E5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xdr:rowOff>
    </xdr:from>
    <xdr:to>
      <xdr:col>55</xdr:col>
      <xdr:colOff>50800</xdr:colOff>
      <xdr:row>62</xdr:row>
      <xdr:rowOff>102616</xdr:rowOff>
    </xdr:to>
    <xdr:sp macro="" textlink="">
      <xdr:nvSpPr>
        <xdr:cNvPr id="249" name="楕円 248">
          <a:extLst>
            <a:ext uri="{FF2B5EF4-FFF2-40B4-BE49-F238E27FC236}">
              <a16:creationId xmlns:a16="http://schemas.microsoft.com/office/drawing/2014/main" id="{E103CBA3-C070-4D71-BA10-11582C3E2835}"/>
            </a:ext>
          </a:extLst>
        </xdr:cNvPr>
        <xdr:cNvSpPr/>
      </xdr:nvSpPr>
      <xdr:spPr>
        <a:xfrm>
          <a:off x="10426700" y="106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150893</xdr:rowOff>
    </xdr:from>
    <xdr:ext cx="469744" cy="259045"/>
    <xdr:sp macro="" textlink="">
      <xdr:nvSpPr>
        <xdr:cNvPr id="250" name="【体育館・プール】&#10;一人当たり面積該当値テキスト">
          <a:extLst>
            <a:ext uri="{FF2B5EF4-FFF2-40B4-BE49-F238E27FC236}">
              <a16:creationId xmlns:a16="http://schemas.microsoft.com/office/drawing/2014/main" id="{2DA7F142-1103-4F8A-BFCF-0BF5D84D4557}"/>
            </a:ext>
          </a:extLst>
        </xdr:cNvPr>
        <xdr:cNvSpPr txBox="1"/>
      </xdr:nvSpPr>
      <xdr:spPr>
        <a:xfrm>
          <a:off x="10515600" y="106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xdr:rowOff>
    </xdr:from>
    <xdr:to>
      <xdr:col>50</xdr:col>
      <xdr:colOff>165100</xdr:colOff>
      <xdr:row>62</xdr:row>
      <xdr:rowOff>108712</xdr:rowOff>
    </xdr:to>
    <xdr:sp macro="" textlink="">
      <xdr:nvSpPr>
        <xdr:cNvPr id="251" name="楕円 250">
          <a:extLst>
            <a:ext uri="{FF2B5EF4-FFF2-40B4-BE49-F238E27FC236}">
              <a16:creationId xmlns:a16="http://schemas.microsoft.com/office/drawing/2014/main" id="{3BC03B47-883E-4B64-8746-CF36AFBAFBDE}"/>
            </a:ext>
          </a:extLst>
        </xdr:cNvPr>
        <xdr:cNvSpPr/>
      </xdr:nvSpPr>
      <xdr:spPr>
        <a:xfrm>
          <a:off x="9588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51816</xdr:rowOff>
    </xdr:from>
    <xdr:to>
      <xdr:col>55</xdr:col>
      <xdr:colOff>0</xdr:colOff>
      <xdr:row>62</xdr:row>
      <xdr:rowOff>57912</xdr:rowOff>
    </xdr:to>
    <xdr:cxnSp macro="">
      <xdr:nvCxnSpPr>
        <xdr:cNvPr id="252" name="直線コネクタ 251">
          <a:extLst>
            <a:ext uri="{FF2B5EF4-FFF2-40B4-BE49-F238E27FC236}">
              <a16:creationId xmlns:a16="http://schemas.microsoft.com/office/drawing/2014/main" id="{9D228172-6E11-4A65-9B7E-02D4D7B9D0C9}"/>
            </a:ext>
          </a:extLst>
        </xdr:cNvPr>
        <xdr:cNvCxnSpPr/>
      </xdr:nvCxnSpPr>
      <xdr:spPr>
        <a:xfrm flipV="1">
          <a:off x="9639300" y="1068171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xdr:rowOff>
    </xdr:from>
    <xdr:to>
      <xdr:col>46</xdr:col>
      <xdr:colOff>38100</xdr:colOff>
      <xdr:row>62</xdr:row>
      <xdr:rowOff>114046</xdr:rowOff>
    </xdr:to>
    <xdr:sp macro="" textlink="">
      <xdr:nvSpPr>
        <xdr:cNvPr id="253" name="楕円 252">
          <a:extLst>
            <a:ext uri="{FF2B5EF4-FFF2-40B4-BE49-F238E27FC236}">
              <a16:creationId xmlns:a16="http://schemas.microsoft.com/office/drawing/2014/main" id="{D2830234-43E4-4499-9279-E8D6E21588CE}"/>
            </a:ext>
          </a:extLst>
        </xdr:cNvPr>
        <xdr:cNvSpPr/>
      </xdr:nvSpPr>
      <xdr:spPr>
        <a:xfrm>
          <a:off x="8699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57912</xdr:rowOff>
    </xdr:from>
    <xdr:to>
      <xdr:col>50</xdr:col>
      <xdr:colOff>114300</xdr:colOff>
      <xdr:row>62</xdr:row>
      <xdr:rowOff>63246</xdr:rowOff>
    </xdr:to>
    <xdr:cxnSp macro="">
      <xdr:nvCxnSpPr>
        <xdr:cNvPr id="254" name="直線コネクタ 253">
          <a:extLst>
            <a:ext uri="{FF2B5EF4-FFF2-40B4-BE49-F238E27FC236}">
              <a16:creationId xmlns:a16="http://schemas.microsoft.com/office/drawing/2014/main" id="{05883C2F-E971-4B4A-90D7-ED3B919055E7}"/>
            </a:ext>
          </a:extLst>
        </xdr:cNvPr>
        <xdr:cNvCxnSpPr/>
      </xdr:nvCxnSpPr>
      <xdr:spPr>
        <a:xfrm flipV="1">
          <a:off x="8750300" y="106878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19304</xdr:rowOff>
    </xdr:from>
    <xdr:to>
      <xdr:col>41</xdr:col>
      <xdr:colOff>101600</xdr:colOff>
      <xdr:row>62</xdr:row>
      <xdr:rowOff>120904</xdr:rowOff>
    </xdr:to>
    <xdr:sp macro="" textlink="">
      <xdr:nvSpPr>
        <xdr:cNvPr id="255" name="楕円 254">
          <a:extLst>
            <a:ext uri="{FF2B5EF4-FFF2-40B4-BE49-F238E27FC236}">
              <a16:creationId xmlns:a16="http://schemas.microsoft.com/office/drawing/2014/main" id="{CD0A3AF9-88DB-45D1-B605-2A17FDAB7A93}"/>
            </a:ext>
          </a:extLst>
        </xdr:cNvPr>
        <xdr:cNvSpPr/>
      </xdr:nvSpPr>
      <xdr:spPr>
        <a:xfrm>
          <a:off x="7810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63246</xdr:rowOff>
    </xdr:from>
    <xdr:to>
      <xdr:col>45</xdr:col>
      <xdr:colOff>177800</xdr:colOff>
      <xdr:row>62</xdr:row>
      <xdr:rowOff>70104</xdr:rowOff>
    </xdr:to>
    <xdr:cxnSp macro="">
      <xdr:nvCxnSpPr>
        <xdr:cNvPr id="256" name="直線コネクタ 255">
          <a:extLst>
            <a:ext uri="{FF2B5EF4-FFF2-40B4-BE49-F238E27FC236}">
              <a16:creationId xmlns:a16="http://schemas.microsoft.com/office/drawing/2014/main" id="{AA328725-9582-4623-B6F4-8906813704DF}"/>
            </a:ext>
          </a:extLst>
        </xdr:cNvPr>
        <xdr:cNvCxnSpPr/>
      </xdr:nvCxnSpPr>
      <xdr:spPr>
        <a:xfrm flipV="1">
          <a:off x="7861300" y="106931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25400</xdr:rowOff>
    </xdr:from>
    <xdr:to>
      <xdr:col>36</xdr:col>
      <xdr:colOff>165100</xdr:colOff>
      <xdr:row>62</xdr:row>
      <xdr:rowOff>127000</xdr:rowOff>
    </xdr:to>
    <xdr:sp macro="" textlink="">
      <xdr:nvSpPr>
        <xdr:cNvPr id="257" name="楕円 256">
          <a:extLst>
            <a:ext uri="{FF2B5EF4-FFF2-40B4-BE49-F238E27FC236}">
              <a16:creationId xmlns:a16="http://schemas.microsoft.com/office/drawing/2014/main" id="{658FED41-2319-44FB-B0AC-29EA029ECBFD}"/>
            </a:ext>
          </a:extLst>
        </xdr:cNvPr>
        <xdr:cNvSpPr/>
      </xdr:nvSpPr>
      <xdr:spPr>
        <a:xfrm>
          <a:off x="692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70104</xdr:rowOff>
    </xdr:from>
    <xdr:to>
      <xdr:col>41</xdr:col>
      <xdr:colOff>50800</xdr:colOff>
      <xdr:row>62</xdr:row>
      <xdr:rowOff>76200</xdr:rowOff>
    </xdr:to>
    <xdr:cxnSp macro="">
      <xdr:nvCxnSpPr>
        <xdr:cNvPr id="258" name="直線コネクタ 257">
          <a:extLst>
            <a:ext uri="{FF2B5EF4-FFF2-40B4-BE49-F238E27FC236}">
              <a16:creationId xmlns:a16="http://schemas.microsoft.com/office/drawing/2014/main" id="{0866A5A3-5630-43A8-8073-90C37CBB328A}"/>
            </a:ext>
          </a:extLst>
        </xdr:cNvPr>
        <xdr:cNvCxnSpPr/>
      </xdr:nvCxnSpPr>
      <xdr:spPr>
        <a:xfrm flipV="1">
          <a:off x="6972300" y="107000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a:extLst>
            <a:ext uri="{FF2B5EF4-FFF2-40B4-BE49-F238E27FC236}">
              <a16:creationId xmlns:a16="http://schemas.microsoft.com/office/drawing/2014/main" id="{AF16E81E-7E59-4C10-8A4C-C013D8D9C7EE}"/>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2EF86901-6FB6-4C2D-9930-65328F6D8270}"/>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a:extLst>
            <a:ext uri="{FF2B5EF4-FFF2-40B4-BE49-F238E27FC236}">
              <a16:creationId xmlns:a16="http://schemas.microsoft.com/office/drawing/2014/main" id="{E6557F11-BB83-4526-96CD-F9343EB94FF1}"/>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3B3970F8-A250-402C-9074-A5D2DF8BEACC}"/>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99839</xdr:rowOff>
    </xdr:from>
    <xdr:ext cx="469744" cy="259045"/>
    <xdr:sp macro="" textlink="">
      <xdr:nvSpPr>
        <xdr:cNvPr id="263" name="n_1mainValue【体育館・プール】&#10;一人当たり面積">
          <a:extLst>
            <a:ext uri="{FF2B5EF4-FFF2-40B4-BE49-F238E27FC236}">
              <a16:creationId xmlns:a16="http://schemas.microsoft.com/office/drawing/2014/main" id="{4C0F3E00-927A-440D-91F4-989C350EE40E}"/>
            </a:ext>
          </a:extLst>
        </xdr:cNvPr>
        <xdr:cNvSpPr txBox="1"/>
      </xdr:nvSpPr>
      <xdr:spPr>
        <a:xfrm>
          <a:off x="93917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105173</xdr:rowOff>
    </xdr:from>
    <xdr:ext cx="469744" cy="259045"/>
    <xdr:sp macro="" textlink="">
      <xdr:nvSpPr>
        <xdr:cNvPr id="264" name="n_2mainValue【体育館・プール】&#10;一人当たり面積">
          <a:extLst>
            <a:ext uri="{FF2B5EF4-FFF2-40B4-BE49-F238E27FC236}">
              <a16:creationId xmlns:a16="http://schemas.microsoft.com/office/drawing/2014/main" id="{8D917000-6D7F-4240-9A43-1E20E47622A3}"/>
            </a:ext>
          </a:extLst>
        </xdr:cNvPr>
        <xdr:cNvSpPr txBox="1"/>
      </xdr:nvSpPr>
      <xdr:spPr>
        <a:xfrm>
          <a:off x="8515427"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112031</xdr:rowOff>
    </xdr:from>
    <xdr:ext cx="469744" cy="259045"/>
    <xdr:sp macro="" textlink="">
      <xdr:nvSpPr>
        <xdr:cNvPr id="265" name="n_3mainValue【体育館・プール】&#10;一人当たり面積">
          <a:extLst>
            <a:ext uri="{FF2B5EF4-FFF2-40B4-BE49-F238E27FC236}">
              <a16:creationId xmlns:a16="http://schemas.microsoft.com/office/drawing/2014/main" id="{EC51278F-35B8-4A47-9D5E-9D1F41891C4F}"/>
            </a:ext>
          </a:extLst>
        </xdr:cNvPr>
        <xdr:cNvSpPr txBox="1"/>
      </xdr:nvSpPr>
      <xdr:spPr>
        <a:xfrm>
          <a:off x="7626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118127</xdr:rowOff>
    </xdr:from>
    <xdr:ext cx="469744" cy="259045"/>
    <xdr:sp macro="" textlink="">
      <xdr:nvSpPr>
        <xdr:cNvPr id="266" name="n_4mainValue【体育館・プール】&#10;一人当たり面積">
          <a:extLst>
            <a:ext uri="{FF2B5EF4-FFF2-40B4-BE49-F238E27FC236}">
              <a16:creationId xmlns:a16="http://schemas.microsoft.com/office/drawing/2014/main" id="{ED13C2EC-9EE2-45F2-AC1C-26C7C0C286A1}"/>
            </a:ext>
          </a:extLst>
        </xdr:cNvPr>
        <xdr:cNvSpPr txBox="1"/>
      </xdr:nvSpPr>
      <xdr:spPr>
        <a:xfrm>
          <a:off x="6737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B29CB3A1-AFAA-4318-B97F-2F2907D41E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9957263-9A58-4D3B-89C0-5D2F2ABF31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8375E87-1ABC-4CBA-A675-E58CFF5678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3D94543D-BB53-4407-B50D-C95AAA3DEB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D654DE3-AAE4-4C30-82E3-DA2877339C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F6C6351-1354-4742-8B5E-5DF18A97FE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10C528CF-B5B8-4589-8E01-B22DE7CFC4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054927D-3D41-4DAD-8902-43432D85D5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104E4185-4558-4077-BB7F-FAD973C7AD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F54AFDCE-AE56-42EF-A52A-9292A562B1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74B2656-6A22-46F5-B94A-9D0D8BB28F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D033143E-39A8-4C7C-BFA2-C635C9C949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DE31DB64-1D2E-4724-B66F-0F56458E75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BF4E5441-894F-47FE-8D4E-DF7836742E3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DF24D1E6-5988-4381-A5D4-1499AECAE1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9833D000-F74D-4A5B-B2E5-8DDFFFB7ED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ECA1F8C4-0C3D-45AC-BA07-5FE1E388E28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C7BBB76A-76FD-43EB-B670-E0CFFDBE056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6FB5E318-0315-48F3-AD94-4D406B23106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3B97EF70-FAF0-4FAE-972F-7975A310E4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72AF355A-615F-431C-9C37-F8CF4829E2A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DC97406-58D0-4485-8959-87FCA3B2CB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D65ACD56-8875-422E-B35C-31EB2D011C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34F56964-F73F-4FD6-9CD9-1E8078F55D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F6B0C2C1-F99D-4243-9CC2-E675CA64E898}"/>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B0AAFD96-4F6A-4D07-B713-4008CE765BA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B0FCE41D-0ACB-4AEF-9AD6-D93CC2D9C43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C81BF28A-AC65-4AE5-83A5-EC23477E1E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F9E9B909-8C23-43C2-9AE5-5962B8B6B034}"/>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18DA33A-5E56-4F1C-98A2-E9F21101AD22}"/>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BF132C4B-B84C-40A3-A4AD-05E25BC0B77B}"/>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7C96442D-C076-4518-9A2F-2A81E09D7011}"/>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62324B6E-67DC-4B57-8709-55D90E411E91}"/>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D8E492B2-50F5-4107-B660-E7A1085FCB78}"/>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BB5483BF-0E4D-40F5-97C2-5C9DD499C64A}"/>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A5AFBB-8A29-41D3-971F-6C5A5CF4CDA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30236B4-BB71-4239-8CB6-5A60AD3A23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B085BB3-19E4-455B-BDEA-AAF92569BA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7CF4B82-84FF-4167-8480-C87D9A1E67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5B7B72A-8665-4BCE-966A-2078A72CA1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307" name="楕円 306">
          <a:extLst>
            <a:ext uri="{FF2B5EF4-FFF2-40B4-BE49-F238E27FC236}">
              <a16:creationId xmlns:a16="http://schemas.microsoft.com/office/drawing/2014/main" id="{909BD100-9DC2-487C-9B55-23D00AD8D258}"/>
            </a:ext>
          </a:extLst>
        </xdr:cNvPr>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984F61D-DA44-440B-BB81-12BB2C7AE9B7}"/>
            </a:ext>
          </a:extLst>
        </xdr:cNvPr>
        <xdr:cNvSpPr txBox="1"/>
      </xdr:nvSpPr>
      <xdr:spPr>
        <a:xfrm>
          <a:off x="4673600"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309" name="楕円 308">
          <a:extLst>
            <a:ext uri="{FF2B5EF4-FFF2-40B4-BE49-F238E27FC236}">
              <a16:creationId xmlns:a16="http://schemas.microsoft.com/office/drawing/2014/main" id="{4F59EEC0-875F-4BF3-A777-F5A9431CF180}"/>
            </a:ext>
          </a:extLst>
        </xdr:cNvPr>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82</xdr:row>
      <xdr:rowOff>28575</xdr:rowOff>
    </xdr:to>
    <xdr:cxnSp macro="">
      <xdr:nvCxnSpPr>
        <xdr:cNvPr id="310" name="直線コネクタ 309">
          <a:extLst>
            <a:ext uri="{FF2B5EF4-FFF2-40B4-BE49-F238E27FC236}">
              <a16:creationId xmlns:a16="http://schemas.microsoft.com/office/drawing/2014/main" id="{006A1E6D-BE85-4581-B802-820BADBEC897}"/>
            </a:ext>
          </a:extLst>
        </xdr:cNvPr>
        <xdr:cNvCxnSpPr/>
      </xdr:nvCxnSpPr>
      <xdr:spPr>
        <a:xfrm>
          <a:off x="3797300" y="140303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311" name="楕円 310">
          <a:extLst>
            <a:ext uri="{FF2B5EF4-FFF2-40B4-BE49-F238E27FC236}">
              <a16:creationId xmlns:a16="http://schemas.microsoft.com/office/drawing/2014/main" id="{B93C0533-3989-40A2-ACDA-D4DDB44A6DFF}"/>
            </a:ext>
          </a:extLst>
        </xdr:cNvPr>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142875</xdr:rowOff>
    </xdr:to>
    <xdr:cxnSp macro="">
      <xdr:nvCxnSpPr>
        <xdr:cNvPr id="312" name="直線コネクタ 311">
          <a:extLst>
            <a:ext uri="{FF2B5EF4-FFF2-40B4-BE49-F238E27FC236}">
              <a16:creationId xmlns:a16="http://schemas.microsoft.com/office/drawing/2014/main" id="{AE3672D2-0CBE-4711-A19C-47F4BFF73D6E}"/>
            </a:ext>
          </a:extLst>
        </xdr:cNvPr>
        <xdr:cNvCxnSpPr/>
      </xdr:nvCxnSpPr>
      <xdr:spPr>
        <a:xfrm>
          <a:off x="2908300" y="139769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13" name="楕円 312">
          <a:extLst>
            <a:ext uri="{FF2B5EF4-FFF2-40B4-BE49-F238E27FC236}">
              <a16:creationId xmlns:a16="http://schemas.microsoft.com/office/drawing/2014/main" id="{0C9BE84A-76D4-4BC5-B55A-E986AE94D174}"/>
            </a:ext>
          </a:extLst>
        </xdr:cNvPr>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133350</xdr:rowOff>
    </xdr:to>
    <xdr:cxnSp macro="">
      <xdr:nvCxnSpPr>
        <xdr:cNvPr id="314" name="直線コネクタ 313">
          <a:extLst>
            <a:ext uri="{FF2B5EF4-FFF2-40B4-BE49-F238E27FC236}">
              <a16:creationId xmlns:a16="http://schemas.microsoft.com/office/drawing/2014/main" id="{65308726-D5D6-43A7-8B7F-1B00C465829C}"/>
            </a:ext>
          </a:extLst>
        </xdr:cNvPr>
        <xdr:cNvCxnSpPr/>
      </xdr:nvCxnSpPr>
      <xdr:spPr>
        <a:xfrm flipV="1">
          <a:off x="2019300" y="13976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23495</xdr:rowOff>
    </xdr:from>
    <xdr:to>
      <xdr:col>6</xdr:col>
      <xdr:colOff>38100</xdr:colOff>
      <xdr:row>81</xdr:row>
      <xdr:rowOff>125095</xdr:rowOff>
    </xdr:to>
    <xdr:sp macro="" textlink="">
      <xdr:nvSpPr>
        <xdr:cNvPr id="315" name="楕円 314">
          <a:extLst>
            <a:ext uri="{FF2B5EF4-FFF2-40B4-BE49-F238E27FC236}">
              <a16:creationId xmlns:a16="http://schemas.microsoft.com/office/drawing/2014/main" id="{41536EAC-4AF8-41D6-9CC1-AD97365B8F77}"/>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133350</xdr:rowOff>
    </xdr:to>
    <xdr:cxnSp macro="">
      <xdr:nvCxnSpPr>
        <xdr:cNvPr id="316" name="直線コネクタ 315">
          <a:extLst>
            <a:ext uri="{FF2B5EF4-FFF2-40B4-BE49-F238E27FC236}">
              <a16:creationId xmlns:a16="http://schemas.microsoft.com/office/drawing/2014/main" id="{CDD78BFD-EFA5-47C4-9944-000EAE9BAD6C}"/>
            </a:ext>
          </a:extLst>
        </xdr:cNvPr>
        <xdr:cNvCxnSpPr/>
      </xdr:nvCxnSpPr>
      <xdr:spPr>
        <a:xfrm>
          <a:off x="1130300" y="1396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7" name="n_1aveValue【福祉施設】&#10;有形固定資産減価償却率">
          <a:extLst>
            <a:ext uri="{FF2B5EF4-FFF2-40B4-BE49-F238E27FC236}">
              <a16:creationId xmlns:a16="http://schemas.microsoft.com/office/drawing/2014/main" id="{FBB23EC9-6476-4027-A44C-F3DD957A48DC}"/>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18" name="n_2aveValue【福祉施設】&#10;有形固定資産減価償却率">
          <a:extLst>
            <a:ext uri="{FF2B5EF4-FFF2-40B4-BE49-F238E27FC236}">
              <a16:creationId xmlns:a16="http://schemas.microsoft.com/office/drawing/2014/main" id="{9B5D8221-9C9B-48B1-B3F5-B5F606420B14}"/>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319" name="n_3aveValue【福祉施設】&#10;有形固定資産減価償却率">
          <a:extLst>
            <a:ext uri="{FF2B5EF4-FFF2-40B4-BE49-F238E27FC236}">
              <a16:creationId xmlns:a16="http://schemas.microsoft.com/office/drawing/2014/main" id="{3AD082A7-F7D1-41CE-B54E-C6CFDB292DFF}"/>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320" name="n_4aveValue【福祉施設】&#10;有形固定資産減価償却率">
          <a:extLst>
            <a:ext uri="{FF2B5EF4-FFF2-40B4-BE49-F238E27FC236}">
              <a16:creationId xmlns:a16="http://schemas.microsoft.com/office/drawing/2014/main" id="{F58A2F8A-AD65-48D2-A1EE-55B13090B6B2}"/>
            </a:ext>
          </a:extLst>
        </xdr:cNvPr>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321" name="n_1mainValue【福祉施設】&#10;有形固定資産減価償却率">
          <a:extLst>
            <a:ext uri="{FF2B5EF4-FFF2-40B4-BE49-F238E27FC236}">
              <a16:creationId xmlns:a16="http://schemas.microsoft.com/office/drawing/2014/main" id="{E9E4F7BD-B3F3-413D-B5A3-D4960139D281}"/>
            </a:ext>
          </a:extLst>
        </xdr:cNvPr>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156863</xdr:rowOff>
    </xdr:from>
    <xdr:ext cx="405111" cy="259045"/>
    <xdr:sp macro="" textlink="">
      <xdr:nvSpPr>
        <xdr:cNvPr id="322" name="n_2mainValue【福祉施設】&#10;有形固定資産減価償却率">
          <a:extLst>
            <a:ext uri="{FF2B5EF4-FFF2-40B4-BE49-F238E27FC236}">
              <a16:creationId xmlns:a16="http://schemas.microsoft.com/office/drawing/2014/main" id="{7A6D8033-800D-4098-B850-55B582502ADB}"/>
            </a:ext>
          </a:extLst>
        </xdr:cNvPr>
        <xdr:cNvSpPr txBox="1"/>
      </xdr:nvSpPr>
      <xdr:spPr>
        <a:xfrm>
          <a:off x="2705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323" name="n_3mainValue【福祉施設】&#10;有形固定資産減価償却率">
          <a:extLst>
            <a:ext uri="{FF2B5EF4-FFF2-40B4-BE49-F238E27FC236}">
              <a16:creationId xmlns:a16="http://schemas.microsoft.com/office/drawing/2014/main" id="{39828B9F-DD9D-4ED1-8A1F-8F6474A58285}"/>
            </a:ext>
          </a:extLst>
        </xdr:cNvPr>
        <xdr:cNvSpPr txBox="1"/>
      </xdr:nvSpPr>
      <xdr:spPr>
        <a:xfrm>
          <a:off x="1816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24" name="n_4mainValue【福祉施設】&#10;有形固定資産減価償却率">
          <a:extLst>
            <a:ext uri="{FF2B5EF4-FFF2-40B4-BE49-F238E27FC236}">
              <a16:creationId xmlns:a16="http://schemas.microsoft.com/office/drawing/2014/main" id="{E64DAA5F-168F-4788-9A3B-939174ECEBE1}"/>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18E5310-4E87-4D1C-AB60-853EBECAF8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9E22C0D2-5F7D-4F5B-94C0-61B94A50C1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CF8CA5A-9834-429B-B889-6ABEDF374D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34CCA83C-45EF-44B3-8B6A-B667FEE8889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A6F3E390-5A85-40FC-80C8-F9508543BD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21F3587-7C23-4667-AFB0-B757154205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DC29D818-9501-4DE6-8680-B0909ACC11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179CB6F0-B7A6-4026-822E-5282165B10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6C2E260A-17F3-4FF6-AE9B-B0F403E496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DD4F4A64-5930-4F2D-BC7A-ABB61CA3B7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06FD2AD2-EE2A-4DA9-89C5-E8DF094F5F8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02B422F9-1A8E-4AA0-80B5-238A1258A3D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FA5F3D42-DFDF-4C7B-983A-55A7635546C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38D18DE3-06D2-46C2-9895-EA0A6111498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A3F6EF5D-EAF9-472A-AE58-9308389EF54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81CEB22C-A0D3-43D1-B391-6021BCE560C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981F7B9-1814-4DFD-A71B-97A8BAC0A6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E525C34-6670-44F2-A1DB-37CE5C06F4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95702E0C-92FB-46FE-9B04-83D956E830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AA94C067-82B8-46DC-BDC5-8310B1ED60FD}"/>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1352F963-4ADC-411B-812B-B1D48D271DF7}"/>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AC687DCE-EC4A-4F64-AC81-66CA9ED68392}"/>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CB8C15E9-5DC1-486A-8F24-53E7B2D7D420}"/>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816BE6BA-F0E3-44FE-B1D0-06196DDB4EBE}"/>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49" name="【福祉施設】&#10;一人当たり面積平均値テキスト">
          <a:extLst>
            <a:ext uri="{FF2B5EF4-FFF2-40B4-BE49-F238E27FC236}">
              <a16:creationId xmlns:a16="http://schemas.microsoft.com/office/drawing/2014/main" id="{B010A6AC-D436-4E76-AE4A-DFA73AE53367}"/>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BED1553D-9810-4905-8651-A97279686D68}"/>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D1F35E7A-E78B-4FF0-A9A9-CC5523AF4EAC}"/>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51DA65FF-1A13-4CE5-BB36-C1E45D5AE4A4}"/>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26D7B3B3-2A79-4F91-8C38-8DDEB62947D2}"/>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E9165623-3BF6-4A83-81F6-6B8CE340AB60}"/>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699E53-F1D1-44F2-B5E1-81C520B871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B98AAE-B9BA-447F-8C8B-3C8220A932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196294-7AEE-49D1-AE2E-4EA18CA0F2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BE5978D-E8DA-4384-96B6-393ADEFD60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147DF24-E001-4842-91E6-8E54C71152A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xdr:rowOff>
    </xdr:from>
    <xdr:to>
      <xdr:col>55</xdr:col>
      <xdr:colOff>50800</xdr:colOff>
      <xdr:row>84</xdr:row>
      <xdr:rowOff>112903</xdr:rowOff>
    </xdr:to>
    <xdr:sp macro="" textlink="">
      <xdr:nvSpPr>
        <xdr:cNvPr id="360" name="楕円 359">
          <a:extLst>
            <a:ext uri="{FF2B5EF4-FFF2-40B4-BE49-F238E27FC236}">
              <a16:creationId xmlns:a16="http://schemas.microsoft.com/office/drawing/2014/main" id="{1278D0D6-C7EB-4005-B0EC-19C2284BE31B}"/>
            </a:ext>
          </a:extLst>
        </xdr:cNvPr>
        <xdr:cNvSpPr/>
      </xdr:nvSpPr>
      <xdr:spPr>
        <a:xfrm>
          <a:off x="10426700" y="144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161180</xdr:rowOff>
    </xdr:from>
    <xdr:ext cx="469744" cy="259045"/>
    <xdr:sp macro="" textlink="">
      <xdr:nvSpPr>
        <xdr:cNvPr id="361" name="【福祉施設】&#10;一人当たり面積該当値テキスト">
          <a:extLst>
            <a:ext uri="{FF2B5EF4-FFF2-40B4-BE49-F238E27FC236}">
              <a16:creationId xmlns:a16="http://schemas.microsoft.com/office/drawing/2014/main" id="{9A6B9836-8F09-4CD4-8458-A8815AA6B5CA}"/>
            </a:ext>
          </a:extLst>
        </xdr:cNvPr>
        <xdr:cNvSpPr txBox="1"/>
      </xdr:nvSpPr>
      <xdr:spPr>
        <a:xfrm>
          <a:off x="10515600" y="143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xdr:rowOff>
    </xdr:from>
    <xdr:to>
      <xdr:col>50</xdr:col>
      <xdr:colOff>165100</xdr:colOff>
      <xdr:row>84</xdr:row>
      <xdr:rowOff>116332</xdr:rowOff>
    </xdr:to>
    <xdr:sp macro="" textlink="">
      <xdr:nvSpPr>
        <xdr:cNvPr id="362" name="楕円 361">
          <a:extLst>
            <a:ext uri="{FF2B5EF4-FFF2-40B4-BE49-F238E27FC236}">
              <a16:creationId xmlns:a16="http://schemas.microsoft.com/office/drawing/2014/main" id="{B906BB92-BE75-4EF5-A144-4A3491D6341F}"/>
            </a:ext>
          </a:extLst>
        </xdr:cNvPr>
        <xdr:cNvSpPr/>
      </xdr:nvSpPr>
      <xdr:spPr>
        <a:xfrm>
          <a:off x="9588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62103</xdr:rowOff>
    </xdr:from>
    <xdr:to>
      <xdr:col>55</xdr:col>
      <xdr:colOff>0</xdr:colOff>
      <xdr:row>84</xdr:row>
      <xdr:rowOff>65532</xdr:rowOff>
    </xdr:to>
    <xdr:cxnSp macro="">
      <xdr:nvCxnSpPr>
        <xdr:cNvPr id="363" name="直線コネクタ 362">
          <a:extLst>
            <a:ext uri="{FF2B5EF4-FFF2-40B4-BE49-F238E27FC236}">
              <a16:creationId xmlns:a16="http://schemas.microsoft.com/office/drawing/2014/main" id="{84D3204A-F067-4D78-B0FF-0018D6EEA0DB}"/>
            </a:ext>
          </a:extLst>
        </xdr:cNvPr>
        <xdr:cNvCxnSpPr/>
      </xdr:nvCxnSpPr>
      <xdr:spPr>
        <a:xfrm flipV="1">
          <a:off x="9639300" y="1446390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61024</xdr:rowOff>
    </xdr:from>
    <xdr:to>
      <xdr:col>46</xdr:col>
      <xdr:colOff>38100</xdr:colOff>
      <xdr:row>84</xdr:row>
      <xdr:rowOff>162624</xdr:rowOff>
    </xdr:to>
    <xdr:sp macro="" textlink="">
      <xdr:nvSpPr>
        <xdr:cNvPr id="364" name="楕円 363">
          <a:extLst>
            <a:ext uri="{FF2B5EF4-FFF2-40B4-BE49-F238E27FC236}">
              <a16:creationId xmlns:a16="http://schemas.microsoft.com/office/drawing/2014/main" id="{5C4F9186-0582-4F10-8BC9-B45A4DD4FFF4}"/>
            </a:ext>
          </a:extLst>
        </xdr:cNvPr>
        <xdr:cNvSpPr/>
      </xdr:nvSpPr>
      <xdr:spPr>
        <a:xfrm>
          <a:off x="8699500" y="14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65532</xdr:rowOff>
    </xdr:from>
    <xdr:to>
      <xdr:col>50</xdr:col>
      <xdr:colOff>114300</xdr:colOff>
      <xdr:row>84</xdr:row>
      <xdr:rowOff>111824</xdr:rowOff>
    </xdr:to>
    <xdr:cxnSp macro="">
      <xdr:nvCxnSpPr>
        <xdr:cNvPr id="365" name="直線コネクタ 364">
          <a:extLst>
            <a:ext uri="{FF2B5EF4-FFF2-40B4-BE49-F238E27FC236}">
              <a16:creationId xmlns:a16="http://schemas.microsoft.com/office/drawing/2014/main" id="{512F4A00-FF27-4B8E-BE4C-E10B535304B9}"/>
            </a:ext>
          </a:extLst>
        </xdr:cNvPr>
        <xdr:cNvCxnSpPr/>
      </xdr:nvCxnSpPr>
      <xdr:spPr>
        <a:xfrm flipV="1">
          <a:off x="8750300" y="14467332"/>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69596</xdr:rowOff>
    </xdr:from>
    <xdr:to>
      <xdr:col>41</xdr:col>
      <xdr:colOff>101600</xdr:colOff>
      <xdr:row>84</xdr:row>
      <xdr:rowOff>171196</xdr:rowOff>
    </xdr:to>
    <xdr:sp macro="" textlink="">
      <xdr:nvSpPr>
        <xdr:cNvPr id="366" name="楕円 365">
          <a:extLst>
            <a:ext uri="{FF2B5EF4-FFF2-40B4-BE49-F238E27FC236}">
              <a16:creationId xmlns:a16="http://schemas.microsoft.com/office/drawing/2014/main" id="{1A580EFE-A76E-4E6F-8D6C-BE5A3B57653A}"/>
            </a:ext>
          </a:extLst>
        </xdr:cNvPr>
        <xdr:cNvSpPr/>
      </xdr:nvSpPr>
      <xdr:spPr>
        <a:xfrm>
          <a:off x="7810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111824</xdr:rowOff>
    </xdr:from>
    <xdr:to>
      <xdr:col>45</xdr:col>
      <xdr:colOff>177800</xdr:colOff>
      <xdr:row>84</xdr:row>
      <xdr:rowOff>120396</xdr:rowOff>
    </xdr:to>
    <xdr:cxnSp macro="">
      <xdr:nvCxnSpPr>
        <xdr:cNvPr id="367" name="直線コネクタ 366">
          <a:extLst>
            <a:ext uri="{FF2B5EF4-FFF2-40B4-BE49-F238E27FC236}">
              <a16:creationId xmlns:a16="http://schemas.microsoft.com/office/drawing/2014/main" id="{A184AE97-740E-41FB-A46D-6E1BBCE41C3A}"/>
            </a:ext>
          </a:extLst>
        </xdr:cNvPr>
        <xdr:cNvCxnSpPr/>
      </xdr:nvCxnSpPr>
      <xdr:spPr>
        <a:xfrm flipV="1">
          <a:off x="7861300" y="1451362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72453</xdr:rowOff>
    </xdr:from>
    <xdr:to>
      <xdr:col>36</xdr:col>
      <xdr:colOff>165100</xdr:colOff>
      <xdr:row>85</xdr:row>
      <xdr:rowOff>2603</xdr:rowOff>
    </xdr:to>
    <xdr:sp macro="" textlink="">
      <xdr:nvSpPr>
        <xdr:cNvPr id="368" name="楕円 367">
          <a:extLst>
            <a:ext uri="{FF2B5EF4-FFF2-40B4-BE49-F238E27FC236}">
              <a16:creationId xmlns:a16="http://schemas.microsoft.com/office/drawing/2014/main" id="{455DB731-E8B1-4818-9099-18896D7A8D53}"/>
            </a:ext>
          </a:extLst>
        </xdr:cNvPr>
        <xdr:cNvSpPr/>
      </xdr:nvSpPr>
      <xdr:spPr>
        <a:xfrm>
          <a:off x="6921500" y="144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120396</xdr:rowOff>
    </xdr:from>
    <xdr:to>
      <xdr:col>41</xdr:col>
      <xdr:colOff>50800</xdr:colOff>
      <xdr:row>84</xdr:row>
      <xdr:rowOff>123253</xdr:rowOff>
    </xdr:to>
    <xdr:cxnSp macro="">
      <xdr:nvCxnSpPr>
        <xdr:cNvPr id="369" name="直線コネクタ 368">
          <a:extLst>
            <a:ext uri="{FF2B5EF4-FFF2-40B4-BE49-F238E27FC236}">
              <a16:creationId xmlns:a16="http://schemas.microsoft.com/office/drawing/2014/main" id="{7D2A7436-7242-4C92-8E8C-8321F14A0522}"/>
            </a:ext>
          </a:extLst>
        </xdr:cNvPr>
        <xdr:cNvCxnSpPr/>
      </xdr:nvCxnSpPr>
      <xdr:spPr>
        <a:xfrm flipV="1">
          <a:off x="6972300" y="1452219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370" name="n_1aveValue【福祉施設】&#10;一人当たり面積">
          <a:extLst>
            <a:ext uri="{FF2B5EF4-FFF2-40B4-BE49-F238E27FC236}">
              <a16:creationId xmlns:a16="http://schemas.microsoft.com/office/drawing/2014/main" id="{AF7C3765-71E0-44CA-A5B8-BCC8F677AD29}"/>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71" name="n_2aveValue【福祉施設】&#10;一人当たり面積">
          <a:extLst>
            <a:ext uri="{FF2B5EF4-FFF2-40B4-BE49-F238E27FC236}">
              <a16:creationId xmlns:a16="http://schemas.microsoft.com/office/drawing/2014/main" id="{E1FFF1ED-E930-412C-8185-DBED5A65128C}"/>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372" name="n_3aveValue【福祉施設】&#10;一人当たり面積">
          <a:extLst>
            <a:ext uri="{FF2B5EF4-FFF2-40B4-BE49-F238E27FC236}">
              <a16:creationId xmlns:a16="http://schemas.microsoft.com/office/drawing/2014/main" id="{45CBBA7C-C30B-44BD-A496-CE1153C979A8}"/>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373" name="n_4aveValue【福祉施設】&#10;一人当たり面積">
          <a:extLst>
            <a:ext uri="{FF2B5EF4-FFF2-40B4-BE49-F238E27FC236}">
              <a16:creationId xmlns:a16="http://schemas.microsoft.com/office/drawing/2014/main" id="{10372825-D171-4309-A2F8-D98862218FB2}"/>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107459</xdr:rowOff>
    </xdr:from>
    <xdr:ext cx="469744" cy="259045"/>
    <xdr:sp macro="" textlink="">
      <xdr:nvSpPr>
        <xdr:cNvPr id="374" name="n_1mainValue【福祉施設】&#10;一人当たり面積">
          <a:extLst>
            <a:ext uri="{FF2B5EF4-FFF2-40B4-BE49-F238E27FC236}">
              <a16:creationId xmlns:a16="http://schemas.microsoft.com/office/drawing/2014/main" id="{D2C607AE-DF98-4354-8F08-69C74E95FA54}"/>
            </a:ext>
          </a:extLst>
        </xdr:cNvPr>
        <xdr:cNvSpPr txBox="1"/>
      </xdr:nvSpPr>
      <xdr:spPr>
        <a:xfrm>
          <a:off x="9391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153751</xdr:rowOff>
    </xdr:from>
    <xdr:ext cx="469744" cy="259045"/>
    <xdr:sp macro="" textlink="">
      <xdr:nvSpPr>
        <xdr:cNvPr id="375" name="n_2mainValue【福祉施設】&#10;一人当たり面積">
          <a:extLst>
            <a:ext uri="{FF2B5EF4-FFF2-40B4-BE49-F238E27FC236}">
              <a16:creationId xmlns:a16="http://schemas.microsoft.com/office/drawing/2014/main" id="{0FC8FC09-E146-4AEF-B247-854997BEA268}"/>
            </a:ext>
          </a:extLst>
        </xdr:cNvPr>
        <xdr:cNvSpPr txBox="1"/>
      </xdr:nvSpPr>
      <xdr:spPr>
        <a:xfrm>
          <a:off x="8515427" y="145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162323</xdr:rowOff>
    </xdr:from>
    <xdr:ext cx="469744" cy="259045"/>
    <xdr:sp macro="" textlink="">
      <xdr:nvSpPr>
        <xdr:cNvPr id="376" name="n_3mainValue【福祉施設】&#10;一人当たり面積">
          <a:extLst>
            <a:ext uri="{FF2B5EF4-FFF2-40B4-BE49-F238E27FC236}">
              <a16:creationId xmlns:a16="http://schemas.microsoft.com/office/drawing/2014/main" id="{967BC0C0-FBD2-4458-A2B7-01666BF9ADD7}"/>
            </a:ext>
          </a:extLst>
        </xdr:cNvPr>
        <xdr:cNvSpPr txBox="1"/>
      </xdr:nvSpPr>
      <xdr:spPr>
        <a:xfrm>
          <a:off x="7626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165180</xdr:rowOff>
    </xdr:from>
    <xdr:ext cx="469744" cy="259045"/>
    <xdr:sp macro="" textlink="">
      <xdr:nvSpPr>
        <xdr:cNvPr id="377" name="n_4mainValue【福祉施設】&#10;一人当たり面積">
          <a:extLst>
            <a:ext uri="{FF2B5EF4-FFF2-40B4-BE49-F238E27FC236}">
              <a16:creationId xmlns:a16="http://schemas.microsoft.com/office/drawing/2014/main" id="{5F096735-14D1-4B3A-ADC4-E975943E826E}"/>
            </a:ext>
          </a:extLst>
        </xdr:cNvPr>
        <xdr:cNvSpPr txBox="1"/>
      </xdr:nvSpPr>
      <xdr:spPr>
        <a:xfrm>
          <a:off x="6737427" y="1456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28D40EC-1864-455D-846A-5EF7E5118AB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482C4C8-0295-4787-BF9F-6580941B9A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F78CB7D-30F1-45CA-B26A-9C8C615B39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37F44DA-386B-40EC-A7A5-313E13A91F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AC5AFAC-4916-49A3-BE9F-EB7C7266E9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F686F54-B2AA-4BE7-882D-3AD7033E31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EE25B17-2F8E-4D0A-897B-4E712D852A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F225B53-B1CF-4957-90B8-F7F57E093F0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4620D4F-F120-4B40-AB75-8AF8992B69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177EF9A2-C434-4A34-8178-99DF0AA752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751CCE2E-05F8-45B7-909D-2D7AD748F9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86C6D37C-9D88-47D9-BE0D-AA953F10914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21FBDE6-1B27-43DF-B1B7-18CD525894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E43AF9E1-0B47-4C9D-9858-F3012DFE38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50CCC7CF-ABD4-4BAA-B6B2-09F20F177C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599A3907-B84E-4B06-B3FE-0605E5374F4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51D94DC-6FCD-4879-B5F4-B541777977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2274A7B-B67D-4EA7-94EC-00BCED4D6E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BF1D261-87DD-4988-AF15-A8129C9AEF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31CF65B9-E295-4E0E-8FCE-5A973C28AE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65E270E-FEDE-4031-98DA-DD0C13E9E6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32CA217-7D04-4305-AD23-9E5AB81180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3D04E22-BFBB-42E8-A0F9-1C84CE7BD1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890CB15-730F-4419-895A-431A09BFFB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DC6B9D76-AC97-4331-BB00-087C3D04BF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3E85381E-C2FB-4527-9489-290B4BD3CD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1ECDEF60-D502-4EC4-BCE9-D9E30DC2C9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265465D1-AAC3-4807-B5E7-9EF3F01944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F845EDEA-1F37-49DF-99C2-A4991A0A11F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D87E38D5-481D-44B9-B112-8AE3882F02F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CE8F78FA-A6C2-4827-8632-818E234335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12A06C72-AD6C-4AA1-9E90-BEBE7CDB849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FFDA6087-EFF8-43E2-A440-5B66ED5ADD2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4764B6C0-44C9-4009-8337-A94E51BB1C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1C3E21A4-20C2-4337-8951-6A53C1384D2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48D9F4C5-4CA8-4F20-AC88-C3A59D82838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AE40F9F2-4E3D-4A02-A65F-5FC5C281F51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6B0095A-E347-4E1D-9076-CC169CFAE2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8E1BA6E-9737-4386-B639-EE03E1E2F87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223C85C5-2C6F-4C4A-9234-3EC0193E2E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BE2B4E13-E354-4D39-8A7D-50A3AE523621}"/>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4EAEDF7C-914A-401F-9F88-85B3BB1894A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30000551-8B20-4575-80A3-CB8902640B8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DDBD5B7-0659-46B0-9CE3-46AB95333940}"/>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2" name="直線コネクタ 421">
          <a:extLst>
            <a:ext uri="{FF2B5EF4-FFF2-40B4-BE49-F238E27FC236}">
              <a16:creationId xmlns:a16="http://schemas.microsoft.com/office/drawing/2014/main" id="{CC4AE52A-7561-4C1E-8607-61468B779324}"/>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AE2F244-66FB-4E58-9304-E38613927D67}"/>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4" name="フローチャート: 判断 423">
          <a:extLst>
            <a:ext uri="{FF2B5EF4-FFF2-40B4-BE49-F238E27FC236}">
              <a16:creationId xmlns:a16="http://schemas.microsoft.com/office/drawing/2014/main" id="{68D5D103-96D9-4F99-AC6E-AC5B6C84EC4E}"/>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25" name="フローチャート: 判断 424">
          <a:extLst>
            <a:ext uri="{FF2B5EF4-FFF2-40B4-BE49-F238E27FC236}">
              <a16:creationId xmlns:a16="http://schemas.microsoft.com/office/drawing/2014/main" id="{C5F35645-F387-4AC2-A948-CD20244F5F91}"/>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26" name="フローチャート: 判断 425">
          <a:extLst>
            <a:ext uri="{FF2B5EF4-FFF2-40B4-BE49-F238E27FC236}">
              <a16:creationId xmlns:a16="http://schemas.microsoft.com/office/drawing/2014/main" id="{B495D5FE-2B43-4412-A9B0-D226F6B955E2}"/>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7" name="フローチャート: 判断 426">
          <a:extLst>
            <a:ext uri="{FF2B5EF4-FFF2-40B4-BE49-F238E27FC236}">
              <a16:creationId xmlns:a16="http://schemas.microsoft.com/office/drawing/2014/main" id="{E03547FC-FA45-4158-846A-35ABB1F0AA73}"/>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8" name="フローチャート: 判断 427">
          <a:extLst>
            <a:ext uri="{FF2B5EF4-FFF2-40B4-BE49-F238E27FC236}">
              <a16:creationId xmlns:a16="http://schemas.microsoft.com/office/drawing/2014/main" id="{39BD977C-EC93-4370-8B8F-E0D8ABC7FDD2}"/>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D73FF42-3DFB-40E4-977D-0E758DE1D5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E680042-92D1-406B-9D7E-911973D9C8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16AA015-7F9D-4777-8AC0-DF9D2E3F3E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C2C56E7-D532-40FF-A302-0D7684E4DD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6369BEA-0C3D-430D-B8D5-6956F9FAE0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27305</xdr:rowOff>
    </xdr:from>
    <xdr:to>
      <xdr:col>85</xdr:col>
      <xdr:colOff>177800</xdr:colOff>
      <xdr:row>36</xdr:row>
      <xdr:rowOff>128905</xdr:rowOff>
    </xdr:to>
    <xdr:sp macro="" textlink="">
      <xdr:nvSpPr>
        <xdr:cNvPr id="434" name="楕円 433">
          <a:extLst>
            <a:ext uri="{FF2B5EF4-FFF2-40B4-BE49-F238E27FC236}">
              <a16:creationId xmlns:a16="http://schemas.microsoft.com/office/drawing/2014/main" id="{70B4C384-6886-4550-A93D-97419A82232B}"/>
            </a:ext>
          </a:extLst>
        </xdr:cNvPr>
        <xdr:cNvSpPr/>
      </xdr:nvSpPr>
      <xdr:spPr>
        <a:xfrm>
          <a:off x="16268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50182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F48C3345-522A-48EC-8C0C-2205653825B2}"/>
            </a:ext>
          </a:extLst>
        </xdr:cNvPr>
        <xdr:cNvSpPr txBox="1"/>
      </xdr:nvSpPr>
      <xdr:spPr>
        <a:xfrm>
          <a:off x="16357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118745</xdr:rowOff>
    </xdr:from>
    <xdr:to>
      <xdr:col>81</xdr:col>
      <xdr:colOff>101600</xdr:colOff>
      <xdr:row>36</xdr:row>
      <xdr:rowOff>48895</xdr:rowOff>
    </xdr:to>
    <xdr:sp macro="" textlink="">
      <xdr:nvSpPr>
        <xdr:cNvPr id="436" name="楕円 435">
          <a:extLst>
            <a:ext uri="{FF2B5EF4-FFF2-40B4-BE49-F238E27FC236}">
              <a16:creationId xmlns:a16="http://schemas.microsoft.com/office/drawing/2014/main" id="{7190DADF-A7E2-4A5E-A514-A77957924380}"/>
            </a:ext>
          </a:extLst>
        </xdr:cNvPr>
        <xdr:cNvSpPr/>
      </xdr:nvSpPr>
      <xdr:spPr>
        <a:xfrm>
          <a:off x="15430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169545</xdr:rowOff>
    </xdr:from>
    <xdr:to>
      <xdr:col>85</xdr:col>
      <xdr:colOff>127000</xdr:colOff>
      <xdr:row>36</xdr:row>
      <xdr:rowOff>78105</xdr:rowOff>
    </xdr:to>
    <xdr:cxnSp macro="">
      <xdr:nvCxnSpPr>
        <xdr:cNvPr id="437" name="直線コネクタ 436">
          <a:extLst>
            <a:ext uri="{FF2B5EF4-FFF2-40B4-BE49-F238E27FC236}">
              <a16:creationId xmlns:a16="http://schemas.microsoft.com/office/drawing/2014/main" id="{CA49C98F-308A-4CAA-9AE3-11B660D090B3}"/>
            </a:ext>
          </a:extLst>
        </xdr:cNvPr>
        <xdr:cNvCxnSpPr/>
      </xdr:nvCxnSpPr>
      <xdr:spPr>
        <a:xfrm>
          <a:off x="15481300" y="617029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40640</xdr:rowOff>
    </xdr:from>
    <xdr:to>
      <xdr:col>76</xdr:col>
      <xdr:colOff>165100</xdr:colOff>
      <xdr:row>35</xdr:row>
      <xdr:rowOff>142240</xdr:rowOff>
    </xdr:to>
    <xdr:sp macro="" textlink="">
      <xdr:nvSpPr>
        <xdr:cNvPr id="438" name="楕円 437">
          <a:extLst>
            <a:ext uri="{FF2B5EF4-FFF2-40B4-BE49-F238E27FC236}">
              <a16:creationId xmlns:a16="http://schemas.microsoft.com/office/drawing/2014/main" id="{806B7DE0-2985-4E1C-8E51-0971D8CDFA22}"/>
            </a:ext>
          </a:extLst>
        </xdr:cNvPr>
        <xdr:cNvSpPr/>
      </xdr:nvSpPr>
      <xdr:spPr>
        <a:xfrm>
          <a:off x="1454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35</xdr:row>
      <xdr:rowOff>169545</xdr:rowOff>
    </xdr:to>
    <xdr:cxnSp macro="">
      <xdr:nvCxnSpPr>
        <xdr:cNvPr id="439" name="直線コネクタ 438">
          <a:extLst>
            <a:ext uri="{FF2B5EF4-FFF2-40B4-BE49-F238E27FC236}">
              <a16:creationId xmlns:a16="http://schemas.microsoft.com/office/drawing/2014/main" id="{6EB3E261-A7DD-48C5-B1B0-16FDBABDA0D2}"/>
            </a:ext>
          </a:extLst>
        </xdr:cNvPr>
        <xdr:cNvCxnSpPr/>
      </xdr:nvCxnSpPr>
      <xdr:spPr>
        <a:xfrm>
          <a:off x="14592300" y="60921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440" name="楕円 439">
          <a:extLst>
            <a:ext uri="{FF2B5EF4-FFF2-40B4-BE49-F238E27FC236}">
              <a16:creationId xmlns:a16="http://schemas.microsoft.com/office/drawing/2014/main" id="{BC8C8DFF-7BE1-4AB9-9333-87E00E858274}"/>
            </a:ext>
          </a:extLst>
        </xdr:cNvPr>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36</xdr:row>
      <xdr:rowOff>38100</xdr:rowOff>
    </xdr:to>
    <xdr:cxnSp macro="">
      <xdr:nvCxnSpPr>
        <xdr:cNvPr id="441" name="直線コネクタ 440">
          <a:extLst>
            <a:ext uri="{FF2B5EF4-FFF2-40B4-BE49-F238E27FC236}">
              <a16:creationId xmlns:a16="http://schemas.microsoft.com/office/drawing/2014/main" id="{FE44E92C-FB11-41E8-981A-1CA78CD31770}"/>
            </a:ext>
          </a:extLst>
        </xdr:cNvPr>
        <xdr:cNvCxnSpPr/>
      </xdr:nvCxnSpPr>
      <xdr:spPr>
        <a:xfrm flipV="1">
          <a:off x="13703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442" name="楕円 441">
          <a:extLst>
            <a:ext uri="{FF2B5EF4-FFF2-40B4-BE49-F238E27FC236}">
              <a16:creationId xmlns:a16="http://schemas.microsoft.com/office/drawing/2014/main" id="{24165FAE-C5C4-47F3-A530-B12F4F930D85}"/>
            </a:ext>
          </a:extLst>
        </xdr:cNvPr>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140970</xdr:rowOff>
    </xdr:from>
    <xdr:to>
      <xdr:col>71</xdr:col>
      <xdr:colOff>177800</xdr:colOff>
      <xdr:row>36</xdr:row>
      <xdr:rowOff>38100</xdr:rowOff>
    </xdr:to>
    <xdr:cxnSp macro="">
      <xdr:nvCxnSpPr>
        <xdr:cNvPr id="443" name="直線コネクタ 442">
          <a:extLst>
            <a:ext uri="{FF2B5EF4-FFF2-40B4-BE49-F238E27FC236}">
              <a16:creationId xmlns:a16="http://schemas.microsoft.com/office/drawing/2014/main" id="{D9358882-D928-40F8-8590-71EEC5571CBC}"/>
            </a:ext>
          </a:extLst>
        </xdr:cNvPr>
        <xdr:cNvCxnSpPr/>
      </xdr:nvCxnSpPr>
      <xdr:spPr>
        <a:xfrm>
          <a:off x="12814300" y="6141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8772E0B9-2BC8-456F-BCE5-2169F8FD6560}"/>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D6A1B9C-AD4B-4702-B537-35B43E60FA3C}"/>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1CDD20FD-FF2E-45C4-82F5-BD3B4DCC33D4}"/>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16490434-4F52-46EA-827E-8E5B013399BC}"/>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65422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B87074A8-2A75-4BB1-8D2F-66ADBB880E6B}"/>
            </a:ext>
          </a:extLst>
        </xdr:cNvPr>
        <xdr:cNvSpPr txBox="1"/>
      </xdr:nvSpPr>
      <xdr:spPr>
        <a:xfrm>
          <a:off x="15266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158767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E6D1EC77-A6F9-4D1D-9DE5-88038BDAF5D4}"/>
            </a:ext>
          </a:extLst>
        </xdr:cNvPr>
        <xdr:cNvSpPr txBox="1"/>
      </xdr:nvSpPr>
      <xdr:spPr>
        <a:xfrm>
          <a:off x="14389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AE845CE7-34E1-4C78-8E84-4E46FF3198F7}"/>
            </a:ext>
          </a:extLst>
        </xdr:cNvPr>
        <xdr:cNvSpPr txBox="1"/>
      </xdr:nvSpPr>
      <xdr:spPr>
        <a:xfrm>
          <a:off x="13500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36847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5E833858-64FE-4C41-941E-3B4024241934}"/>
            </a:ext>
          </a:extLst>
        </xdr:cNvPr>
        <xdr:cNvSpPr txBox="1"/>
      </xdr:nvSpPr>
      <xdr:spPr>
        <a:xfrm>
          <a:off x="12611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4698CC6A-16B9-43DB-82BB-B54867E78B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426829B-47E7-4411-B5B2-F66383EFD6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D379B550-999E-4D51-AD70-8B23A7C494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A5D4AF7D-9BA5-4554-800C-0233531990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2810799-EAA2-4D89-972F-9EC0589AD7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94E9BAD-7C3E-4F30-9798-889D2B1D46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B5AC5DA-9B57-4744-8987-4F6D16318F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C8753BF-649A-40BC-AD2D-1A6CA1CFAA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95BA13D-D872-43E2-9E3D-8141948FDB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40C46CE-7134-4E90-9C23-E88222868E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4264C1B-4E66-4DFA-801B-0D5537778CE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D3A8D761-D936-44C6-B32F-CD85612671A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35BE5E24-256F-4F30-A9FF-292CC064751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6E3EAEF0-8619-4B6F-A008-1CC823C825C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0D9AD9DF-5F8F-4261-9CBA-23545522ABA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2C7D358C-751A-4561-BB73-6D2532EB718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FDE6965B-4365-4A56-A186-4058FEF2680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F5574AA7-1AC5-4052-B90C-56E7B5B8A5E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44172950-14FC-4CD0-91CE-5D59684B529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9E4EB11E-2011-44E1-B291-4B0B30E37A7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17DC6EFD-DCDA-483E-A507-7B481732698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1C6C214B-856E-4013-87FC-4680664143A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DA84D959-B228-4336-8009-B8371DC0E0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E127466F-0593-46C6-B08D-C35328735E6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F574F1D9-9F79-414A-B484-8AB13ACA27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77" name="直線コネクタ 476">
          <a:extLst>
            <a:ext uri="{FF2B5EF4-FFF2-40B4-BE49-F238E27FC236}">
              <a16:creationId xmlns:a16="http://schemas.microsoft.com/office/drawing/2014/main" id="{12FE307A-238B-4D61-AD49-416A458829F4}"/>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3F02B0C3-F4EE-450E-A1F0-3A9545DEA256}"/>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79" name="直線コネクタ 478">
          <a:extLst>
            <a:ext uri="{FF2B5EF4-FFF2-40B4-BE49-F238E27FC236}">
              <a16:creationId xmlns:a16="http://schemas.microsoft.com/office/drawing/2014/main" id="{D219490D-2086-4FDA-9316-23DA8975CB21}"/>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8DDC8601-4354-4E08-8371-449BEFC6F3BE}"/>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81" name="直線コネクタ 480">
          <a:extLst>
            <a:ext uri="{FF2B5EF4-FFF2-40B4-BE49-F238E27FC236}">
              <a16:creationId xmlns:a16="http://schemas.microsoft.com/office/drawing/2014/main" id="{79C4A49A-C8EB-4C21-B110-32B869B97417}"/>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E07F676-CECA-4EF9-A951-E74018ABE080}"/>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83" name="フローチャート: 判断 482">
          <a:extLst>
            <a:ext uri="{FF2B5EF4-FFF2-40B4-BE49-F238E27FC236}">
              <a16:creationId xmlns:a16="http://schemas.microsoft.com/office/drawing/2014/main" id="{C40EBDB9-5BCA-40ED-A234-38B38D45616F}"/>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84" name="フローチャート: 判断 483">
          <a:extLst>
            <a:ext uri="{FF2B5EF4-FFF2-40B4-BE49-F238E27FC236}">
              <a16:creationId xmlns:a16="http://schemas.microsoft.com/office/drawing/2014/main" id="{51CECFE0-730E-4450-928D-054BA9CD960B}"/>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85" name="フローチャート: 判断 484">
          <a:extLst>
            <a:ext uri="{FF2B5EF4-FFF2-40B4-BE49-F238E27FC236}">
              <a16:creationId xmlns:a16="http://schemas.microsoft.com/office/drawing/2014/main" id="{BEBE256E-1806-4D88-B3CB-E261A2367551}"/>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86" name="フローチャート: 判断 485">
          <a:extLst>
            <a:ext uri="{FF2B5EF4-FFF2-40B4-BE49-F238E27FC236}">
              <a16:creationId xmlns:a16="http://schemas.microsoft.com/office/drawing/2014/main" id="{6E6A6B08-A9C2-4538-B839-B303C9C8A68B}"/>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87" name="フローチャート: 判断 486">
          <a:extLst>
            <a:ext uri="{FF2B5EF4-FFF2-40B4-BE49-F238E27FC236}">
              <a16:creationId xmlns:a16="http://schemas.microsoft.com/office/drawing/2014/main" id="{952EB1C1-9AC9-41D0-B039-3F3BD5A41D25}"/>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09A2FFD-87F4-43EF-B37B-A77761F293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AA3FAAA-27BE-4A23-AE28-B7C3DF52C7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8347EB-7A51-4CD0-ACA6-A85C7DE1D8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65B516-AC37-4D38-A016-FF58CEE0D24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9D5D202-5C43-49EF-86E8-710447D6C3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35243</xdr:rowOff>
    </xdr:from>
    <xdr:to>
      <xdr:col>116</xdr:col>
      <xdr:colOff>114300</xdr:colOff>
      <xdr:row>35</xdr:row>
      <xdr:rowOff>136843</xdr:rowOff>
    </xdr:to>
    <xdr:sp macro="" textlink="">
      <xdr:nvSpPr>
        <xdr:cNvPr id="493" name="楕円 492">
          <a:extLst>
            <a:ext uri="{FF2B5EF4-FFF2-40B4-BE49-F238E27FC236}">
              <a16:creationId xmlns:a16="http://schemas.microsoft.com/office/drawing/2014/main" id="{369DCA4B-93C6-4539-9A63-0E327D736B94}"/>
            </a:ext>
          </a:extLst>
        </xdr:cNvPr>
        <xdr:cNvSpPr/>
      </xdr:nvSpPr>
      <xdr:spPr>
        <a:xfrm>
          <a:off x="22110700" y="603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58120</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16C3B635-F7D5-4359-929A-2B263EC702B9}"/>
            </a:ext>
          </a:extLst>
        </xdr:cNvPr>
        <xdr:cNvSpPr txBox="1"/>
      </xdr:nvSpPr>
      <xdr:spPr>
        <a:xfrm>
          <a:off x="22199600" y="588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103183</xdr:rowOff>
    </xdr:from>
    <xdr:to>
      <xdr:col>112</xdr:col>
      <xdr:colOff>38100</xdr:colOff>
      <xdr:row>36</xdr:row>
      <xdr:rowOff>33333</xdr:rowOff>
    </xdr:to>
    <xdr:sp macro="" textlink="">
      <xdr:nvSpPr>
        <xdr:cNvPr id="495" name="楕円 494">
          <a:extLst>
            <a:ext uri="{FF2B5EF4-FFF2-40B4-BE49-F238E27FC236}">
              <a16:creationId xmlns:a16="http://schemas.microsoft.com/office/drawing/2014/main" id="{19656CC5-4EFC-4437-A572-D1BB9C81FCEC}"/>
            </a:ext>
          </a:extLst>
        </xdr:cNvPr>
        <xdr:cNvSpPr/>
      </xdr:nvSpPr>
      <xdr:spPr>
        <a:xfrm>
          <a:off x="21272500" y="61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86043</xdr:rowOff>
    </xdr:from>
    <xdr:to>
      <xdr:col>116</xdr:col>
      <xdr:colOff>63500</xdr:colOff>
      <xdr:row>35</xdr:row>
      <xdr:rowOff>153983</xdr:rowOff>
    </xdr:to>
    <xdr:cxnSp macro="">
      <xdr:nvCxnSpPr>
        <xdr:cNvPr id="496" name="直線コネクタ 495">
          <a:extLst>
            <a:ext uri="{FF2B5EF4-FFF2-40B4-BE49-F238E27FC236}">
              <a16:creationId xmlns:a16="http://schemas.microsoft.com/office/drawing/2014/main" id="{2D168105-0FC3-4260-9FDB-5DEB4682BC54}"/>
            </a:ext>
          </a:extLst>
        </xdr:cNvPr>
        <xdr:cNvCxnSpPr/>
      </xdr:nvCxnSpPr>
      <xdr:spPr>
        <a:xfrm flipV="1">
          <a:off x="21323300" y="6086793"/>
          <a:ext cx="8382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122310</xdr:rowOff>
    </xdr:from>
    <xdr:to>
      <xdr:col>107</xdr:col>
      <xdr:colOff>101600</xdr:colOff>
      <xdr:row>36</xdr:row>
      <xdr:rowOff>52460</xdr:rowOff>
    </xdr:to>
    <xdr:sp macro="" textlink="">
      <xdr:nvSpPr>
        <xdr:cNvPr id="497" name="楕円 496">
          <a:extLst>
            <a:ext uri="{FF2B5EF4-FFF2-40B4-BE49-F238E27FC236}">
              <a16:creationId xmlns:a16="http://schemas.microsoft.com/office/drawing/2014/main" id="{9302CA56-BD9D-49F2-9825-5DEC11EA5571}"/>
            </a:ext>
          </a:extLst>
        </xdr:cNvPr>
        <xdr:cNvSpPr/>
      </xdr:nvSpPr>
      <xdr:spPr>
        <a:xfrm>
          <a:off x="20383500" y="61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153983</xdr:rowOff>
    </xdr:from>
    <xdr:to>
      <xdr:col>111</xdr:col>
      <xdr:colOff>177800</xdr:colOff>
      <xdr:row>36</xdr:row>
      <xdr:rowOff>1660</xdr:rowOff>
    </xdr:to>
    <xdr:cxnSp macro="">
      <xdr:nvCxnSpPr>
        <xdr:cNvPr id="498" name="直線コネクタ 497">
          <a:extLst>
            <a:ext uri="{FF2B5EF4-FFF2-40B4-BE49-F238E27FC236}">
              <a16:creationId xmlns:a16="http://schemas.microsoft.com/office/drawing/2014/main" id="{025112CB-463A-496B-9118-672B69DDE7DB}"/>
            </a:ext>
          </a:extLst>
        </xdr:cNvPr>
        <xdr:cNvCxnSpPr/>
      </xdr:nvCxnSpPr>
      <xdr:spPr>
        <a:xfrm flipV="1">
          <a:off x="20434300" y="6154733"/>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15822</xdr:rowOff>
    </xdr:from>
    <xdr:to>
      <xdr:col>102</xdr:col>
      <xdr:colOff>165100</xdr:colOff>
      <xdr:row>37</xdr:row>
      <xdr:rowOff>117422</xdr:rowOff>
    </xdr:to>
    <xdr:sp macro="" textlink="">
      <xdr:nvSpPr>
        <xdr:cNvPr id="499" name="楕円 498">
          <a:extLst>
            <a:ext uri="{FF2B5EF4-FFF2-40B4-BE49-F238E27FC236}">
              <a16:creationId xmlns:a16="http://schemas.microsoft.com/office/drawing/2014/main" id="{5B69607B-C1CC-4D57-AC0C-231609B31E2C}"/>
            </a:ext>
          </a:extLst>
        </xdr:cNvPr>
        <xdr:cNvSpPr/>
      </xdr:nvSpPr>
      <xdr:spPr>
        <a:xfrm>
          <a:off x="19494500" y="635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1660</xdr:rowOff>
    </xdr:from>
    <xdr:to>
      <xdr:col>107</xdr:col>
      <xdr:colOff>50800</xdr:colOff>
      <xdr:row>37</xdr:row>
      <xdr:rowOff>66622</xdr:rowOff>
    </xdr:to>
    <xdr:cxnSp macro="">
      <xdr:nvCxnSpPr>
        <xdr:cNvPr id="500" name="直線コネクタ 499">
          <a:extLst>
            <a:ext uri="{FF2B5EF4-FFF2-40B4-BE49-F238E27FC236}">
              <a16:creationId xmlns:a16="http://schemas.microsoft.com/office/drawing/2014/main" id="{0D422D43-A27D-4373-999C-8AE403AA2ABB}"/>
            </a:ext>
          </a:extLst>
        </xdr:cNvPr>
        <xdr:cNvCxnSpPr/>
      </xdr:nvCxnSpPr>
      <xdr:spPr>
        <a:xfrm flipV="1">
          <a:off x="19545300" y="6173860"/>
          <a:ext cx="889000" cy="2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30103</xdr:rowOff>
    </xdr:from>
    <xdr:to>
      <xdr:col>98</xdr:col>
      <xdr:colOff>38100</xdr:colOff>
      <xdr:row>37</xdr:row>
      <xdr:rowOff>131703</xdr:rowOff>
    </xdr:to>
    <xdr:sp macro="" textlink="">
      <xdr:nvSpPr>
        <xdr:cNvPr id="501" name="楕円 500">
          <a:extLst>
            <a:ext uri="{FF2B5EF4-FFF2-40B4-BE49-F238E27FC236}">
              <a16:creationId xmlns:a16="http://schemas.microsoft.com/office/drawing/2014/main" id="{021271C3-8563-4F12-98FC-D1DF962B385E}"/>
            </a:ext>
          </a:extLst>
        </xdr:cNvPr>
        <xdr:cNvSpPr/>
      </xdr:nvSpPr>
      <xdr:spPr>
        <a:xfrm>
          <a:off x="18605500" y="63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66622</xdr:rowOff>
    </xdr:from>
    <xdr:to>
      <xdr:col>102</xdr:col>
      <xdr:colOff>114300</xdr:colOff>
      <xdr:row>37</xdr:row>
      <xdr:rowOff>80903</xdr:rowOff>
    </xdr:to>
    <xdr:cxnSp macro="">
      <xdr:nvCxnSpPr>
        <xdr:cNvPr id="502" name="直線コネクタ 501">
          <a:extLst>
            <a:ext uri="{FF2B5EF4-FFF2-40B4-BE49-F238E27FC236}">
              <a16:creationId xmlns:a16="http://schemas.microsoft.com/office/drawing/2014/main" id="{412B6A97-698F-4E97-9210-B990B355EE94}"/>
            </a:ext>
          </a:extLst>
        </xdr:cNvPr>
        <xdr:cNvCxnSpPr/>
      </xdr:nvCxnSpPr>
      <xdr:spPr>
        <a:xfrm flipV="1">
          <a:off x="18656300" y="6410272"/>
          <a:ext cx="8890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152437</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924E9B79-6373-4246-B3B5-D0BBEE15D4DC}"/>
            </a:ext>
          </a:extLst>
        </xdr:cNvPr>
        <xdr:cNvSpPr txBox="1"/>
      </xdr:nvSpPr>
      <xdr:spPr>
        <a:xfrm>
          <a:off x="21011095" y="683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1695</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F0837EEC-A006-473A-A2B8-02322D2D7259}"/>
            </a:ext>
          </a:extLst>
        </xdr:cNvPr>
        <xdr:cNvSpPr txBox="1"/>
      </xdr:nvSpPr>
      <xdr:spPr>
        <a:xfrm>
          <a:off x="20134795" y="685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165797</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CE054C3F-D4D8-422B-92B7-E8EBD4F0AB48}"/>
            </a:ext>
          </a:extLst>
        </xdr:cNvPr>
        <xdr:cNvSpPr txBox="1"/>
      </xdr:nvSpPr>
      <xdr:spPr>
        <a:xfrm>
          <a:off x="19245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48894</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542972F3-CA69-4319-81C4-83E51A94BB99}"/>
            </a:ext>
          </a:extLst>
        </xdr:cNvPr>
        <xdr:cNvSpPr txBox="1"/>
      </xdr:nvSpPr>
      <xdr:spPr>
        <a:xfrm>
          <a:off x="18356795" y="6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49860</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504FF143-323B-43E8-B7AE-5438E9500B3C}"/>
            </a:ext>
          </a:extLst>
        </xdr:cNvPr>
        <xdr:cNvSpPr txBox="1"/>
      </xdr:nvSpPr>
      <xdr:spPr>
        <a:xfrm>
          <a:off x="21011095" y="58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68987</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22D4345F-71DF-419A-90BA-74837101A24E}"/>
            </a:ext>
          </a:extLst>
        </xdr:cNvPr>
        <xdr:cNvSpPr txBox="1"/>
      </xdr:nvSpPr>
      <xdr:spPr>
        <a:xfrm>
          <a:off x="20134795" y="589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133949</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260A9FCE-905F-4E87-80DC-F8E1DA8CF242}"/>
            </a:ext>
          </a:extLst>
        </xdr:cNvPr>
        <xdr:cNvSpPr txBox="1"/>
      </xdr:nvSpPr>
      <xdr:spPr>
        <a:xfrm>
          <a:off x="19245795" y="613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148230</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2E7BE618-4409-49C1-8EE3-605C5DF01094}"/>
            </a:ext>
          </a:extLst>
        </xdr:cNvPr>
        <xdr:cNvSpPr txBox="1"/>
      </xdr:nvSpPr>
      <xdr:spPr>
        <a:xfrm>
          <a:off x="18356795" y="614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37072C2-0A8E-48A7-B94A-0D7FB69CAC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DF88677E-72FE-45A4-A17E-D1B8E36A71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51CF958-B38F-4382-AE7B-927253F5C4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9DCCA02-8820-4FF2-8DA8-FF9BD9AAB9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DC3B1A3-61B6-459B-9C1A-9015DBF90F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2CBCEF7-31A6-4EAF-A37C-EC12C87EB9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E92D47A-B19A-424F-99CF-2C7635A4C7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AD382A8-EE7E-4332-87BC-A1F28C9663C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3827CF3A-3C7E-4135-83DC-022AC84358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C8121F45-79A5-4F6D-A873-BD3E0AC2A6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570305B6-6C7A-4430-9052-7C15DDC987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14D0D533-BDF5-4C8D-A982-0AD8ED121D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BDF0C72F-8B57-4139-93E6-652C83A2A4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F51A0835-1EB8-4989-BC6B-657423F4F5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A9C6E2FA-11BD-4A48-8432-A0BF81001F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8A52C26F-525E-4634-B956-A9F4D67C830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D93CFF4-5212-4DE3-A028-0EE11699B6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D2337D1F-B2BD-4F11-B31D-FBDB832C8ED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8FB19BE6-5613-4B22-8B98-E2B3D3EB20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9270E7DF-F425-4183-90DE-5FE86E4637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45F485E-7312-40E2-AF78-D8BA1EC251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A3753D88-B9F6-490E-AB1A-10214EFBC4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39C8E824-904A-403B-B5A6-5F42C129B4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E96C0326-CA59-4588-9764-4A6FCDAB71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3E6E7FF5-2E48-427C-9F88-17A2DBBFE2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A336C4C-2441-452F-AE59-055B6588BE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988410B2-F853-475C-939F-C0CA75C4617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8FDEDE4B-55BF-4ADA-800D-678A61065B0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7EDE3768-53FE-4698-AFA2-0BBB576954E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3EBB1E65-B059-4D38-8907-E52550445AA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4F18E19C-4175-4F24-8984-E78C2827550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C432A3A-1605-44C5-B265-226EA8A2A51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20BBD4C7-98C1-42F9-B0C7-AD2864859E1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B5A90D48-B0F0-447E-A663-438ED9A364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D760D98C-E609-4C92-99B0-DDAE53DC176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86FB3056-D423-41F6-B56E-FDCA06F7CDC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38DBBBEF-B5E4-4EB8-9504-E876D304238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C5A6868B-5278-4EE9-A776-17438270FC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AE7963B4-6D7C-4D0D-9FFC-78A1CEF50E0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44116860-04AA-4407-9ABE-B25FB77E4C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51" name="直線コネクタ 550">
          <a:extLst>
            <a:ext uri="{FF2B5EF4-FFF2-40B4-BE49-F238E27FC236}">
              <a16:creationId xmlns:a16="http://schemas.microsoft.com/office/drawing/2014/main" id="{34CED304-A0BA-4457-8038-E353188734D7}"/>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2A1ECB25-51CC-4F5A-B53E-C3FEC8FC86CC}"/>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53" name="直線コネクタ 552">
          <a:extLst>
            <a:ext uri="{FF2B5EF4-FFF2-40B4-BE49-F238E27FC236}">
              <a16:creationId xmlns:a16="http://schemas.microsoft.com/office/drawing/2014/main" id="{05722F63-A229-474F-8241-1D80463D0530}"/>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B193B58C-06A9-4262-85DB-6EF23F8B7007}"/>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5" name="直線コネクタ 554">
          <a:extLst>
            <a:ext uri="{FF2B5EF4-FFF2-40B4-BE49-F238E27FC236}">
              <a16:creationId xmlns:a16="http://schemas.microsoft.com/office/drawing/2014/main" id="{4A763FAC-4AB4-4F8C-9AE3-5A00811083D5}"/>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85058ECA-53A9-40BE-A14F-20A9B4443AFA}"/>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7" name="フローチャート: 判断 556">
          <a:extLst>
            <a:ext uri="{FF2B5EF4-FFF2-40B4-BE49-F238E27FC236}">
              <a16:creationId xmlns:a16="http://schemas.microsoft.com/office/drawing/2014/main" id="{0AD39932-A226-4F62-96C7-3C3ED348EC96}"/>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8" name="フローチャート: 判断 557">
          <a:extLst>
            <a:ext uri="{FF2B5EF4-FFF2-40B4-BE49-F238E27FC236}">
              <a16:creationId xmlns:a16="http://schemas.microsoft.com/office/drawing/2014/main" id="{8EEED975-4B06-46C6-A369-20C02A6D70B8}"/>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9" name="フローチャート: 判断 558">
          <a:extLst>
            <a:ext uri="{FF2B5EF4-FFF2-40B4-BE49-F238E27FC236}">
              <a16:creationId xmlns:a16="http://schemas.microsoft.com/office/drawing/2014/main" id="{12A1FEF9-ED7E-4CB2-8AD8-7FB7E5C38A92}"/>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60" name="フローチャート: 判断 559">
          <a:extLst>
            <a:ext uri="{FF2B5EF4-FFF2-40B4-BE49-F238E27FC236}">
              <a16:creationId xmlns:a16="http://schemas.microsoft.com/office/drawing/2014/main" id="{DA311F04-D9C0-4628-9915-2BD32516AB1C}"/>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61" name="フローチャート: 判断 560">
          <a:extLst>
            <a:ext uri="{FF2B5EF4-FFF2-40B4-BE49-F238E27FC236}">
              <a16:creationId xmlns:a16="http://schemas.microsoft.com/office/drawing/2014/main" id="{7F1D98E1-862E-468C-A487-87E93C28CD09}"/>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EBFF3DF-8ECF-4595-8368-D4B5789F6E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644843F-933E-4907-B6F2-930A6001508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471586E-CE60-4005-B1B3-2FC0C9FD2D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C8281E5-9993-4567-86F0-5F900E212A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C435CEA-36D5-4273-AA4B-22AAB7BEAB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93980</xdr:rowOff>
    </xdr:from>
    <xdr:to>
      <xdr:col>85</xdr:col>
      <xdr:colOff>177800</xdr:colOff>
      <xdr:row>80</xdr:row>
      <xdr:rowOff>24130</xdr:rowOff>
    </xdr:to>
    <xdr:sp macro="" textlink="">
      <xdr:nvSpPr>
        <xdr:cNvPr id="567" name="楕円 566">
          <a:extLst>
            <a:ext uri="{FF2B5EF4-FFF2-40B4-BE49-F238E27FC236}">
              <a16:creationId xmlns:a16="http://schemas.microsoft.com/office/drawing/2014/main" id="{D556C933-2468-4906-8C1C-C6F9C83330CB}"/>
            </a:ext>
          </a:extLst>
        </xdr:cNvPr>
        <xdr:cNvSpPr/>
      </xdr:nvSpPr>
      <xdr:spPr>
        <a:xfrm>
          <a:off x="16268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116857</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3BEEFA84-6CD4-4623-85E6-B66C0D25F9F3}"/>
            </a:ext>
          </a:extLst>
        </xdr:cNvPr>
        <xdr:cNvSpPr txBox="1"/>
      </xdr:nvSpPr>
      <xdr:spPr>
        <a:xfrm>
          <a:off x="16357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82550</xdr:rowOff>
    </xdr:from>
    <xdr:to>
      <xdr:col>81</xdr:col>
      <xdr:colOff>101600</xdr:colOff>
      <xdr:row>80</xdr:row>
      <xdr:rowOff>12700</xdr:rowOff>
    </xdr:to>
    <xdr:sp macro="" textlink="">
      <xdr:nvSpPr>
        <xdr:cNvPr id="569" name="楕円 568">
          <a:extLst>
            <a:ext uri="{FF2B5EF4-FFF2-40B4-BE49-F238E27FC236}">
              <a16:creationId xmlns:a16="http://schemas.microsoft.com/office/drawing/2014/main" id="{685DF6D6-AB65-468F-B806-8ED6096E8707}"/>
            </a:ext>
          </a:extLst>
        </xdr:cNvPr>
        <xdr:cNvSpPr/>
      </xdr:nvSpPr>
      <xdr:spPr>
        <a:xfrm>
          <a:off x="15430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133350</xdr:rowOff>
    </xdr:from>
    <xdr:to>
      <xdr:col>85</xdr:col>
      <xdr:colOff>127000</xdr:colOff>
      <xdr:row>79</xdr:row>
      <xdr:rowOff>144780</xdr:rowOff>
    </xdr:to>
    <xdr:cxnSp macro="">
      <xdr:nvCxnSpPr>
        <xdr:cNvPr id="570" name="直線コネクタ 569">
          <a:extLst>
            <a:ext uri="{FF2B5EF4-FFF2-40B4-BE49-F238E27FC236}">
              <a16:creationId xmlns:a16="http://schemas.microsoft.com/office/drawing/2014/main" id="{88E206A1-1A3D-4467-9A8C-81E75E945975}"/>
            </a:ext>
          </a:extLst>
        </xdr:cNvPr>
        <xdr:cNvCxnSpPr/>
      </xdr:nvCxnSpPr>
      <xdr:spPr>
        <a:xfrm>
          <a:off x="15481300" y="13677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23495</xdr:rowOff>
    </xdr:from>
    <xdr:to>
      <xdr:col>76</xdr:col>
      <xdr:colOff>165100</xdr:colOff>
      <xdr:row>79</xdr:row>
      <xdr:rowOff>125095</xdr:rowOff>
    </xdr:to>
    <xdr:sp macro="" textlink="">
      <xdr:nvSpPr>
        <xdr:cNvPr id="571" name="楕円 570">
          <a:extLst>
            <a:ext uri="{FF2B5EF4-FFF2-40B4-BE49-F238E27FC236}">
              <a16:creationId xmlns:a16="http://schemas.microsoft.com/office/drawing/2014/main" id="{D78E382B-F385-4ECD-AD09-4E236A7CCFEE}"/>
            </a:ext>
          </a:extLst>
        </xdr:cNvPr>
        <xdr:cNvSpPr/>
      </xdr:nvSpPr>
      <xdr:spPr>
        <a:xfrm>
          <a:off x="14541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74295</xdr:rowOff>
    </xdr:from>
    <xdr:to>
      <xdr:col>81</xdr:col>
      <xdr:colOff>50800</xdr:colOff>
      <xdr:row>79</xdr:row>
      <xdr:rowOff>133350</xdr:rowOff>
    </xdr:to>
    <xdr:cxnSp macro="">
      <xdr:nvCxnSpPr>
        <xdr:cNvPr id="572" name="直線コネクタ 571">
          <a:extLst>
            <a:ext uri="{FF2B5EF4-FFF2-40B4-BE49-F238E27FC236}">
              <a16:creationId xmlns:a16="http://schemas.microsoft.com/office/drawing/2014/main" id="{7C49A0C0-04AC-4AFD-A8C7-AC8ADEAAAD0B}"/>
            </a:ext>
          </a:extLst>
        </xdr:cNvPr>
        <xdr:cNvCxnSpPr/>
      </xdr:nvCxnSpPr>
      <xdr:spPr>
        <a:xfrm>
          <a:off x="14592300" y="136188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118745</xdr:rowOff>
    </xdr:from>
    <xdr:to>
      <xdr:col>72</xdr:col>
      <xdr:colOff>38100</xdr:colOff>
      <xdr:row>81</xdr:row>
      <xdr:rowOff>48895</xdr:rowOff>
    </xdr:to>
    <xdr:sp macro="" textlink="">
      <xdr:nvSpPr>
        <xdr:cNvPr id="573" name="楕円 572">
          <a:extLst>
            <a:ext uri="{FF2B5EF4-FFF2-40B4-BE49-F238E27FC236}">
              <a16:creationId xmlns:a16="http://schemas.microsoft.com/office/drawing/2014/main" id="{FBF34A08-A96B-49ED-81B7-72B7EEB5D72E}"/>
            </a:ext>
          </a:extLst>
        </xdr:cNvPr>
        <xdr:cNvSpPr/>
      </xdr:nvSpPr>
      <xdr:spPr>
        <a:xfrm>
          <a:off x="13652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74295</xdr:rowOff>
    </xdr:from>
    <xdr:to>
      <xdr:col>76</xdr:col>
      <xdr:colOff>114300</xdr:colOff>
      <xdr:row>80</xdr:row>
      <xdr:rowOff>169545</xdr:rowOff>
    </xdr:to>
    <xdr:cxnSp macro="">
      <xdr:nvCxnSpPr>
        <xdr:cNvPr id="574" name="直線コネクタ 573">
          <a:extLst>
            <a:ext uri="{FF2B5EF4-FFF2-40B4-BE49-F238E27FC236}">
              <a16:creationId xmlns:a16="http://schemas.microsoft.com/office/drawing/2014/main" id="{31185ABA-356E-4B12-9C44-7A373FFFBC5F}"/>
            </a:ext>
          </a:extLst>
        </xdr:cNvPr>
        <xdr:cNvCxnSpPr/>
      </xdr:nvCxnSpPr>
      <xdr:spPr>
        <a:xfrm flipV="1">
          <a:off x="13703300" y="1361884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141605</xdr:rowOff>
    </xdr:from>
    <xdr:to>
      <xdr:col>67</xdr:col>
      <xdr:colOff>101600</xdr:colOff>
      <xdr:row>81</xdr:row>
      <xdr:rowOff>71755</xdr:rowOff>
    </xdr:to>
    <xdr:sp macro="" textlink="">
      <xdr:nvSpPr>
        <xdr:cNvPr id="575" name="楕円 574">
          <a:extLst>
            <a:ext uri="{FF2B5EF4-FFF2-40B4-BE49-F238E27FC236}">
              <a16:creationId xmlns:a16="http://schemas.microsoft.com/office/drawing/2014/main" id="{A4AB1283-E091-4C11-87B9-7A281D5053EA}"/>
            </a:ext>
          </a:extLst>
        </xdr:cNvPr>
        <xdr:cNvSpPr/>
      </xdr:nvSpPr>
      <xdr:spPr>
        <a:xfrm>
          <a:off x="12763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169545</xdr:rowOff>
    </xdr:from>
    <xdr:to>
      <xdr:col>71</xdr:col>
      <xdr:colOff>177800</xdr:colOff>
      <xdr:row>81</xdr:row>
      <xdr:rowOff>20955</xdr:rowOff>
    </xdr:to>
    <xdr:cxnSp macro="">
      <xdr:nvCxnSpPr>
        <xdr:cNvPr id="576" name="直線コネクタ 575">
          <a:extLst>
            <a:ext uri="{FF2B5EF4-FFF2-40B4-BE49-F238E27FC236}">
              <a16:creationId xmlns:a16="http://schemas.microsoft.com/office/drawing/2014/main" id="{369AF024-0DEA-41A7-87B9-7EF225FBC714}"/>
            </a:ext>
          </a:extLst>
        </xdr:cNvPr>
        <xdr:cNvCxnSpPr/>
      </xdr:nvCxnSpPr>
      <xdr:spPr>
        <a:xfrm flipV="1">
          <a:off x="12814300" y="13885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7" name="n_1aveValue【消防施設】&#10;有形固定資産減価償却率">
          <a:extLst>
            <a:ext uri="{FF2B5EF4-FFF2-40B4-BE49-F238E27FC236}">
              <a16:creationId xmlns:a16="http://schemas.microsoft.com/office/drawing/2014/main" id="{73860255-3A63-4DB5-B2F9-169921988B1D}"/>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78" name="n_2aveValue【消防施設】&#10;有形固定資産減価償却率">
          <a:extLst>
            <a:ext uri="{FF2B5EF4-FFF2-40B4-BE49-F238E27FC236}">
              <a16:creationId xmlns:a16="http://schemas.microsoft.com/office/drawing/2014/main" id="{92146710-69A4-4C83-8039-B64C7EF92DD6}"/>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9" name="n_3aveValue【消防施設】&#10;有形固定資産減価償却率">
          <a:extLst>
            <a:ext uri="{FF2B5EF4-FFF2-40B4-BE49-F238E27FC236}">
              <a16:creationId xmlns:a16="http://schemas.microsoft.com/office/drawing/2014/main" id="{C6B266BB-41E1-45CB-AE9C-745F3C0DFAB1}"/>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580" name="n_4aveValue【消防施設】&#10;有形固定資産減価償却率">
          <a:extLst>
            <a:ext uri="{FF2B5EF4-FFF2-40B4-BE49-F238E27FC236}">
              <a16:creationId xmlns:a16="http://schemas.microsoft.com/office/drawing/2014/main" id="{C12698AA-9F7B-4F11-A36A-3259AE907A8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29227</xdr:rowOff>
    </xdr:from>
    <xdr:ext cx="405111" cy="259045"/>
    <xdr:sp macro="" textlink="">
      <xdr:nvSpPr>
        <xdr:cNvPr id="581" name="n_1mainValue【消防施設】&#10;有形固定資産減価償却率">
          <a:extLst>
            <a:ext uri="{FF2B5EF4-FFF2-40B4-BE49-F238E27FC236}">
              <a16:creationId xmlns:a16="http://schemas.microsoft.com/office/drawing/2014/main" id="{B7F5CA7C-4564-4A05-B1B3-5BA462153963}"/>
            </a:ext>
          </a:extLst>
        </xdr:cNvPr>
        <xdr:cNvSpPr txBox="1"/>
      </xdr:nvSpPr>
      <xdr:spPr>
        <a:xfrm>
          <a:off x="15266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141622</xdr:rowOff>
    </xdr:from>
    <xdr:ext cx="405111" cy="259045"/>
    <xdr:sp macro="" textlink="">
      <xdr:nvSpPr>
        <xdr:cNvPr id="582" name="n_2mainValue【消防施設】&#10;有形固定資産減価償却率">
          <a:extLst>
            <a:ext uri="{FF2B5EF4-FFF2-40B4-BE49-F238E27FC236}">
              <a16:creationId xmlns:a16="http://schemas.microsoft.com/office/drawing/2014/main" id="{835C524D-6F6B-4248-BB8C-11453803AF2A}"/>
            </a:ext>
          </a:extLst>
        </xdr:cNvPr>
        <xdr:cNvSpPr txBox="1"/>
      </xdr:nvSpPr>
      <xdr:spPr>
        <a:xfrm>
          <a:off x="14389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65422</xdr:rowOff>
    </xdr:from>
    <xdr:ext cx="405111" cy="259045"/>
    <xdr:sp macro="" textlink="">
      <xdr:nvSpPr>
        <xdr:cNvPr id="583" name="n_3mainValue【消防施設】&#10;有形固定資産減価償却率">
          <a:extLst>
            <a:ext uri="{FF2B5EF4-FFF2-40B4-BE49-F238E27FC236}">
              <a16:creationId xmlns:a16="http://schemas.microsoft.com/office/drawing/2014/main" id="{13A26229-C7D0-4092-BE57-EA202F35A5AC}"/>
            </a:ext>
          </a:extLst>
        </xdr:cNvPr>
        <xdr:cNvSpPr txBox="1"/>
      </xdr:nvSpPr>
      <xdr:spPr>
        <a:xfrm>
          <a:off x="13500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584" name="n_4mainValue【消防施設】&#10;有形固定資産減価償却率">
          <a:extLst>
            <a:ext uri="{FF2B5EF4-FFF2-40B4-BE49-F238E27FC236}">
              <a16:creationId xmlns:a16="http://schemas.microsoft.com/office/drawing/2014/main" id="{9718ED02-8D93-4B19-9907-B11A3FFF9633}"/>
            </a:ext>
          </a:extLst>
        </xdr:cNvPr>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E1066709-75B9-449D-AE25-138EBFE708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B2A80B78-8BD7-409A-8189-4BDB1B88E1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31F9ABAA-480F-4DE8-B0C0-856356472E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FF790EFB-69A3-4461-AEA9-144355298C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F9523593-4850-4D69-894E-79006FA5E5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4286F915-06FF-4DB3-9969-A55BE01A78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90C79B5C-8438-4FBC-94B9-335AA061BA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60AC96B-047A-4946-B349-59667111F9F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4EFFC51F-E941-44B3-9228-980413C762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689C48C4-93F0-4418-94DF-E4D9700479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3276771E-3B69-440B-83E7-9E226EE952F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BD9C18C6-70B1-4A5B-A993-1F699A92F00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8300FD64-178C-479A-B20A-392A64A7644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E069EE01-0A75-461B-B9C1-BEDC93ED07D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779BFA86-3E77-4195-A15C-75A1376CA8F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B2677ABE-15C5-4BD6-886C-D91E1F81EB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A28EF424-9DBC-4D33-B533-2F06D162359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F24FB833-3055-46BA-8749-20E0EF6359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434C23FF-8221-46B1-9E3D-A50AD711FF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E6215B8E-0B30-4BA2-87D1-E196B802079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410EB181-01AE-4ACB-BE8E-E24534A77D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6" name="直線コネクタ 605">
          <a:extLst>
            <a:ext uri="{FF2B5EF4-FFF2-40B4-BE49-F238E27FC236}">
              <a16:creationId xmlns:a16="http://schemas.microsoft.com/office/drawing/2014/main" id="{F8E46483-3F8E-4FBA-BC48-50F563EE2018}"/>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7" name="【消防施設】&#10;一人当たり面積最小値テキスト">
          <a:extLst>
            <a:ext uri="{FF2B5EF4-FFF2-40B4-BE49-F238E27FC236}">
              <a16:creationId xmlns:a16="http://schemas.microsoft.com/office/drawing/2014/main" id="{3384C3A4-5685-45DC-9F35-B4F27285E722}"/>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8" name="直線コネクタ 607">
          <a:extLst>
            <a:ext uri="{FF2B5EF4-FFF2-40B4-BE49-F238E27FC236}">
              <a16:creationId xmlns:a16="http://schemas.microsoft.com/office/drawing/2014/main" id="{D7B8590B-1386-4718-8B3F-39FCEE6F5C24}"/>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9" name="【消防施設】&#10;一人当たり面積最大値テキスト">
          <a:extLst>
            <a:ext uri="{FF2B5EF4-FFF2-40B4-BE49-F238E27FC236}">
              <a16:creationId xmlns:a16="http://schemas.microsoft.com/office/drawing/2014/main" id="{BFB6C133-0FF7-4D23-9EA9-862D39426ECB}"/>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10" name="直線コネクタ 609">
          <a:extLst>
            <a:ext uri="{FF2B5EF4-FFF2-40B4-BE49-F238E27FC236}">
              <a16:creationId xmlns:a16="http://schemas.microsoft.com/office/drawing/2014/main" id="{A9E55583-9095-4A75-A31B-D2903821FB18}"/>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611" name="【消防施設】&#10;一人当たり面積平均値テキスト">
          <a:extLst>
            <a:ext uri="{FF2B5EF4-FFF2-40B4-BE49-F238E27FC236}">
              <a16:creationId xmlns:a16="http://schemas.microsoft.com/office/drawing/2014/main" id="{7118C2C5-8512-4CD0-9676-0A84E039E9FE}"/>
            </a:ext>
          </a:extLst>
        </xdr:cNvPr>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12" name="フローチャート: 判断 611">
          <a:extLst>
            <a:ext uri="{FF2B5EF4-FFF2-40B4-BE49-F238E27FC236}">
              <a16:creationId xmlns:a16="http://schemas.microsoft.com/office/drawing/2014/main" id="{0BCDA4AB-4775-4F67-8BF1-BABBD2789067}"/>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13" name="フローチャート: 判断 612">
          <a:extLst>
            <a:ext uri="{FF2B5EF4-FFF2-40B4-BE49-F238E27FC236}">
              <a16:creationId xmlns:a16="http://schemas.microsoft.com/office/drawing/2014/main" id="{468F2149-0D23-4A7A-B519-88C603EF6814}"/>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4" name="フローチャート: 判断 613">
          <a:extLst>
            <a:ext uri="{FF2B5EF4-FFF2-40B4-BE49-F238E27FC236}">
              <a16:creationId xmlns:a16="http://schemas.microsoft.com/office/drawing/2014/main" id="{3FAB2C70-928B-4DBC-A118-E16CFC510E2D}"/>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5" name="フローチャート: 判断 614">
          <a:extLst>
            <a:ext uri="{FF2B5EF4-FFF2-40B4-BE49-F238E27FC236}">
              <a16:creationId xmlns:a16="http://schemas.microsoft.com/office/drawing/2014/main" id="{79E4CA73-F098-456D-89A4-DEBBC6D5F724}"/>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6" name="フローチャート: 判断 615">
          <a:extLst>
            <a:ext uri="{FF2B5EF4-FFF2-40B4-BE49-F238E27FC236}">
              <a16:creationId xmlns:a16="http://schemas.microsoft.com/office/drawing/2014/main" id="{F4F107E7-17C5-4E8D-A261-2DDE18AE76DC}"/>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6245BFE-CD06-4841-B199-18D56DCC2C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A08DF02A-4C55-4A7D-8C55-FE915FDEAE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1C1E4EB-DC4A-497A-93C1-4A055EF303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74D003D-1459-410A-B932-011BC97545A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4F4B120-3661-4D92-A971-64B625C51A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43535</xdr:rowOff>
    </xdr:from>
    <xdr:to>
      <xdr:col>116</xdr:col>
      <xdr:colOff>114300</xdr:colOff>
      <xdr:row>85</xdr:row>
      <xdr:rowOff>145135</xdr:rowOff>
    </xdr:to>
    <xdr:sp macro="" textlink="">
      <xdr:nvSpPr>
        <xdr:cNvPr id="622" name="楕円 621">
          <a:extLst>
            <a:ext uri="{FF2B5EF4-FFF2-40B4-BE49-F238E27FC236}">
              <a16:creationId xmlns:a16="http://schemas.microsoft.com/office/drawing/2014/main" id="{5656C51D-C6C6-4207-9C33-31319BAC248A}"/>
            </a:ext>
          </a:extLst>
        </xdr:cNvPr>
        <xdr:cNvSpPr/>
      </xdr:nvSpPr>
      <xdr:spPr>
        <a:xfrm>
          <a:off x="221107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2912</xdr:rowOff>
    </xdr:from>
    <xdr:ext cx="469744" cy="259045"/>
    <xdr:sp macro="" textlink="">
      <xdr:nvSpPr>
        <xdr:cNvPr id="623" name="【消防施設】&#10;一人当たり面積該当値テキスト">
          <a:extLst>
            <a:ext uri="{FF2B5EF4-FFF2-40B4-BE49-F238E27FC236}">
              <a16:creationId xmlns:a16="http://schemas.microsoft.com/office/drawing/2014/main" id="{73140F32-E559-4F79-87DD-6E8696560048}"/>
            </a:ext>
          </a:extLst>
        </xdr:cNvPr>
        <xdr:cNvSpPr txBox="1"/>
      </xdr:nvSpPr>
      <xdr:spPr>
        <a:xfrm>
          <a:off x="22199600" y="1440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49936</xdr:rowOff>
    </xdr:from>
    <xdr:to>
      <xdr:col>112</xdr:col>
      <xdr:colOff>38100</xdr:colOff>
      <xdr:row>85</xdr:row>
      <xdr:rowOff>151536</xdr:rowOff>
    </xdr:to>
    <xdr:sp macro="" textlink="">
      <xdr:nvSpPr>
        <xdr:cNvPr id="624" name="楕円 623">
          <a:extLst>
            <a:ext uri="{FF2B5EF4-FFF2-40B4-BE49-F238E27FC236}">
              <a16:creationId xmlns:a16="http://schemas.microsoft.com/office/drawing/2014/main" id="{6C6E0EA5-A09F-4C96-8A5F-BF2B17079FB8}"/>
            </a:ext>
          </a:extLst>
        </xdr:cNvPr>
        <xdr:cNvSpPr/>
      </xdr:nvSpPr>
      <xdr:spPr>
        <a:xfrm>
          <a:off x="212725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94335</xdr:rowOff>
    </xdr:from>
    <xdr:to>
      <xdr:col>116</xdr:col>
      <xdr:colOff>63500</xdr:colOff>
      <xdr:row>85</xdr:row>
      <xdr:rowOff>100736</xdr:rowOff>
    </xdr:to>
    <xdr:cxnSp macro="">
      <xdr:nvCxnSpPr>
        <xdr:cNvPr id="625" name="直線コネクタ 624">
          <a:extLst>
            <a:ext uri="{FF2B5EF4-FFF2-40B4-BE49-F238E27FC236}">
              <a16:creationId xmlns:a16="http://schemas.microsoft.com/office/drawing/2014/main" id="{E10E1325-6E34-4CEF-A9E5-A40FE3CBD8C6}"/>
            </a:ext>
          </a:extLst>
        </xdr:cNvPr>
        <xdr:cNvCxnSpPr/>
      </xdr:nvCxnSpPr>
      <xdr:spPr>
        <a:xfrm flipV="1">
          <a:off x="21323300" y="14667585"/>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626" name="楕円 625">
          <a:extLst>
            <a:ext uri="{FF2B5EF4-FFF2-40B4-BE49-F238E27FC236}">
              <a16:creationId xmlns:a16="http://schemas.microsoft.com/office/drawing/2014/main" id="{82E2DE58-AB10-4686-A51A-6DAD80D0E476}"/>
            </a:ext>
          </a:extLst>
        </xdr:cNvPr>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100736</xdr:rowOff>
    </xdr:to>
    <xdr:cxnSp macro="">
      <xdr:nvCxnSpPr>
        <xdr:cNvPr id="627" name="直線コネクタ 626">
          <a:extLst>
            <a:ext uri="{FF2B5EF4-FFF2-40B4-BE49-F238E27FC236}">
              <a16:creationId xmlns:a16="http://schemas.microsoft.com/office/drawing/2014/main" id="{F74A9007-1C18-41B1-B5F7-697E623AFC89}"/>
            </a:ext>
          </a:extLst>
        </xdr:cNvPr>
        <xdr:cNvCxnSpPr/>
      </xdr:nvCxnSpPr>
      <xdr:spPr>
        <a:xfrm>
          <a:off x="20434300" y="14634211"/>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158293</xdr:rowOff>
    </xdr:from>
    <xdr:to>
      <xdr:col>102</xdr:col>
      <xdr:colOff>165100</xdr:colOff>
      <xdr:row>85</xdr:row>
      <xdr:rowOff>88443</xdr:rowOff>
    </xdr:to>
    <xdr:sp macro="" textlink="">
      <xdr:nvSpPr>
        <xdr:cNvPr id="628" name="楕円 627">
          <a:extLst>
            <a:ext uri="{FF2B5EF4-FFF2-40B4-BE49-F238E27FC236}">
              <a16:creationId xmlns:a16="http://schemas.microsoft.com/office/drawing/2014/main" id="{042C7D79-3DF7-4C86-82B6-36CAFB6EFA5B}"/>
            </a:ext>
          </a:extLst>
        </xdr:cNvPr>
        <xdr:cNvSpPr/>
      </xdr:nvSpPr>
      <xdr:spPr>
        <a:xfrm>
          <a:off x="19494500" y="14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37643</xdr:rowOff>
    </xdr:from>
    <xdr:to>
      <xdr:col>107</xdr:col>
      <xdr:colOff>50800</xdr:colOff>
      <xdr:row>85</xdr:row>
      <xdr:rowOff>60961</xdr:rowOff>
    </xdr:to>
    <xdr:cxnSp macro="">
      <xdr:nvCxnSpPr>
        <xdr:cNvPr id="629" name="直線コネクタ 628">
          <a:extLst>
            <a:ext uri="{FF2B5EF4-FFF2-40B4-BE49-F238E27FC236}">
              <a16:creationId xmlns:a16="http://schemas.microsoft.com/office/drawing/2014/main" id="{0B0D8FCC-F386-44C4-BCC7-D18F9ED2EB7B}"/>
            </a:ext>
          </a:extLst>
        </xdr:cNvPr>
        <xdr:cNvCxnSpPr/>
      </xdr:nvCxnSpPr>
      <xdr:spPr>
        <a:xfrm>
          <a:off x="19545300" y="1461089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161492</xdr:rowOff>
    </xdr:from>
    <xdr:to>
      <xdr:col>98</xdr:col>
      <xdr:colOff>38100</xdr:colOff>
      <xdr:row>85</xdr:row>
      <xdr:rowOff>91642</xdr:rowOff>
    </xdr:to>
    <xdr:sp macro="" textlink="">
      <xdr:nvSpPr>
        <xdr:cNvPr id="630" name="楕円 629">
          <a:extLst>
            <a:ext uri="{FF2B5EF4-FFF2-40B4-BE49-F238E27FC236}">
              <a16:creationId xmlns:a16="http://schemas.microsoft.com/office/drawing/2014/main" id="{05E1617B-6593-4A71-A87B-0AA884317455}"/>
            </a:ext>
          </a:extLst>
        </xdr:cNvPr>
        <xdr:cNvSpPr/>
      </xdr:nvSpPr>
      <xdr:spPr>
        <a:xfrm>
          <a:off x="186055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37643</xdr:rowOff>
    </xdr:from>
    <xdr:to>
      <xdr:col>102</xdr:col>
      <xdr:colOff>114300</xdr:colOff>
      <xdr:row>85</xdr:row>
      <xdr:rowOff>40842</xdr:rowOff>
    </xdr:to>
    <xdr:cxnSp macro="">
      <xdr:nvCxnSpPr>
        <xdr:cNvPr id="631" name="直線コネクタ 630">
          <a:extLst>
            <a:ext uri="{FF2B5EF4-FFF2-40B4-BE49-F238E27FC236}">
              <a16:creationId xmlns:a16="http://schemas.microsoft.com/office/drawing/2014/main" id="{D0E9FEFB-ED7E-4DD7-8535-5E6DF98F39C3}"/>
            </a:ext>
          </a:extLst>
        </xdr:cNvPr>
        <xdr:cNvCxnSpPr/>
      </xdr:nvCxnSpPr>
      <xdr:spPr>
        <a:xfrm flipV="1">
          <a:off x="18656300" y="14610893"/>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632" name="n_1aveValue【消防施設】&#10;一人当たり面積">
          <a:extLst>
            <a:ext uri="{FF2B5EF4-FFF2-40B4-BE49-F238E27FC236}">
              <a16:creationId xmlns:a16="http://schemas.microsoft.com/office/drawing/2014/main" id="{7FD6DF86-0995-4A50-9931-B3AD245FE832}"/>
            </a:ext>
          </a:extLst>
        </xdr:cNvPr>
        <xdr:cNvSpPr txBox="1"/>
      </xdr:nvSpPr>
      <xdr:spPr>
        <a:xfrm>
          <a:off x="210757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633" name="n_2aveValue【消防施設】&#10;一人当たり面積">
          <a:extLst>
            <a:ext uri="{FF2B5EF4-FFF2-40B4-BE49-F238E27FC236}">
              <a16:creationId xmlns:a16="http://schemas.microsoft.com/office/drawing/2014/main" id="{69709902-82F9-4336-BCED-BFC28D141AAC}"/>
            </a:ext>
          </a:extLst>
        </xdr:cNvPr>
        <xdr:cNvSpPr txBox="1"/>
      </xdr:nvSpPr>
      <xdr:spPr>
        <a:xfrm>
          <a:off x="20199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147235</xdr:rowOff>
    </xdr:from>
    <xdr:ext cx="469744" cy="259045"/>
    <xdr:sp macro="" textlink="">
      <xdr:nvSpPr>
        <xdr:cNvPr id="634" name="n_3aveValue【消防施設】&#10;一人当たり面積">
          <a:extLst>
            <a:ext uri="{FF2B5EF4-FFF2-40B4-BE49-F238E27FC236}">
              <a16:creationId xmlns:a16="http://schemas.microsoft.com/office/drawing/2014/main" id="{A9E3A989-D710-4B57-80C6-202E62C4EC35}"/>
            </a:ext>
          </a:extLst>
        </xdr:cNvPr>
        <xdr:cNvSpPr txBox="1"/>
      </xdr:nvSpPr>
      <xdr:spPr>
        <a:xfrm>
          <a:off x="19310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153636</xdr:rowOff>
    </xdr:from>
    <xdr:ext cx="469744" cy="259045"/>
    <xdr:sp macro="" textlink="">
      <xdr:nvSpPr>
        <xdr:cNvPr id="635" name="n_4aveValue【消防施設】&#10;一人当たり面積">
          <a:extLst>
            <a:ext uri="{FF2B5EF4-FFF2-40B4-BE49-F238E27FC236}">
              <a16:creationId xmlns:a16="http://schemas.microsoft.com/office/drawing/2014/main" id="{AB0A211D-77E0-4AFD-A546-EB4C1E3FA80C}"/>
            </a:ext>
          </a:extLst>
        </xdr:cNvPr>
        <xdr:cNvSpPr txBox="1"/>
      </xdr:nvSpPr>
      <xdr:spPr>
        <a:xfrm>
          <a:off x="18421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168063</xdr:rowOff>
    </xdr:from>
    <xdr:ext cx="469744" cy="259045"/>
    <xdr:sp macro="" textlink="">
      <xdr:nvSpPr>
        <xdr:cNvPr id="636" name="n_1mainValue【消防施設】&#10;一人当たり面積">
          <a:extLst>
            <a:ext uri="{FF2B5EF4-FFF2-40B4-BE49-F238E27FC236}">
              <a16:creationId xmlns:a16="http://schemas.microsoft.com/office/drawing/2014/main" id="{0498A198-3E85-4A44-B6EA-E938396049A7}"/>
            </a:ext>
          </a:extLst>
        </xdr:cNvPr>
        <xdr:cNvSpPr txBox="1"/>
      </xdr:nvSpPr>
      <xdr:spPr>
        <a:xfrm>
          <a:off x="21075727" y="1439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37" name="n_2mainValue【消防施設】&#10;一人当たり面積">
          <a:extLst>
            <a:ext uri="{FF2B5EF4-FFF2-40B4-BE49-F238E27FC236}">
              <a16:creationId xmlns:a16="http://schemas.microsoft.com/office/drawing/2014/main" id="{2A18899C-F022-4172-8B31-BC0CCDB8677E}"/>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104970</xdr:rowOff>
    </xdr:from>
    <xdr:ext cx="469744" cy="259045"/>
    <xdr:sp macro="" textlink="">
      <xdr:nvSpPr>
        <xdr:cNvPr id="638" name="n_3mainValue【消防施設】&#10;一人当たり面積">
          <a:extLst>
            <a:ext uri="{FF2B5EF4-FFF2-40B4-BE49-F238E27FC236}">
              <a16:creationId xmlns:a16="http://schemas.microsoft.com/office/drawing/2014/main" id="{50D1CB55-15C3-4736-8340-5F3F56A37B65}"/>
            </a:ext>
          </a:extLst>
        </xdr:cNvPr>
        <xdr:cNvSpPr txBox="1"/>
      </xdr:nvSpPr>
      <xdr:spPr>
        <a:xfrm>
          <a:off x="19310427" y="143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108169</xdr:rowOff>
    </xdr:from>
    <xdr:ext cx="469744" cy="259045"/>
    <xdr:sp macro="" textlink="">
      <xdr:nvSpPr>
        <xdr:cNvPr id="639" name="n_4mainValue【消防施設】&#10;一人当たり面積">
          <a:extLst>
            <a:ext uri="{FF2B5EF4-FFF2-40B4-BE49-F238E27FC236}">
              <a16:creationId xmlns:a16="http://schemas.microsoft.com/office/drawing/2014/main" id="{A378A52A-B4B7-49E5-A8EA-9CCC1498B804}"/>
            </a:ext>
          </a:extLst>
        </xdr:cNvPr>
        <xdr:cNvSpPr txBox="1"/>
      </xdr:nvSpPr>
      <xdr:spPr>
        <a:xfrm>
          <a:off x="18421427" y="143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D7D7C775-E58E-49D1-9443-7ADC316605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C6D1DB1A-6EE3-462E-AC71-FC884B361F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333019D-3BF2-4984-B1B2-A16FE7F90E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C14C52F-7F9C-48AD-AB99-A1E1FDA117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1C6FEC6-37A0-4E9F-822E-C924957DF1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44D3D4A-E2ED-4843-A3FF-5979A96A2F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DE15FF72-93B4-4D66-B4F8-16FBC56098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534F5AFE-6FA1-4357-B968-FD5891865D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3FE64267-02D5-49F0-9854-6F88C6C7E5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E62F863-0E52-4697-B75E-9761055F78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225904BB-A755-4D4E-8955-3CA52313D7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D792FCB5-0848-458C-ADFC-2FB2A4A3D5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2CEC29E7-815F-432E-956A-D3E33442EC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A0F318A-1906-40BE-B071-EA230E62D21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D2CD1E11-9C78-4DB3-9297-184C598A23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6F294278-7229-4562-9561-45280F93889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850F6DFC-6AB1-4B59-B31B-0E4E01DE75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A877B502-4874-46E3-AF41-621AE88BC23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D7CDBC6A-1E56-457A-8DC6-53093AE35D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C88D214B-423F-4535-9239-6B12E4801A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3D96CD8E-D852-4732-9B09-CDF3902957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32828C32-DB95-4FB1-91DD-1DC581B60C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7CF71243-BB4E-437E-99D5-07B735A267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99148D4E-98BD-4962-A802-AA4F1FAAD2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CBF3C08C-8CFC-48F9-97D8-16BA978B5B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EBA6AAFA-618D-42C6-8D3B-9B89D5B7614F}"/>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B8FAA1A9-B9BA-4D31-8799-21119481F2D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11BCF346-5D7D-4294-AF08-2412FB400B7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8" name="【庁舎】&#10;有形固定資産減価償却率最大値テキスト">
          <a:extLst>
            <a:ext uri="{FF2B5EF4-FFF2-40B4-BE49-F238E27FC236}">
              <a16:creationId xmlns:a16="http://schemas.microsoft.com/office/drawing/2014/main" id="{7BC37B09-C9F8-47C9-9D91-E1B937BE733C}"/>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9" name="直線コネクタ 668">
          <a:extLst>
            <a:ext uri="{FF2B5EF4-FFF2-40B4-BE49-F238E27FC236}">
              <a16:creationId xmlns:a16="http://schemas.microsoft.com/office/drawing/2014/main" id="{DA1BA4C4-24BC-4362-B48B-EA49E10FBF70}"/>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70" name="【庁舎】&#10;有形固定資産減価償却率平均値テキスト">
          <a:extLst>
            <a:ext uri="{FF2B5EF4-FFF2-40B4-BE49-F238E27FC236}">
              <a16:creationId xmlns:a16="http://schemas.microsoft.com/office/drawing/2014/main" id="{35FC2BBA-0E42-4E30-BB57-209B1D844401}"/>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71" name="フローチャート: 判断 670">
          <a:extLst>
            <a:ext uri="{FF2B5EF4-FFF2-40B4-BE49-F238E27FC236}">
              <a16:creationId xmlns:a16="http://schemas.microsoft.com/office/drawing/2014/main" id="{CEC3F54B-D246-4BDD-93C1-08DAE38BAC71}"/>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72" name="フローチャート: 判断 671">
          <a:extLst>
            <a:ext uri="{FF2B5EF4-FFF2-40B4-BE49-F238E27FC236}">
              <a16:creationId xmlns:a16="http://schemas.microsoft.com/office/drawing/2014/main" id="{BB2805E0-73CA-4869-A1B4-56A55497BC9B}"/>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3" name="フローチャート: 判断 672">
          <a:extLst>
            <a:ext uri="{FF2B5EF4-FFF2-40B4-BE49-F238E27FC236}">
              <a16:creationId xmlns:a16="http://schemas.microsoft.com/office/drawing/2014/main" id="{680E272F-1565-4FA4-9A2F-E5E626FD0D9D}"/>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4" name="フローチャート: 判断 673">
          <a:extLst>
            <a:ext uri="{FF2B5EF4-FFF2-40B4-BE49-F238E27FC236}">
              <a16:creationId xmlns:a16="http://schemas.microsoft.com/office/drawing/2014/main" id="{C7FD00E6-86E5-4B2C-8BD2-DC43F3959DFF}"/>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5" name="フローチャート: 判断 674">
          <a:extLst>
            <a:ext uri="{FF2B5EF4-FFF2-40B4-BE49-F238E27FC236}">
              <a16:creationId xmlns:a16="http://schemas.microsoft.com/office/drawing/2014/main" id="{EE3D0721-E69B-4840-8C79-798D70309E37}"/>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80FED2F-C4F0-4ABF-8041-25850E8D358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B7FA6EE-EFEF-43FF-B34A-65709BF15A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3EAC92C-DE4D-43DC-AB0D-AE070ED08A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28ADFF3-0AFA-4E12-B8D3-4BE8C98FB88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544ED82-A089-4250-A164-3E4E316240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123371</xdr:rowOff>
    </xdr:from>
    <xdr:to>
      <xdr:col>85</xdr:col>
      <xdr:colOff>177800</xdr:colOff>
      <xdr:row>107</xdr:row>
      <xdr:rowOff>53521</xdr:rowOff>
    </xdr:to>
    <xdr:sp macro="" textlink="">
      <xdr:nvSpPr>
        <xdr:cNvPr id="681" name="楕円 680">
          <a:extLst>
            <a:ext uri="{FF2B5EF4-FFF2-40B4-BE49-F238E27FC236}">
              <a16:creationId xmlns:a16="http://schemas.microsoft.com/office/drawing/2014/main" id="{A052AF81-F630-4267-8CC5-6E83A7372C56}"/>
            </a:ext>
          </a:extLst>
        </xdr:cNvPr>
        <xdr:cNvSpPr/>
      </xdr:nvSpPr>
      <xdr:spPr>
        <a:xfrm>
          <a:off x="16268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101798</xdr:rowOff>
    </xdr:from>
    <xdr:ext cx="405111" cy="259045"/>
    <xdr:sp macro="" textlink="">
      <xdr:nvSpPr>
        <xdr:cNvPr id="682" name="【庁舎】&#10;有形固定資産減価償却率該当値テキスト">
          <a:extLst>
            <a:ext uri="{FF2B5EF4-FFF2-40B4-BE49-F238E27FC236}">
              <a16:creationId xmlns:a16="http://schemas.microsoft.com/office/drawing/2014/main" id="{BAC80FFB-8253-4275-9C04-429D6F335FA2}"/>
            </a:ext>
          </a:extLst>
        </xdr:cNvPr>
        <xdr:cNvSpPr txBox="1"/>
      </xdr:nvSpPr>
      <xdr:spPr>
        <a:xfrm>
          <a:off x="16357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103777</xdr:rowOff>
    </xdr:from>
    <xdr:to>
      <xdr:col>81</xdr:col>
      <xdr:colOff>101600</xdr:colOff>
      <xdr:row>107</xdr:row>
      <xdr:rowOff>33927</xdr:rowOff>
    </xdr:to>
    <xdr:sp macro="" textlink="">
      <xdr:nvSpPr>
        <xdr:cNvPr id="683" name="楕円 682">
          <a:extLst>
            <a:ext uri="{FF2B5EF4-FFF2-40B4-BE49-F238E27FC236}">
              <a16:creationId xmlns:a16="http://schemas.microsoft.com/office/drawing/2014/main" id="{074F06DF-9B41-4B62-AAA8-256AD2E202EF}"/>
            </a:ext>
          </a:extLst>
        </xdr:cNvPr>
        <xdr:cNvSpPr/>
      </xdr:nvSpPr>
      <xdr:spPr>
        <a:xfrm>
          <a:off x="15430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2721</xdr:rowOff>
    </xdr:to>
    <xdr:cxnSp macro="">
      <xdr:nvCxnSpPr>
        <xdr:cNvPr id="684" name="直線コネクタ 683">
          <a:extLst>
            <a:ext uri="{FF2B5EF4-FFF2-40B4-BE49-F238E27FC236}">
              <a16:creationId xmlns:a16="http://schemas.microsoft.com/office/drawing/2014/main" id="{DB8BFEE5-A80F-44C3-A4E7-2C3D29D5B70F}"/>
            </a:ext>
          </a:extLst>
        </xdr:cNvPr>
        <xdr:cNvCxnSpPr/>
      </xdr:nvCxnSpPr>
      <xdr:spPr>
        <a:xfrm>
          <a:off x="15481300" y="183282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685" name="楕円 684">
          <a:extLst>
            <a:ext uri="{FF2B5EF4-FFF2-40B4-BE49-F238E27FC236}">
              <a16:creationId xmlns:a16="http://schemas.microsoft.com/office/drawing/2014/main" id="{762CF7D0-8BEE-48D4-9190-362284612D6A}"/>
            </a:ext>
          </a:extLst>
        </xdr:cNvPr>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107</xdr:row>
      <xdr:rowOff>77832</xdr:rowOff>
    </xdr:to>
    <xdr:cxnSp macro="">
      <xdr:nvCxnSpPr>
        <xdr:cNvPr id="686" name="直線コネクタ 685">
          <a:extLst>
            <a:ext uri="{FF2B5EF4-FFF2-40B4-BE49-F238E27FC236}">
              <a16:creationId xmlns:a16="http://schemas.microsoft.com/office/drawing/2014/main" id="{BA9F2CA1-E7D7-4D6F-B6EB-D86FDB36D48D}"/>
            </a:ext>
          </a:extLst>
        </xdr:cNvPr>
        <xdr:cNvCxnSpPr/>
      </xdr:nvCxnSpPr>
      <xdr:spPr>
        <a:xfrm flipV="1">
          <a:off x="14592300" y="183282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51526</xdr:rowOff>
    </xdr:from>
    <xdr:to>
      <xdr:col>72</xdr:col>
      <xdr:colOff>38100</xdr:colOff>
      <xdr:row>107</xdr:row>
      <xdr:rowOff>153126</xdr:rowOff>
    </xdr:to>
    <xdr:sp macro="" textlink="">
      <xdr:nvSpPr>
        <xdr:cNvPr id="687" name="楕円 686">
          <a:extLst>
            <a:ext uri="{FF2B5EF4-FFF2-40B4-BE49-F238E27FC236}">
              <a16:creationId xmlns:a16="http://schemas.microsoft.com/office/drawing/2014/main" id="{3ED2C607-F5D9-4247-A28E-31D84B25A34D}"/>
            </a:ext>
          </a:extLst>
        </xdr:cNvPr>
        <xdr:cNvSpPr/>
      </xdr:nvSpPr>
      <xdr:spPr>
        <a:xfrm>
          <a:off x="13652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77832</xdr:rowOff>
    </xdr:from>
    <xdr:to>
      <xdr:col>76</xdr:col>
      <xdr:colOff>114300</xdr:colOff>
      <xdr:row>107</xdr:row>
      <xdr:rowOff>102326</xdr:rowOff>
    </xdr:to>
    <xdr:cxnSp macro="">
      <xdr:nvCxnSpPr>
        <xdr:cNvPr id="688" name="直線コネクタ 687">
          <a:extLst>
            <a:ext uri="{FF2B5EF4-FFF2-40B4-BE49-F238E27FC236}">
              <a16:creationId xmlns:a16="http://schemas.microsoft.com/office/drawing/2014/main" id="{8B886C26-16CB-4FDC-90D1-8D705890B660}"/>
            </a:ext>
          </a:extLst>
        </xdr:cNvPr>
        <xdr:cNvCxnSpPr/>
      </xdr:nvCxnSpPr>
      <xdr:spPr>
        <a:xfrm flipV="1">
          <a:off x="13703300" y="1842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689" name="楕円 688">
          <a:extLst>
            <a:ext uri="{FF2B5EF4-FFF2-40B4-BE49-F238E27FC236}">
              <a16:creationId xmlns:a16="http://schemas.microsoft.com/office/drawing/2014/main" id="{C76DF7FF-F077-4242-842D-7CF0FB8FA92B}"/>
            </a:ext>
          </a:extLst>
        </xdr:cNvPr>
        <xdr:cNvSpPr/>
      </xdr:nvSpPr>
      <xdr:spPr>
        <a:xfrm>
          <a:off x="1276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108</xdr:row>
      <xdr:rowOff>28848</xdr:rowOff>
    </xdr:to>
    <xdr:cxnSp macro="">
      <xdr:nvCxnSpPr>
        <xdr:cNvPr id="690" name="直線コネクタ 689">
          <a:extLst>
            <a:ext uri="{FF2B5EF4-FFF2-40B4-BE49-F238E27FC236}">
              <a16:creationId xmlns:a16="http://schemas.microsoft.com/office/drawing/2014/main" id="{9771A7BB-9736-4BBA-8890-DFD2E1A334B8}"/>
            </a:ext>
          </a:extLst>
        </xdr:cNvPr>
        <xdr:cNvCxnSpPr/>
      </xdr:nvCxnSpPr>
      <xdr:spPr>
        <a:xfrm flipV="1">
          <a:off x="12814300" y="1844747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91" name="n_1aveValue【庁舎】&#10;有形固定資産減価償却率">
          <a:extLst>
            <a:ext uri="{FF2B5EF4-FFF2-40B4-BE49-F238E27FC236}">
              <a16:creationId xmlns:a16="http://schemas.microsoft.com/office/drawing/2014/main" id="{9FDBB158-14D5-4D43-8E41-9058E510D2E9}"/>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692" name="n_2aveValue【庁舎】&#10;有形固定資産減価償却率">
          <a:extLst>
            <a:ext uri="{FF2B5EF4-FFF2-40B4-BE49-F238E27FC236}">
              <a16:creationId xmlns:a16="http://schemas.microsoft.com/office/drawing/2014/main" id="{5D550DD4-9987-4C4D-B48C-108CA4E81CEB}"/>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3" name="n_3aveValue【庁舎】&#10;有形固定資産減価償却率">
          <a:extLst>
            <a:ext uri="{FF2B5EF4-FFF2-40B4-BE49-F238E27FC236}">
              <a16:creationId xmlns:a16="http://schemas.microsoft.com/office/drawing/2014/main" id="{51850865-E15C-4932-BF1E-54500DA3AD0E}"/>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94" name="n_4aveValue【庁舎】&#10;有形固定資産減価償却率">
          <a:extLst>
            <a:ext uri="{FF2B5EF4-FFF2-40B4-BE49-F238E27FC236}">
              <a16:creationId xmlns:a16="http://schemas.microsoft.com/office/drawing/2014/main" id="{F9FFBF4B-744E-4244-A6CA-36959495E322}"/>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25054</xdr:rowOff>
    </xdr:from>
    <xdr:ext cx="405111" cy="259045"/>
    <xdr:sp macro="" textlink="">
      <xdr:nvSpPr>
        <xdr:cNvPr id="695" name="n_1mainValue【庁舎】&#10;有形固定資産減価償却率">
          <a:extLst>
            <a:ext uri="{FF2B5EF4-FFF2-40B4-BE49-F238E27FC236}">
              <a16:creationId xmlns:a16="http://schemas.microsoft.com/office/drawing/2014/main" id="{3528BF10-9726-4240-8ED6-9C88A9E934D9}"/>
            </a:ext>
          </a:extLst>
        </xdr:cNvPr>
        <xdr:cNvSpPr txBox="1"/>
      </xdr:nvSpPr>
      <xdr:spPr>
        <a:xfrm>
          <a:off x="15266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696" name="n_2mainValue【庁舎】&#10;有形固定資産減価償却率">
          <a:extLst>
            <a:ext uri="{FF2B5EF4-FFF2-40B4-BE49-F238E27FC236}">
              <a16:creationId xmlns:a16="http://schemas.microsoft.com/office/drawing/2014/main" id="{D4065753-3934-4152-8A09-D43815558D0F}"/>
            </a:ext>
          </a:extLst>
        </xdr:cNvPr>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144253</xdr:rowOff>
    </xdr:from>
    <xdr:ext cx="405111" cy="259045"/>
    <xdr:sp macro="" textlink="">
      <xdr:nvSpPr>
        <xdr:cNvPr id="697" name="n_3mainValue【庁舎】&#10;有形固定資産減価償却率">
          <a:extLst>
            <a:ext uri="{FF2B5EF4-FFF2-40B4-BE49-F238E27FC236}">
              <a16:creationId xmlns:a16="http://schemas.microsoft.com/office/drawing/2014/main" id="{7EBB74C9-779D-4D9F-A936-564DC2CCC66A}"/>
            </a:ext>
          </a:extLst>
        </xdr:cNvPr>
        <xdr:cNvSpPr txBox="1"/>
      </xdr:nvSpPr>
      <xdr:spPr>
        <a:xfrm>
          <a:off x="13500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698" name="n_4mainValue【庁舎】&#10;有形固定資産減価償却率">
          <a:extLst>
            <a:ext uri="{FF2B5EF4-FFF2-40B4-BE49-F238E27FC236}">
              <a16:creationId xmlns:a16="http://schemas.microsoft.com/office/drawing/2014/main" id="{F922DDCE-6B34-4013-8608-A4BDE4BA36C3}"/>
            </a:ext>
          </a:extLst>
        </xdr:cNvPr>
        <xdr:cNvSpPr txBox="1"/>
      </xdr:nvSpPr>
      <xdr:spPr>
        <a:xfrm>
          <a:off x="12611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F4D0E199-B857-4756-8ACC-3B0E5B535C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A7666DB7-AD3D-4C9F-A389-5024770175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FC6EADF5-4769-46E3-A3D2-8DC98CC2CE6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F4115AE9-00D1-481C-ADFB-DCAA4C1987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2BA3A7A-FA11-40B9-B139-25284879CF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AA7FCF09-5D52-4CF3-913E-7659FFBFE1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75B480F4-A8C5-4BA6-97CC-744474EED1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D32E82D8-5DE2-480F-87CA-84C85DA039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C6F2C15C-FFC8-40AE-8646-90FB6944FB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F0556A10-6BAA-4903-BF97-68CA6DC069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0F3EE2B8-597F-4ECC-B95C-D14613E71C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858B66F5-1972-4580-A765-727A88E72E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54A32DDD-887B-48C1-921C-C075B1E7DF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DD353520-D83B-4FCF-A5DE-450C95ABF53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B2A0A64C-8DF4-4B0F-8075-E703406E99D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55566D17-0136-4AE4-A916-C8B3BF3E1E1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9418DB73-F3D9-4C2E-8F6B-5E07387DC6F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C346A3D1-8960-4440-8796-81A283C144D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BFD5639A-708E-4B07-82E8-AD0D2509595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C5ED7D82-43D0-47FA-AFA5-C7562C905BA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43113F7D-97C0-4F9F-8342-968B745096A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E97C9CA5-A240-4BDC-ACD5-C0146EA1125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E2094BBB-FCB0-47DF-8ABD-61A0A7D0DD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B3613E60-A810-480A-943D-A7F7EC4987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BB2806F5-3E3A-4F50-95F9-66BFCF03C3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4" name="直線コネクタ 723">
          <a:extLst>
            <a:ext uri="{FF2B5EF4-FFF2-40B4-BE49-F238E27FC236}">
              <a16:creationId xmlns:a16="http://schemas.microsoft.com/office/drawing/2014/main" id="{9ACAB002-7E62-4881-89A6-F91BEF442A85}"/>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5" name="【庁舎】&#10;一人当たり面積最小値テキスト">
          <a:extLst>
            <a:ext uri="{FF2B5EF4-FFF2-40B4-BE49-F238E27FC236}">
              <a16:creationId xmlns:a16="http://schemas.microsoft.com/office/drawing/2014/main" id="{C43DE431-1E9B-4547-B644-F847C8C63235}"/>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6" name="直線コネクタ 725">
          <a:extLst>
            <a:ext uri="{FF2B5EF4-FFF2-40B4-BE49-F238E27FC236}">
              <a16:creationId xmlns:a16="http://schemas.microsoft.com/office/drawing/2014/main" id="{3D8CA2E6-50D7-41D1-BF19-508E76E2466C}"/>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7" name="【庁舎】&#10;一人当たり面積最大値テキスト">
          <a:extLst>
            <a:ext uri="{FF2B5EF4-FFF2-40B4-BE49-F238E27FC236}">
              <a16:creationId xmlns:a16="http://schemas.microsoft.com/office/drawing/2014/main" id="{5568A403-F02B-4696-9A41-02B9D1E91126}"/>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8" name="直線コネクタ 727">
          <a:extLst>
            <a:ext uri="{FF2B5EF4-FFF2-40B4-BE49-F238E27FC236}">
              <a16:creationId xmlns:a16="http://schemas.microsoft.com/office/drawing/2014/main" id="{A1423135-78B6-4FC3-8067-5B52AB4DEDB8}"/>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29" name="【庁舎】&#10;一人当たり面積平均値テキスト">
          <a:extLst>
            <a:ext uri="{FF2B5EF4-FFF2-40B4-BE49-F238E27FC236}">
              <a16:creationId xmlns:a16="http://schemas.microsoft.com/office/drawing/2014/main" id="{506BFBC8-A60D-4384-92C5-A02A366EE556}"/>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30" name="フローチャート: 判断 729">
          <a:extLst>
            <a:ext uri="{FF2B5EF4-FFF2-40B4-BE49-F238E27FC236}">
              <a16:creationId xmlns:a16="http://schemas.microsoft.com/office/drawing/2014/main" id="{818A02D5-9547-4439-AFAF-204A2A076D49}"/>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31" name="フローチャート: 判断 730">
          <a:extLst>
            <a:ext uri="{FF2B5EF4-FFF2-40B4-BE49-F238E27FC236}">
              <a16:creationId xmlns:a16="http://schemas.microsoft.com/office/drawing/2014/main" id="{D3D61863-8CAE-41B6-8BE2-60F374FC623C}"/>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32" name="フローチャート: 判断 731">
          <a:extLst>
            <a:ext uri="{FF2B5EF4-FFF2-40B4-BE49-F238E27FC236}">
              <a16:creationId xmlns:a16="http://schemas.microsoft.com/office/drawing/2014/main" id="{0EA48543-1EDB-438F-A101-6CB6C7F909A7}"/>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33" name="フローチャート: 判断 732">
          <a:extLst>
            <a:ext uri="{FF2B5EF4-FFF2-40B4-BE49-F238E27FC236}">
              <a16:creationId xmlns:a16="http://schemas.microsoft.com/office/drawing/2014/main" id="{87EB7628-F68D-412A-A842-7685542AB566}"/>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4" name="フローチャート: 判断 733">
          <a:extLst>
            <a:ext uri="{FF2B5EF4-FFF2-40B4-BE49-F238E27FC236}">
              <a16:creationId xmlns:a16="http://schemas.microsoft.com/office/drawing/2014/main" id="{FA042AFD-4D93-4505-A76F-871432303E06}"/>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5B7E522-15A2-44F6-A1FC-918EF9A033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618AB91-E7EB-43CC-894E-CCCEAA7198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0BA976E-0548-4B7C-ABBE-590B4673F4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D6EC0E9-E6E5-4080-828D-154A2CB5298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ED567C7-B5E3-4456-8062-99DE671FAF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40" name="楕円 739">
          <a:extLst>
            <a:ext uri="{FF2B5EF4-FFF2-40B4-BE49-F238E27FC236}">
              <a16:creationId xmlns:a16="http://schemas.microsoft.com/office/drawing/2014/main" id="{14C8E78E-FD14-4344-B350-0D37621A6E12}"/>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116676</xdr:rowOff>
    </xdr:from>
    <xdr:ext cx="469744" cy="259045"/>
    <xdr:sp macro="" textlink="">
      <xdr:nvSpPr>
        <xdr:cNvPr id="741" name="【庁舎】&#10;一人当たり面積該当値テキスト">
          <a:extLst>
            <a:ext uri="{FF2B5EF4-FFF2-40B4-BE49-F238E27FC236}">
              <a16:creationId xmlns:a16="http://schemas.microsoft.com/office/drawing/2014/main" id="{FE223666-8873-493D-9807-0BC26FF4B658}"/>
            </a:ext>
          </a:extLst>
        </xdr:cNvPr>
        <xdr:cNvSpPr txBox="1"/>
      </xdr:nvSpPr>
      <xdr:spPr>
        <a:xfrm>
          <a:off x="22199600" y="182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742" name="楕円 741">
          <a:extLst>
            <a:ext uri="{FF2B5EF4-FFF2-40B4-BE49-F238E27FC236}">
              <a16:creationId xmlns:a16="http://schemas.microsoft.com/office/drawing/2014/main" id="{EE089291-C0AA-4AEC-881E-3D84C9AEC707}"/>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81099</xdr:rowOff>
    </xdr:to>
    <xdr:cxnSp macro="">
      <xdr:nvCxnSpPr>
        <xdr:cNvPr id="743" name="直線コネクタ 742">
          <a:extLst>
            <a:ext uri="{FF2B5EF4-FFF2-40B4-BE49-F238E27FC236}">
              <a16:creationId xmlns:a16="http://schemas.microsoft.com/office/drawing/2014/main" id="{29235606-66F5-4FF4-831B-01761922D67F}"/>
            </a:ext>
          </a:extLst>
        </xdr:cNvPr>
        <xdr:cNvCxnSpPr/>
      </xdr:nvCxnSpPr>
      <xdr:spPr>
        <a:xfrm>
          <a:off x="21323300" y="183903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744" name="楕円 743">
          <a:extLst>
            <a:ext uri="{FF2B5EF4-FFF2-40B4-BE49-F238E27FC236}">
              <a16:creationId xmlns:a16="http://schemas.microsoft.com/office/drawing/2014/main" id="{EAB721EF-8DC2-4DEA-A28B-F9BE1F4235BC}"/>
            </a:ext>
          </a:extLst>
        </xdr:cNvPr>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49530</xdr:rowOff>
    </xdr:to>
    <xdr:cxnSp macro="">
      <xdr:nvCxnSpPr>
        <xdr:cNvPr id="745" name="直線コネクタ 744">
          <a:extLst>
            <a:ext uri="{FF2B5EF4-FFF2-40B4-BE49-F238E27FC236}">
              <a16:creationId xmlns:a16="http://schemas.microsoft.com/office/drawing/2014/main" id="{18CFF93C-E1FC-4B61-B9BF-9B31F6F920EC}"/>
            </a:ext>
          </a:extLst>
        </xdr:cNvPr>
        <xdr:cNvCxnSpPr/>
      </xdr:nvCxnSpPr>
      <xdr:spPr>
        <a:xfrm flipV="1">
          <a:off x="20434300" y="1839032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746" name="楕円 745">
          <a:extLst>
            <a:ext uri="{FF2B5EF4-FFF2-40B4-BE49-F238E27FC236}">
              <a16:creationId xmlns:a16="http://schemas.microsoft.com/office/drawing/2014/main" id="{C89D8436-86CD-47D9-BE33-50C18C8701E1}"/>
            </a:ext>
          </a:extLst>
        </xdr:cNvPr>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54973</xdr:rowOff>
    </xdr:to>
    <xdr:cxnSp macro="">
      <xdr:nvCxnSpPr>
        <xdr:cNvPr id="747" name="直線コネクタ 746">
          <a:extLst>
            <a:ext uri="{FF2B5EF4-FFF2-40B4-BE49-F238E27FC236}">
              <a16:creationId xmlns:a16="http://schemas.microsoft.com/office/drawing/2014/main" id="{371FFCA2-57A2-4E56-B986-A8A0AE8769C7}"/>
            </a:ext>
          </a:extLst>
        </xdr:cNvPr>
        <xdr:cNvCxnSpPr/>
      </xdr:nvCxnSpPr>
      <xdr:spPr>
        <a:xfrm flipV="1">
          <a:off x="19545300" y="183946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48" name="楕円 747">
          <a:extLst>
            <a:ext uri="{FF2B5EF4-FFF2-40B4-BE49-F238E27FC236}">
              <a16:creationId xmlns:a16="http://schemas.microsoft.com/office/drawing/2014/main" id="{41F70493-FA4B-4FCD-9F4D-D9D730F1AB08}"/>
            </a:ext>
          </a:extLst>
        </xdr:cNvPr>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61505</xdr:rowOff>
    </xdr:to>
    <xdr:cxnSp macro="">
      <xdr:nvCxnSpPr>
        <xdr:cNvPr id="749" name="直線コネクタ 748">
          <a:extLst>
            <a:ext uri="{FF2B5EF4-FFF2-40B4-BE49-F238E27FC236}">
              <a16:creationId xmlns:a16="http://schemas.microsoft.com/office/drawing/2014/main" id="{A6A8ADBB-0441-43E1-AA6D-34E11411B69E}"/>
            </a:ext>
          </a:extLst>
        </xdr:cNvPr>
        <xdr:cNvCxnSpPr/>
      </xdr:nvCxnSpPr>
      <xdr:spPr>
        <a:xfrm flipV="1">
          <a:off x="18656300" y="1840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50" name="n_1aveValue【庁舎】&#10;一人当たり面積">
          <a:extLst>
            <a:ext uri="{FF2B5EF4-FFF2-40B4-BE49-F238E27FC236}">
              <a16:creationId xmlns:a16="http://schemas.microsoft.com/office/drawing/2014/main" id="{B37BCAC5-EC6A-4B00-B51A-7C105DAFCC0F}"/>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751" name="n_2aveValue【庁舎】&#10;一人当たり面積">
          <a:extLst>
            <a:ext uri="{FF2B5EF4-FFF2-40B4-BE49-F238E27FC236}">
              <a16:creationId xmlns:a16="http://schemas.microsoft.com/office/drawing/2014/main" id="{77460837-1CCC-40AD-9A69-6F3F744480E2}"/>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752" name="n_3aveValue【庁舎】&#10;一人当たり面積">
          <a:extLst>
            <a:ext uri="{FF2B5EF4-FFF2-40B4-BE49-F238E27FC236}">
              <a16:creationId xmlns:a16="http://schemas.microsoft.com/office/drawing/2014/main" id="{1BAFD7D5-EDA7-46E0-B00F-3DAA8C7F45C4}"/>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753" name="n_4aveValue【庁舎】&#10;一人当たり面積">
          <a:extLst>
            <a:ext uri="{FF2B5EF4-FFF2-40B4-BE49-F238E27FC236}">
              <a16:creationId xmlns:a16="http://schemas.microsoft.com/office/drawing/2014/main" id="{D47DCD3D-2764-4AD9-83D0-B981C03846C5}"/>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754" name="n_1mainValue【庁舎】&#10;一人当たり面積">
          <a:extLst>
            <a:ext uri="{FF2B5EF4-FFF2-40B4-BE49-F238E27FC236}">
              <a16:creationId xmlns:a16="http://schemas.microsoft.com/office/drawing/2014/main" id="{EB23E7BE-D1D7-462E-9C64-C3DF796E3871}"/>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755" name="n_2mainValue【庁舎】&#10;一人当たり面積">
          <a:extLst>
            <a:ext uri="{FF2B5EF4-FFF2-40B4-BE49-F238E27FC236}">
              <a16:creationId xmlns:a16="http://schemas.microsoft.com/office/drawing/2014/main" id="{C5CD155D-2AA4-4861-AE77-9B6D37A270B6}"/>
            </a:ext>
          </a:extLst>
        </xdr:cNvPr>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756" name="n_3mainValue【庁舎】&#10;一人当たり面積">
          <a:extLst>
            <a:ext uri="{FF2B5EF4-FFF2-40B4-BE49-F238E27FC236}">
              <a16:creationId xmlns:a16="http://schemas.microsoft.com/office/drawing/2014/main" id="{34C32C93-FB95-496E-9B5A-8B9D073FEEFC}"/>
            </a:ext>
          </a:extLst>
        </xdr:cNvPr>
        <xdr:cNvSpPr txBox="1"/>
      </xdr:nvSpPr>
      <xdr:spPr>
        <a:xfrm>
          <a:off x="19310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757" name="n_4mainValue【庁舎】&#10;一人当たり面積">
          <a:extLst>
            <a:ext uri="{FF2B5EF4-FFF2-40B4-BE49-F238E27FC236}">
              <a16:creationId xmlns:a16="http://schemas.microsoft.com/office/drawing/2014/main" id="{4E618C19-1E84-4794-BC63-F81F5630277C}"/>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E68F0206-F803-4FBC-AC3C-8BA3798171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C7B6176D-C5C2-4477-846D-350B671B38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2F55D464-FC97-4633-B02F-09EAC2B215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福祉施設については有形固定資産減価償却率及び一人あたり規模いずれも類似団体平均値に近い状況となっている。一般廃棄物処理施設や消防施設については、類似団体よりも施設の老朽化は低いが、庁舎については老朽化が著しくしている状況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年度以降に庁舎の建替えを予定しており、今後庁舎については改善傾向になると思われる。その他の施設についても、公共施設等総合管理計画に基づき、適切な更新等を行っていく。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人口減少が進むとともに、</a:t>
          </a:r>
          <a:r>
            <a:rPr kumimoji="1" lang="en-US" altLang="ja-JP" sz="1300">
              <a:latin typeface="ＭＳ Ｐゴシック" panose="020B0600070205080204" pitchFamily="50" charset="-128"/>
              <a:ea typeface="ＭＳ Ｐゴシック" panose="020B0600070205080204" pitchFamily="50" charset="-128"/>
            </a:rPr>
            <a:t>211.41㎢</a:t>
          </a:r>
          <a:r>
            <a:rPr kumimoji="1" lang="ja-JP" altLang="en-US" sz="1300">
              <a:latin typeface="ＭＳ Ｐゴシック" panose="020B0600070205080204" pitchFamily="50" charset="-128"/>
              <a:ea typeface="ＭＳ Ｐゴシック" panose="020B0600070205080204" pitchFamily="50" charset="-128"/>
            </a:rPr>
            <a:t>という広大な行政面積を抱えているため、行政コストは割高にならざるを得ず、財政力指数は全国・県平均を大きく下回っている。基幹産業である農林業が低迷するなか、企業誘致や産業振興を町の重要施策として位置付けながら、雇用の場と税収の確保に努めているものの、なかなか成果が現れない状況である。今後も、引き続き行政の効率化と合わせた各種取り組み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全国平均を下回っているものの、福島県及び類似団体内平均と比較すると、上回っている状況である。前年度決算と比較すると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悪化しており、起債の償還による公債費の増加や人件費、物件費及び負担金・補助金の増加や固定化が要因のひとつと考えられる。今後は、職員の適正配置や起債の新規発行の抑制、さらには固定化している各種地域団体への補助金の見直しを検討することで、経常経費の削減に努め、経常収支比率の改善を図ってい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109601</xdr:rowOff>
    </xdr:from>
    <xdr:to>
      <xdr:col>23</xdr:col>
      <xdr:colOff>133350</xdr:colOff>
      <xdr:row>62</xdr:row>
      <xdr:rowOff>155448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39501"/>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109601</xdr:rowOff>
    </xdr:from>
    <xdr:to>
      <xdr:col>19</xdr:col>
      <xdr:colOff>133350</xdr:colOff>
      <xdr:row>62</xdr:row>
      <xdr:rowOff>169926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3950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15367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9982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15367</xdr:rowOff>
    </xdr:from>
    <xdr:to>
      <xdr:col>11</xdr:col>
      <xdr:colOff>31750</xdr:colOff>
      <xdr:row>63</xdr:row>
      <xdr:rowOff>29845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1671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58801</xdr:rowOff>
    </xdr:from>
    <xdr:to>
      <xdr:col>19</xdr:col>
      <xdr:colOff>184150</xdr:colOff>
      <xdr:row>62</xdr:row>
      <xdr:rowOff>160401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145178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75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119126</xdr:rowOff>
    </xdr:from>
    <xdr:to>
      <xdr:col>15</xdr:col>
      <xdr:colOff>133350</xdr:colOff>
      <xdr:row>63</xdr:row>
      <xdr:rowOff>49276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34053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136017</xdr:rowOff>
    </xdr:from>
    <xdr:to>
      <xdr:col>11</xdr:col>
      <xdr:colOff>82550</xdr:colOff>
      <xdr:row>63</xdr:row>
      <xdr:rowOff>66167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50944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大きく上回っているが、人口規模の小さい団体のため、行政コストは高くなっている状況である。経費削減、行税制改革に努めているものの、行政コストの削減よりも人口減少による影響が大きいと考えら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167627</xdr:rowOff>
    </xdr:from>
    <xdr:to>
      <xdr:col>23</xdr:col>
      <xdr:colOff>133350</xdr:colOff>
      <xdr:row>82</xdr:row>
      <xdr:rowOff>25467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5077"/>
          <a:ext cx="838200" cy="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167627</xdr:rowOff>
    </xdr:from>
    <xdr:to>
      <xdr:col>19</xdr:col>
      <xdr:colOff>133350</xdr:colOff>
      <xdr:row>82</xdr:row>
      <xdr:rowOff>12984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55077"/>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124409</xdr:rowOff>
    </xdr:from>
    <xdr:to>
      <xdr:col>15</xdr:col>
      <xdr:colOff>82550</xdr:colOff>
      <xdr:row>82</xdr:row>
      <xdr:rowOff>12984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1859"/>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124409</xdr:rowOff>
    </xdr:from>
    <xdr:to>
      <xdr:col>11</xdr:col>
      <xdr:colOff>31750</xdr:colOff>
      <xdr:row>81</xdr:row>
      <xdr:rowOff>129907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11859"/>
          <a:ext cx="8890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146117</xdr:rowOff>
    </xdr:from>
    <xdr:to>
      <xdr:col>23</xdr:col>
      <xdr:colOff>184150</xdr:colOff>
      <xdr:row>82</xdr:row>
      <xdr:rowOff>76267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118194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116827</xdr:rowOff>
    </xdr:from>
    <xdr:to>
      <xdr:col>19</xdr:col>
      <xdr:colOff>184150</xdr:colOff>
      <xdr:row>82</xdr:row>
      <xdr:rowOff>46977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57154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133634</xdr:rowOff>
    </xdr:from>
    <xdr:to>
      <xdr:col>15</xdr:col>
      <xdr:colOff>133350</xdr:colOff>
      <xdr:row>82</xdr:row>
      <xdr:rowOff>63784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48561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73609</xdr:rowOff>
    </xdr:from>
    <xdr:to>
      <xdr:col>11</xdr:col>
      <xdr:colOff>82550</xdr:colOff>
      <xdr:row>82</xdr:row>
      <xdr:rowOff>3759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159986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4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79107</xdr:rowOff>
    </xdr:from>
    <xdr:to>
      <xdr:col>7</xdr:col>
      <xdr:colOff>31750</xdr:colOff>
      <xdr:row>82</xdr:row>
      <xdr:rowOff>9257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165484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全国市平均や類似団体内平均、全国町村平均を上回っている状況である。　要因としては、過去に実施した人件費削減のための採用抑制や近年に実施した中間層の採用により新陳代謝が機能せず、比較的給与水準の高い高年職員の割合が高くなっていることが考えられる。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91016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5354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87</xdr:row>
      <xdr:rowOff>37395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3905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47978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ものの、類似団体内平均値は下回っている状況である。地方分権や業務の多様化により、市町村の各職員が担う事務が幅広く増大するとともに、社会保障を充実させる施策を行う一方で、人口減少に歯止めがかからない点を考慮すると、本指標の改善は相当困難である。また、どこの部署においても人員不足が顕著化しており、実際の事務量を算出して定員管理を行っていかないと基礎自治体として立ち行かなくなると考えられ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134330</xdr:rowOff>
    </xdr:from>
    <xdr:to>
      <xdr:col>81</xdr:col>
      <xdr:colOff>44450</xdr:colOff>
      <xdr:row>60</xdr:row>
      <xdr:rowOff>144671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2133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132262</xdr:rowOff>
    </xdr:from>
    <xdr:to>
      <xdr:col>77</xdr:col>
      <xdr:colOff>44450</xdr:colOff>
      <xdr:row>60</xdr:row>
      <xdr:rowOff>144671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926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132262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54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118473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83530</xdr:rowOff>
    </xdr:from>
    <xdr:to>
      <xdr:col>81</xdr:col>
      <xdr:colOff>95250</xdr:colOff>
      <xdr:row>61</xdr:row>
      <xdr:rowOff>13680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100057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93871</xdr:rowOff>
    </xdr:from>
    <xdr:to>
      <xdr:col>77</xdr:col>
      <xdr:colOff>95250</xdr:colOff>
      <xdr:row>61</xdr:row>
      <xdr:rowOff>24021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34198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81462</xdr:rowOff>
    </xdr:from>
    <xdr:to>
      <xdr:col>73</xdr:col>
      <xdr:colOff>44450</xdr:colOff>
      <xdr:row>61</xdr:row>
      <xdr:rowOff>11612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21789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155320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全国平均、福島県平均を上回っている状況であり、償還が終了する地方債がある一方で、今後も役場新庁舎建設に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億円超新規の地方債発行や、各種事業による借入を予定している事業があるため、公債費の平準化を図るとともに、推移を見据えながら事業の取捨選択をしていく必要がある。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163068</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925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143764</xdr:rowOff>
    </xdr:from>
    <xdr:to>
      <xdr:col>77</xdr:col>
      <xdr:colOff>44450</xdr:colOff>
      <xdr:row>41</xdr:row>
      <xdr:rowOff>163068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732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143764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2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41</xdr:row>
      <xdr:rowOff>100330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863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112268</xdr:rowOff>
    </xdr:from>
    <xdr:to>
      <xdr:col>77</xdr:col>
      <xdr:colOff>95250</xdr:colOff>
      <xdr:row>42</xdr:row>
      <xdr:rowOff>42418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27195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92964</xdr:rowOff>
    </xdr:from>
    <xdr:to>
      <xdr:col>73</xdr:col>
      <xdr:colOff>44450</xdr:colOff>
      <xdr:row>42</xdr:row>
      <xdr:rowOff>23114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7891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決算と同率となったものの、福島県及び類似団体平均を大きく上回っている状況である。主な要因は、令和元年度のはなわこども園整備事業や道路整備事業、消防施設整備事業などにより多額の地方債を発行したことが、数値を悪化させたと考えられる。今後予定されている地方債充当事業は、普通交付税措置のある過疎対策事業債などで実施する見込みではあるが、役場新庁舎の建設や施設の整備、更新、維持修繕にも大きな費用がかかることが見込まれるため、数値の変化に注意しながら事業を進めていきたい。</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54247</xdr:rowOff>
    </xdr:from>
    <xdr:to>
      <xdr:col>81</xdr:col>
      <xdr:colOff>44450</xdr:colOff>
      <xdr:row>14</xdr:row>
      <xdr:rowOff>54247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545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54247</xdr:rowOff>
    </xdr:from>
    <xdr:to>
      <xdr:col>77</xdr:col>
      <xdr:colOff>44450</xdr:colOff>
      <xdr:row>14</xdr:row>
      <xdr:rowOff>163407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54547"/>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16</xdr:row>
      <xdr:rowOff>7801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63707"/>
          <a:ext cx="889000" cy="1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37012</xdr:rowOff>
    </xdr:from>
    <xdr:to>
      <xdr:col>68</xdr:col>
      <xdr:colOff>152400</xdr:colOff>
      <xdr:row>16</xdr:row>
      <xdr:rowOff>7801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437312"/>
          <a:ext cx="8890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3447</xdr:rowOff>
    </xdr:from>
    <xdr:to>
      <xdr:col>81</xdr:col>
      <xdr:colOff>95250</xdr:colOff>
      <xdr:row>14</xdr:row>
      <xdr:rowOff>105047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146974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3447</xdr:rowOff>
    </xdr:from>
    <xdr:to>
      <xdr:col>77</xdr:col>
      <xdr:colOff>95250</xdr:colOff>
      <xdr:row>14</xdr:row>
      <xdr:rowOff>105047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89824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9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27534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128451</xdr:rowOff>
    </xdr:from>
    <xdr:to>
      <xdr:col>68</xdr:col>
      <xdr:colOff>203200</xdr:colOff>
      <xdr:row>16</xdr:row>
      <xdr:rowOff>58601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43378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157662</xdr:rowOff>
    </xdr:from>
    <xdr:to>
      <xdr:col>64</xdr:col>
      <xdr:colOff>152400</xdr:colOff>
      <xdr:row>14</xdr:row>
      <xdr:rowOff>87812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72589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より低い数値である。一時期の中間層の採用を行わなかったことにより新陳代謝がうまく機能していない状況にある。退職職員の増加により前年度は低い水準であったが、会計年度任用職員制度により前年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％となった。過疎化が進み、人員を確保することも困難になる可能性もあるため、人材を確保するとともに安定的な人事行政を検討していく必要がある。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下回っており、類似団体内平均と比較しても若干した回っている状況である。デジタル化によるシステムの電算業務委託料などをはじめ、必要（≒義務的）経費が増加している。真に必要経費を精査し、今後も歳出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32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全国平均及び福島県平均を下回っており、類似団体内平均においても令和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年度より下回る状況となっている。今後も、高齢者の増加や社会の多様化により社会保障費などの扶助費が増加する可能性があるため、その推移を注視していく必要がある。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58</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47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94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類似団体内平均を上回っている状況である。特別会計・公営企業会計の事務費、公債費、維持補修費などに係る繰出金が多額になっていることが要因のひとつと考えられる。今後は、特別会計・公営企業会計の収入確保、歳出削減に努め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3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59</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110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おり、類似団体とは同率となっている。一部事務組合や各種団体への補助が固定化しており、見直しなどについては時間を要すると想定される。その他の町から補助金を支出しているものについては、見直しが求められる状況であり、経常的に支出する補助金が年々増加している。その必要性や必要額について再考するとともに注視していく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74422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13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20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20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677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及び類似団体内平均を上回っている状況である。毎年、新規の地方債を発行しているが、償還が終了するものも多く、ほぼ横ばいで推移している。今後も、新庁舎建設等新規の地方債発行を予定している事業があるため、公債費の平準化を図るとともに、推移を見据えながら事業の取捨選択をしていく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77</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57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76</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8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61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166388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改善傾向にあるものの、類似団体内平均を上回っている状況であり、さらに行財政改革を推進し、全体での歳出削減に努める必要がある。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943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217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140715</xdr:rowOff>
    </xdr:from>
    <xdr:to>
      <xdr:col>69</xdr:col>
      <xdr:colOff>92075</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4236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89915</xdr:rowOff>
    </xdr:from>
    <xdr:to>
      <xdr:col>69</xdr:col>
      <xdr:colOff>142875</xdr:colOff>
      <xdr:row>78</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35417</xdr:rowOff>
    </xdr:from>
    <xdr:to>
      <xdr:col>29</xdr:col>
      <xdr:colOff>127000</xdr:colOff>
      <xdr:row>17</xdr:row>
      <xdr:rowOff>51666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97692"/>
          <a:ext cx="647700" cy="1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51666</xdr:rowOff>
    </xdr:from>
    <xdr:to>
      <xdr:col>26</xdr:col>
      <xdr:colOff>50800</xdr:colOff>
      <xdr:row>17</xdr:row>
      <xdr:rowOff>141652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13941"/>
          <a:ext cx="698500" cy="89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141652</xdr:rowOff>
    </xdr:from>
    <xdr:to>
      <xdr:col>22</xdr:col>
      <xdr:colOff>114300</xdr:colOff>
      <xdr:row>18</xdr:row>
      <xdr:rowOff>31448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03927"/>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31448</xdr:rowOff>
    </xdr:from>
    <xdr:to>
      <xdr:col>18</xdr:col>
      <xdr:colOff>177800</xdr:colOff>
      <xdr:row>18</xdr:row>
      <xdr:rowOff>84017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5173"/>
          <a:ext cx="698500" cy="52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156067</xdr:rowOff>
    </xdr:from>
    <xdr:to>
      <xdr:col>29</xdr:col>
      <xdr:colOff>177800</xdr:colOff>
      <xdr:row>17</xdr:row>
      <xdr:rowOff>86217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6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128144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866</xdr:rowOff>
    </xdr:from>
    <xdr:to>
      <xdr:col>26</xdr:col>
      <xdr:colOff>101600</xdr:colOff>
      <xdr:row>17</xdr:row>
      <xdr:rowOff>102466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112643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32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90852</xdr:rowOff>
    </xdr:from>
    <xdr:to>
      <xdr:col>22</xdr:col>
      <xdr:colOff>165100</xdr:colOff>
      <xdr:row>18</xdr:row>
      <xdr:rowOff>21002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152098</xdr:rowOff>
    </xdr:from>
    <xdr:to>
      <xdr:col>19</xdr:col>
      <xdr:colOff>38100</xdr:colOff>
      <xdr:row>18</xdr:row>
      <xdr:rowOff>82248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67025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33217</xdr:rowOff>
    </xdr:from>
    <xdr:to>
      <xdr:col>15</xdr:col>
      <xdr:colOff>101600</xdr:colOff>
      <xdr:row>18</xdr:row>
      <xdr:rowOff>134817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119594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5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169160</xdr:rowOff>
    </xdr:from>
    <xdr:to>
      <xdr:col>29</xdr:col>
      <xdr:colOff>127000</xdr:colOff>
      <xdr:row>35</xdr:row>
      <xdr:rowOff>262396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79510"/>
          <a:ext cx="647700" cy="93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262396</xdr:rowOff>
    </xdr:from>
    <xdr:to>
      <xdr:col>26</xdr:col>
      <xdr:colOff>50800</xdr:colOff>
      <xdr:row>35</xdr:row>
      <xdr:rowOff>274066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2746"/>
          <a:ext cx="698500" cy="11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274066</xdr:rowOff>
    </xdr:from>
    <xdr:to>
      <xdr:col>22</xdr:col>
      <xdr:colOff>114300</xdr:colOff>
      <xdr:row>36</xdr:row>
      <xdr:rowOff>12221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4416"/>
          <a:ext cx="698500" cy="8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12221</xdr:rowOff>
    </xdr:from>
    <xdr:to>
      <xdr:col>18</xdr:col>
      <xdr:colOff>177800</xdr:colOff>
      <xdr:row>36</xdr:row>
      <xdr:rowOff>38532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5471"/>
          <a:ext cx="698500" cy="26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118360</xdr:rowOff>
    </xdr:from>
    <xdr:to>
      <xdr:col>29</xdr:col>
      <xdr:colOff>177800</xdr:colOff>
      <xdr:row>35</xdr:row>
      <xdr:rowOff>219960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306337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211596</xdr:rowOff>
    </xdr:from>
    <xdr:to>
      <xdr:col>26</xdr:col>
      <xdr:colOff>101600</xdr:colOff>
      <xdr:row>35</xdr:row>
      <xdr:rowOff>313196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1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323373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223266</xdr:rowOff>
    </xdr:from>
    <xdr:to>
      <xdr:col>22</xdr:col>
      <xdr:colOff>165100</xdr:colOff>
      <xdr:row>35</xdr:row>
      <xdr:rowOff>324866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335043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304321</xdr:rowOff>
    </xdr:from>
    <xdr:to>
      <xdr:col>19</xdr:col>
      <xdr:colOff>38100</xdr:colOff>
      <xdr:row>36</xdr:row>
      <xdr:rowOff>63021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4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73198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330632</xdr:rowOff>
    </xdr:from>
    <xdr:to>
      <xdr:col>15</xdr:col>
      <xdr:colOff>101600</xdr:colOff>
      <xdr:row>36</xdr:row>
      <xdr:rowOff>89332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99509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0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15945</xdr:rowOff>
    </xdr:from>
    <xdr:to>
      <xdr:col>24</xdr:col>
      <xdr:colOff>63500</xdr:colOff>
      <xdr:row>37</xdr:row>
      <xdr:rowOff>27229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59595"/>
          <a:ext cx="8382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15945</xdr:rowOff>
    </xdr:from>
    <xdr:to>
      <xdr:col>19</xdr:col>
      <xdr:colOff>177800</xdr:colOff>
      <xdr:row>37</xdr:row>
      <xdr:rowOff>67618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9595"/>
          <a:ext cx="889000" cy="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67618</xdr:rowOff>
    </xdr:from>
    <xdr:to>
      <xdr:col>15</xdr:col>
      <xdr:colOff>50800</xdr:colOff>
      <xdr:row>38</xdr:row>
      <xdr:rowOff>72985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11268"/>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72985</xdr:rowOff>
    </xdr:from>
    <xdr:to>
      <xdr:col>10</xdr:col>
      <xdr:colOff>114300</xdr:colOff>
      <xdr:row>38</xdr:row>
      <xdr:rowOff>94812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88085"/>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147879</xdr:rowOff>
    </xdr:from>
    <xdr:to>
      <xdr:col>24</xdr:col>
      <xdr:colOff>114300</xdr:colOff>
      <xdr:row>37</xdr:row>
      <xdr:rowOff>78029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126306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9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136595</xdr:rowOff>
    </xdr:from>
    <xdr:to>
      <xdr:col>20</xdr:col>
      <xdr:colOff>38100</xdr:colOff>
      <xdr:row>37</xdr:row>
      <xdr:rowOff>66745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57872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0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16818</xdr:rowOff>
    </xdr:from>
    <xdr:to>
      <xdr:col>15</xdr:col>
      <xdr:colOff>101600</xdr:colOff>
      <xdr:row>37</xdr:row>
      <xdr:rowOff>118418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109545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5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22185</xdr:rowOff>
    </xdr:from>
    <xdr:to>
      <xdr:col>10</xdr:col>
      <xdr:colOff>165100</xdr:colOff>
      <xdr:row>38</xdr:row>
      <xdr:rowOff>123785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114912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3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44012</xdr:rowOff>
    </xdr:from>
    <xdr:to>
      <xdr:col>6</xdr:col>
      <xdr:colOff>38100</xdr:colOff>
      <xdr:row>38</xdr:row>
      <xdr:rowOff>145612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136739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5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93437</xdr:rowOff>
    </xdr:from>
    <xdr:to>
      <xdr:col>24</xdr:col>
      <xdr:colOff>63500</xdr:colOff>
      <xdr:row>58</xdr:row>
      <xdr:rowOff>120841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7537"/>
          <a:ext cx="8382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98121</xdr:rowOff>
    </xdr:from>
    <xdr:to>
      <xdr:col>19</xdr:col>
      <xdr:colOff>177800</xdr:colOff>
      <xdr:row>58</xdr:row>
      <xdr:rowOff>120841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221"/>
          <a:ext cx="8890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98121</xdr:rowOff>
    </xdr:from>
    <xdr:to>
      <xdr:col>15</xdr:col>
      <xdr:colOff>50800</xdr:colOff>
      <xdr:row>58</xdr:row>
      <xdr:rowOff>147589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2221"/>
          <a:ext cx="889000" cy="4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133083</xdr:rowOff>
    </xdr:from>
    <xdr:to>
      <xdr:col>10</xdr:col>
      <xdr:colOff>114300</xdr:colOff>
      <xdr:row>58</xdr:row>
      <xdr:rowOff>147589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7183"/>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42637</xdr:rowOff>
    </xdr:from>
    <xdr:to>
      <xdr:col>24</xdr:col>
      <xdr:colOff>114300</xdr:colOff>
      <xdr:row>58</xdr:row>
      <xdr:rowOff>144237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70041</xdr:rowOff>
    </xdr:from>
    <xdr:to>
      <xdr:col>20</xdr:col>
      <xdr:colOff>38100</xdr:colOff>
      <xdr:row>59</xdr:row>
      <xdr:rowOff>191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16718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47321</xdr:rowOff>
    </xdr:from>
    <xdr:to>
      <xdr:col>15</xdr:col>
      <xdr:colOff>101600</xdr:colOff>
      <xdr:row>58</xdr:row>
      <xdr:rowOff>148921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165448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96789</xdr:rowOff>
    </xdr:from>
    <xdr:to>
      <xdr:col>10</xdr:col>
      <xdr:colOff>165100</xdr:colOff>
      <xdr:row>59</xdr:row>
      <xdr:rowOff>26939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18066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3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82283</xdr:rowOff>
    </xdr:from>
    <xdr:to>
      <xdr:col>6</xdr:col>
      <xdr:colOff>38100</xdr:colOff>
      <xdr:row>59</xdr:row>
      <xdr:rowOff>12433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28960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80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86714</xdr:rowOff>
    </xdr:from>
    <xdr:to>
      <xdr:col>24</xdr:col>
      <xdr:colOff>63500</xdr:colOff>
      <xdr:row>78</xdr:row>
      <xdr:rowOff>99009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9814"/>
          <a:ext cx="8382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86714</xdr:rowOff>
    </xdr:from>
    <xdr:to>
      <xdr:col>19</xdr:col>
      <xdr:colOff>177800</xdr:colOff>
      <xdr:row>78</xdr:row>
      <xdr:rowOff>96265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9814"/>
          <a:ext cx="8890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84869</xdr:rowOff>
    </xdr:from>
    <xdr:to>
      <xdr:col>15</xdr:col>
      <xdr:colOff>50800</xdr:colOff>
      <xdr:row>78</xdr:row>
      <xdr:rowOff>96265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86519"/>
          <a:ext cx="889000" cy="1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84869</xdr:rowOff>
    </xdr:from>
    <xdr:to>
      <xdr:col>10</xdr:col>
      <xdr:colOff>114300</xdr:colOff>
      <xdr:row>77</xdr:row>
      <xdr:rowOff>147864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86519"/>
          <a:ext cx="889000" cy="6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48209</xdr:rowOff>
    </xdr:from>
    <xdr:to>
      <xdr:col>24</xdr:col>
      <xdr:colOff>114300</xdr:colOff>
      <xdr:row>78</xdr:row>
      <xdr:rowOff>149809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26636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35914</xdr:rowOff>
    </xdr:from>
    <xdr:to>
      <xdr:col>20</xdr:col>
      <xdr:colOff>38100</xdr:colOff>
      <xdr:row>78</xdr:row>
      <xdr:rowOff>137514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128641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5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45465</xdr:rowOff>
    </xdr:from>
    <xdr:to>
      <xdr:col>15</xdr:col>
      <xdr:colOff>101600</xdr:colOff>
      <xdr:row>78</xdr:row>
      <xdr:rowOff>147065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138192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51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34069</xdr:rowOff>
    </xdr:from>
    <xdr:to>
      <xdr:col>10</xdr:col>
      <xdr:colOff>165100</xdr:colOff>
      <xdr:row>77</xdr:row>
      <xdr:rowOff>135669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152196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97064</xdr:rowOff>
    </xdr:from>
    <xdr:to>
      <xdr:col>6</xdr:col>
      <xdr:colOff>38100</xdr:colOff>
      <xdr:row>78</xdr:row>
      <xdr:rowOff>27214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43741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157759</xdr:rowOff>
    </xdr:from>
    <xdr:to>
      <xdr:col>24</xdr:col>
      <xdr:colOff>63500</xdr:colOff>
      <xdr:row>96</xdr:row>
      <xdr:rowOff>144754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45509"/>
          <a:ext cx="838200" cy="1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157759</xdr:rowOff>
    </xdr:from>
    <xdr:to>
      <xdr:col>19</xdr:col>
      <xdr:colOff>177800</xdr:colOff>
      <xdr:row>97</xdr:row>
      <xdr:rowOff>121780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45509"/>
          <a:ext cx="889000" cy="30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75031</xdr:rowOff>
    </xdr:from>
    <xdr:to>
      <xdr:col>15</xdr:col>
      <xdr:colOff>50800</xdr:colOff>
      <xdr:row>97</xdr:row>
      <xdr:rowOff>121780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05681"/>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75031</xdr:rowOff>
    </xdr:from>
    <xdr:to>
      <xdr:col>10</xdr:col>
      <xdr:colOff>114300</xdr:colOff>
      <xdr:row>97</xdr:row>
      <xdr:rowOff>101536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5681"/>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93954</xdr:rowOff>
    </xdr:from>
    <xdr:to>
      <xdr:col>24</xdr:col>
      <xdr:colOff>114300</xdr:colOff>
      <xdr:row>97</xdr:row>
      <xdr:rowOff>24104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72381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106959</xdr:rowOff>
    </xdr:from>
    <xdr:to>
      <xdr:col>20</xdr:col>
      <xdr:colOff>38100</xdr:colOff>
      <xdr:row>96</xdr:row>
      <xdr:rowOff>37109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28236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70980</xdr:rowOff>
    </xdr:from>
    <xdr:to>
      <xdr:col>15</xdr:col>
      <xdr:colOff>101600</xdr:colOff>
      <xdr:row>98</xdr:row>
      <xdr:rowOff>1130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163707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24231</xdr:rowOff>
    </xdr:from>
    <xdr:to>
      <xdr:col>10</xdr:col>
      <xdr:colOff>165100</xdr:colOff>
      <xdr:row>97</xdr:row>
      <xdr:rowOff>125831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116958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50736</xdr:rowOff>
    </xdr:from>
    <xdr:to>
      <xdr:col>6</xdr:col>
      <xdr:colOff>38100</xdr:colOff>
      <xdr:row>97</xdr:row>
      <xdr:rowOff>152336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143463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34457</xdr:rowOff>
    </xdr:from>
    <xdr:to>
      <xdr:col>55</xdr:col>
      <xdr:colOff>0</xdr:colOff>
      <xdr:row>35</xdr:row>
      <xdr:rowOff>121503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35207"/>
          <a:ext cx="8382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49636</xdr:rowOff>
    </xdr:from>
    <xdr:to>
      <xdr:col>50</xdr:col>
      <xdr:colOff>114300</xdr:colOff>
      <xdr:row>35</xdr:row>
      <xdr:rowOff>121503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36036"/>
          <a:ext cx="889000" cy="58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49636</xdr:rowOff>
    </xdr:from>
    <xdr:to>
      <xdr:col>45</xdr:col>
      <xdr:colOff>177800</xdr:colOff>
      <xdr:row>35</xdr:row>
      <xdr:rowOff>82015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36036"/>
          <a:ext cx="889000" cy="5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82015</xdr:rowOff>
    </xdr:from>
    <xdr:to>
      <xdr:col>41</xdr:col>
      <xdr:colOff>50800</xdr:colOff>
      <xdr:row>35</xdr:row>
      <xdr:rowOff>170607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82765"/>
          <a:ext cx="889000" cy="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155107</xdr:rowOff>
    </xdr:from>
    <xdr:to>
      <xdr:col>55</xdr:col>
      <xdr:colOff>50800</xdr:colOff>
      <xdr:row>35</xdr:row>
      <xdr:rowOff>85257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133534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6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70703</xdr:rowOff>
    </xdr:from>
    <xdr:to>
      <xdr:col>50</xdr:col>
      <xdr:colOff>165100</xdr:colOff>
      <xdr:row>36</xdr:row>
      <xdr:rowOff>853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163430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6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170286</xdr:rowOff>
    </xdr:from>
    <xdr:to>
      <xdr:col>46</xdr:col>
      <xdr:colOff>38100</xdr:colOff>
      <xdr:row>32</xdr:row>
      <xdr:rowOff>100436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116963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6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31215</xdr:rowOff>
    </xdr:from>
    <xdr:to>
      <xdr:col>41</xdr:col>
      <xdr:colOff>101600</xdr:colOff>
      <xdr:row>35</xdr:row>
      <xdr:rowOff>132815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149342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0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119807</xdr:rowOff>
    </xdr:from>
    <xdr:to>
      <xdr:col>36</xdr:col>
      <xdr:colOff>165100</xdr:colOff>
      <xdr:row>36</xdr:row>
      <xdr:rowOff>49957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66484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130211</xdr:rowOff>
    </xdr:from>
    <xdr:to>
      <xdr:col>55</xdr:col>
      <xdr:colOff>0</xdr:colOff>
      <xdr:row>57</xdr:row>
      <xdr:rowOff>134966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02861"/>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130211</xdr:rowOff>
    </xdr:from>
    <xdr:to>
      <xdr:col>50</xdr:col>
      <xdr:colOff>114300</xdr:colOff>
      <xdr:row>58</xdr:row>
      <xdr:rowOff>94351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2861"/>
          <a:ext cx="889000" cy="1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26970</xdr:rowOff>
    </xdr:from>
    <xdr:to>
      <xdr:col>45</xdr:col>
      <xdr:colOff>177800</xdr:colOff>
      <xdr:row>58</xdr:row>
      <xdr:rowOff>94351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71070"/>
          <a:ext cx="889000" cy="6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26970</xdr:rowOff>
    </xdr:from>
    <xdr:to>
      <xdr:col>41</xdr:col>
      <xdr:colOff>50800</xdr:colOff>
      <xdr:row>58</xdr:row>
      <xdr:rowOff>61955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71070"/>
          <a:ext cx="889000" cy="3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84166</xdr:rowOff>
    </xdr:from>
    <xdr:to>
      <xdr:col>55</xdr:col>
      <xdr:colOff>50800</xdr:colOff>
      <xdr:row>58</xdr:row>
      <xdr:rowOff>14316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107043</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0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79411</xdr:rowOff>
    </xdr:from>
    <xdr:to>
      <xdr:col>50</xdr:col>
      <xdr:colOff>165100</xdr:colOff>
      <xdr:row>58</xdr:row>
      <xdr:rowOff>9561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26088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2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43551</xdr:rowOff>
    </xdr:from>
    <xdr:to>
      <xdr:col>46</xdr:col>
      <xdr:colOff>38100</xdr:colOff>
      <xdr:row>58</xdr:row>
      <xdr:rowOff>145151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136278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147620</xdr:rowOff>
    </xdr:from>
    <xdr:to>
      <xdr:col>41</xdr:col>
      <xdr:colOff>101600</xdr:colOff>
      <xdr:row>58</xdr:row>
      <xdr:rowOff>77770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94297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9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11155</xdr:rowOff>
    </xdr:from>
    <xdr:to>
      <xdr:col>36</xdr:col>
      <xdr:colOff>165100</xdr:colOff>
      <xdr:row>58</xdr:row>
      <xdr:rowOff>112755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5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129282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8835</xdr:rowOff>
    </xdr:from>
    <xdr:to>
      <xdr:col>55</xdr:col>
      <xdr:colOff>0</xdr:colOff>
      <xdr:row>78</xdr:row>
      <xdr:rowOff>51533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81935"/>
          <a:ext cx="8382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8835</xdr:rowOff>
    </xdr:from>
    <xdr:to>
      <xdr:col>50</xdr:col>
      <xdr:colOff>114300</xdr:colOff>
      <xdr:row>78</xdr:row>
      <xdr:rowOff>29026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81935"/>
          <a:ext cx="88900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160255</xdr:rowOff>
    </xdr:from>
    <xdr:to>
      <xdr:col>45</xdr:col>
      <xdr:colOff>177800</xdr:colOff>
      <xdr:row>78</xdr:row>
      <xdr:rowOff>29026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19005"/>
          <a:ext cx="889000" cy="3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160255</xdr:rowOff>
    </xdr:from>
    <xdr:to>
      <xdr:col>41</xdr:col>
      <xdr:colOff>50800</xdr:colOff>
      <xdr:row>76</xdr:row>
      <xdr:rowOff>62173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19005"/>
          <a:ext cx="889000" cy="7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733</xdr:rowOff>
    </xdr:from>
    <xdr:to>
      <xdr:col>55</xdr:col>
      <xdr:colOff>50800</xdr:colOff>
      <xdr:row>78</xdr:row>
      <xdr:rowOff>102333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129485</xdr:rowOff>
    </xdr:from>
    <xdr:to>
      <xdr:col>50</xdr:col>
      <xdr:colOff>165100</xdr:colOff>
      <xdr:row>78</xdr:row>
      <xdr:rowOff>59635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76162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149676</xdr:rowOff>
    </xdr:from>
    <xdr:to>
      <xdr:col>46</xdr:col>
      <xdr:colOff>38100</xdr:colOff>
      <xdr:row>78</xdr:row>
      <xdr:rowOff>79826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70953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109455</xdr:rowOff>
    </xdr:from>
    <xdr:to>
      <xdr:col>41</xdr:col>
      <xdr:colOff>101600</xdr:colOff>
      <xdr:row>76</xdr:row>
      <xdr:rowOff>39605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56132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4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11373</xdr:rowOff>
    </xdr:from>
    <xdr:to>
      <xdr:col>36</xdr:col>
      <xdr:colOff>165100</xdr:colOff>
      <xdr:row>76</xdr:row>
      <xdr:rowOff>112973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4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129500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93664</xdr:rowOff>
    </xdr:from>
    <xdr:to>
      <xdr:col>55</xdr:col>
      <xdr:colOff>0</xdr:colOff>
      <xdr:row>94</xdr:row>
      <xdr:rowOff>135782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209964"/>
          <a:ext cx="8382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93664</xdr:rowOff>
    </xdr:from>
    <xdr:to>
      <xdr:col>50</xdr:col>
      <xdr:colOff>114300</xdr:colOff>
      <xdr:row>96</xdr:row>
      <xdr:rowOff>104280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09964"/>
          <a:ext cx="889000" cy="3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104280</xdr:rowOff>
    </xdr:from>
    <xdr:to>
      <xdr:col>45</xdr:col>
      <xdr:colOff>177800</xdr:colOff>
      <xdr:row>97</xdr:row>
      <xdr:rowOff>123895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63480"/>
          <a:ext cx="889000" cy="1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123895</xdr:rowOff>
    </xdr:from>
    <xdr:to>
      <xdr:col>41</xdr:col>
      <xdr:colOff>50800</xdr:colOff>
      <xdr:row>97</xdr:row>
      <xdr:rowOff>164275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54545"/>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84982</xdr:rowOff>
    </xdr:from>
    <xdr:to>
      <xdr:col>55</xdr:col>
      <xdr:colOff>50800</xdr:colOff>
      <xdr:row>95</xdr:row>
      <xdr:rowOff>15132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107859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5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42864</xdr:rowOff>
    </xdr:from>
    <xdr:to>
      <xdr:col>50</xdr:col>
      <xdr:colOff>165100</xdr:colOff>
      <xdr:row>94</xdr:row>
      <xdr:rowOff>144464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160991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3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53480</xdr:rowOff>
    </xdr:from>
    <xdr:to>
      <xdr:col>46</xdr:col>
      <xdr:colOff>38100</xdr:colOff>
      <xdr:row>96</xdr:row>
      <xdr:rowOff>155080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73095</xdr:rowOff>
    </xdr:from>
    <xdr:to>
      <xdr:col>41</xdr:col>
      <xdr:colOff>101600</xdr:colOff>
      <xdr:row>98</xdr:row>
      <xdr:rowOff>3245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165822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113475</xdr:rowOff>
    </xdr:from>
    <xdr:to>
      <xdr:col>36</xdr:col>
      <xdr:colOff>165100</xdr:colOff>
      <xdr:row>98</xdr:row>
      <xdr:rowOff>43625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34752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139681</xdr:rowOff>
    </xdr:from>
    <xdr:to>
      <xdr:col>85</xdr:col>
      <xdr:colOff>127000</xdr:colOff>
      <xdr:row>38</xdr:row>
      <xdr:rowOff>139681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155839</xdr:rowOff>
    </xdr:from>
    <xdr:to>
      <xdr:col>81</xdr:col>
      <xdr:colOff>50800</xdr:colOff>
      <xdr:row>38</xdr:row>
      <xdr:rowOff>139681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28039"/>
          <a:ext cx="889000" cy="3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155839</xdr:rowOff>
    </xdr:from>
    <xdr:to>
      <xdr:col>76</xdr:col>
      <xdr:colOff>114300</xdr:colOff>
      <xdr:row>37</xdr:row>
      <xdr:rowOff>95196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28039"/>
          <a:ext cx="889000" cy="1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95196</xdr:rowOff>
    </xdr:from>
    <xdr:to>
      <xdr:col>71</xdr:col>
      <xdr:colOff>177800</xdr:colOff>
      <xdr:row>38</xdr:row>
      <xdr:rowOff>135009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38846"/>
          <a:ext cx="889000" cy="2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88881</xdr:rowOff>
    </xdr:from>
    <xdr:to>
      <xdr:col>85</xdr:col>
      <xdr:colOff>177800</xdr:colOff>
      <xdr:row>39</xdr:row>
      <xdr:rowOff>19031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3808</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88881</xdr:rowOff>
    </xdr:from>
    <xdr:to>
      <xdr:col>81</xdr:col>
      <xdr:colOff>101600</xdr:colOff>
      <xdr:row>39</xdr:row>
      <xdr:rowOff>19031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10158</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105039</xdr:rowOff>
    </xdr:from>
    <xdr:to>
      <xdr:col>76</xdr:col>
      <xdr:colOff>165100</xdr:colOff>
      <xdr:row>37</xdr:row>
      <xdr:rowOff>35189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51716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44396</xdr:rowOff>
    </xdr:from>
    <xdr:to>
      <xdr:col>72</xdr:col>
      <xdr:colOff>38100</xdr:colOff>
      <xdr:row>37</xdr:row>
      <xdr:rowOff>145996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162523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84209</xdr:rowOff>
    </xdr:from>
    <xdr:to>
      <xdr:col>67</xdr:col>
      <xdr:colOff>101600</xdr:colOff>
      <xdr:row>39</xdr:row>
      <xdr:rowOff>14359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5486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74403</xdr:rowOff>
    </xdr:from>
    <xdr:to>
      <xdr:col>85</xdr:col>
      <xdr:colOff>127000</xdr:colOff>
      <xdr:row>76</xdr:row>
      <xdr:rowOff>108345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04603"/>
          <a:ext cx="8382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108345</xdr:rowOff>
    </xdr:from>
    <xdr:to>
      <xdr:col>81</xdr:col>
      <xdr:colOff>50800</xdr:colOff>
      <xdr:row>76</xdr:row>
      <xdr:rowOff>109992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38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109992</xdr:rowOff>
    </xdr:from>
    <xdr:to>
      <xdr:col>76</xdr:col>
      <xdr:colOff>114300</xdr:colOff>
      <xdr:row>76</xdr:row>
      <xdr:rowOff>144724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40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144724</xdr:rowOff>
    </xdr:from>
    <xdr:to>
      <xdr:col>71</xdr:col>
      <xdr:colOff>177800</xdr:colOff>
      <xdr:row>76</xdr:row>
      <xdr:rowOff>161367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74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23603</xdr:rowOff>
    </xdr:from>
    <xdr:to>
      <xdr:col>85</xdr:col>
      <xdr:colOff>177800</xdr:colOff>
      <xdr:row>76</xdr:row>
      <xdr:rowOff>125203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46479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57545</xdr:rowOff>
    </xdr:from>
    <xdr:to>
      <xdr:col>81</xdr:col>
      <xdr:colOff>101600</xdr:colOff>
      <xdr:row>76</xdr:row>
      <xdr:rowOff>159145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59192</xdr:rowOff>
    </xdr:from>
    <xdr:to>
      <xdr:col>76</xdr:col>
      <xdr:colOff>165100</xdr:colOff>
      <xdr:row>76</xdr:row>
      <xdr:rowOff>160792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5868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93924</xdr:rowOff>
    </xdr:from>
    <xdr:to>
      <xdr:col>72</xdr:col>
      <xdr:colOff>38100</xdr:colOff>
      <xdr:row>77</xdr:row>
      <xdr:rowOff>24074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110567</xdr:rowOff>
    </xdr:from>
    <xdr:to>
      <xdr:col>67</xdr:col>
      <xdr:colOff>101600</xdr:colOff>
      <xdr:row>77</xdr:row>
      <xdr:rowOff>40717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57244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5824</xdr:rowOff>
    </xdr:from>
    <xdr:to>
      <xdr:col>85</xdr:col>
      <xdr:colOff>127000</xdr:colOff>
      <xdr:row>99</xdr:row>
      <xdr:rowOff>54488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9374"/>
          <a:ext cx="8382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5824</xdr:rowOff>
    </xdr:from>
    <xdr:to>
      <xdr:col>81</xdr:col>
      <xdr:colOff>50800</xdr:colOff>
      <xdr:row>99</xdr:row>
      <xdr:rowOff>26513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9374"/>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26513</xdr:rowOff>
    </xdr:from>
    <xdr:to>
      <xdr:col>76</xdr:col>
      <xdr:colOff>114300</xdr:colOff>
      <xdr:row>99</xdr:row>
      <xdr:rowOff>42639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0063"/>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42639</xdr:rowOff>
    </xdr:from>
    <xdr:to>
      <xdr:col>71</xdr:col>
      <xdr:colOff>177800</xdr:colOff>
      <xdr:row>99</xdr:row>
      <xdr:rowOff>69604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16189"/>
          <a:ext cx="889000" cy="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3688</xdr:rowOff>
    </xdr:from>
    <xdr:to>
      <xdr:col>85</xdr:col>
      <xdr:colOff>177800</xdr:colOff>
      <xdr:row>99</xdr:row>
      <xdr:rowOff>105288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126474</xdr:rowOff>
    </xdr:from>
    <xdr:to>
      <xdr:col>81</xdr:col>
      <xdr:colOff>101600</xdr:colOff>
      <xdr:row>99</xdr:row>
      <xdr:rowOff>56624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47751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147163</xdr:rowOff>
    </xdr:from>
    <xdr:to>
      <xdr:col>76</xdr:col>
      <xdr:colOff>165100</xdr:colOff>
      <xdr:row>99</xdr:row>
      <xdr:rowOff>77313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68440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163289</xdr:rowOff>
    </xdr:from>
    <xdr:to>
      <xdr:col>72</xdr:col>
      <xdr:colOff>38100</xdr:colOff>
      <xdr:row>99</xdr:row>
      <xdr:rowOff>93439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109966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18804</xdr:rowOff>
    </xdr:from>
    <xdr:to>
      <xdr:col>67</xdr:col>
      <xdr:colOff>101600</xdr:colOff>
      <xdr:row>99</xdr:row>
      <xdr:rowOff>120404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111531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96593</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96593</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45793</xdr:rowOff>
    </xdr:from>
    <xdr:to>
      <xdr:col>102</xdr:col>
      <xdr:colOff>165100</xdr:colOff>
      <xdr:row>39</xdr:row>
      <xdr:rowOff>147393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138520</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88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152828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96928"/>
          <a:ext cx="8382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152828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96928"/>
          <a:ext cx="8890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92445</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07995"/>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92445</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207995"/>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102028</xdr:rowOff>
    </xdr:from>
    <xdr:to>
      <xdr:col>112</xdr:col>
      <xdr:colOff>38100</xdr:colOff>
      <xdr:row>59</xdr:row>
      <xdr:rowOff>32178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48705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41645</xdr:rowOff>
    </xdr:from>
    <xdr:to>
      <xdr:col>102</xdr:col>
      <xdr:colOff>165100</xdr:colOff>
      <xdr:row>59</xdr:row>
      <xdr:rowOff>143245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5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134372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4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71882</xdr:rowOff>
    </xdr:from>
    <xdr:to>
      <xdr:col>116</xdr:col>
      <xdr:colOff>63500</xdr:colOff>
      <xdr:row>75</xdr:row>
      <xdr:rowOff>127569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30632"/>
          <a:ext cx="8382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122852</xdr:rowOff>
    </xdr:from>
    <xdr:to>
      <xdr:col>111</xdr:col>
      <xdr:colOff>177800</xdr:colOff>
      <xdr:row>75</xdr:row>
      <xdr:rowOff>127569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81602"/>
          <a:ext cx="8890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122852</xdr:rowOff>
    </xdr:from>
    <xdr:to>
      <xdr:col>107</xdr:col>
      <xdr:colOff>50800</xdr:colOff>
      <xdr:row>75</xdr:row>
      <xdr:rowOff>149065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81602"/>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149065</xdr:rowOff>
    </xdr:from>
    <xdr:to>
      <xdr:col>102</xdr:col>
      <xdr:colOff>114300</xdr:colOff>
      <xdr:row>75</xdr:row>
      <xdr:rowOff>167261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07815"/>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43959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76769</xdr:rowOff>
    </xdr:from>
    <xdr:to>
      <xdr:col>112</xdr:col>
      <xdr:colOff>38100</xdr:colOff>
      <xdr:row>76</xdr:row>
      <xdr:rowOff>6919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23446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1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72052</xdr:rowOff>
    </xdr:from>
    <xdr:to>
      <xdr:col>107</xdr:col>
      <xdr:colOff>101600</xdr:colOff>
      <xdr:row>76</xdr:row>
      <xdr:rowOff>2201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308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18729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98265</xdr:rowOff>
    </xdr:from>
    <xdr:to>
      <xdr:col>102</xdr:col>
      <xdr:colOff>165100</xdr:colOff>
      <xdr:row>76</xdr:row>
      <xdr:rowOff>28415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44942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116462</xdr:rowOff>
    </xdr:from>
    <xdr:to>
      <xdr:col>98</xdr:col>
      <xdr:colOff>38100</xdr:colOff>
      <xdr:row>76</xdr:row>
      <xdr:rowOff>46611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75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63139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の人件費は全国平均、県平均を上回っているが、類似団体平均よりは下回っている。原因としては人口減少の加速化が要因である。職員も定員割れしている状況なので、類似団体においては同じような状況であることが理解できる。物件費においては全国平均、県平均、類似団体平均ともに上回っている。新型コロナウイルス関連の委託等など増加しているが、その他国のデジタル化の推進により、電算業務委託などの経費も増加している。備品購入や委託、その他の経費については真に必要かを精査して縮減に努める必要がある。維持補修費は全国平均を上回っているものの県平均、類似団体平均を下回っている。過去に建築した公共施設の老朽化が全国的に問題となっており当町においても例外ではないが、計画的に行っているため結果として県平均、類似団体平均より低くなった。扶助費については全国平均、県平均、類似団体平均ともに下回ったが、増加傾向にある。急激な高齢者人口の増加、多様な社会での変化により今後はさらに社会保障に係る経費が増加することが見込まれる。補助費等は前年に比べ</a:t>
          </a:r>
          <a:r>
            <a:rPr kumimoji="1" lang="en-US" altLang="ja-JP" sz="1200">
              <a:latin typeface="ＭＳ Ｐゴシック" panose="020B0600070205080204" pitchFamily="50" charset="-128"/>
              <a:ea typeface="ＭＳ Ｐゴシック" panose="020B0600070205080204" pitchFamily="50" charset="-128"/>
            </a:rPr>
            <a:t>19,039</a:t>
          </a:r>
          <a:r>
            <a:rPr kumimoji="1" lang="ja-JP" altLang="en-US" sz="1200">
              <a:latin typeface="ＭＳ Ｐゴシック" panose="020B0600070205080204" pitchFamily="50" charset="-128"/>
              <a:ea typeface="ＭＳ Ｐゴシック" panose="020B0600070205080204" pitchFamily="50" charset="-128"/>
            </a:rPr>
            <a:t>円増加しており、各種補助金の見直しを行わず、経常的に支出していることが一因となっている。今後は補助金が真に必要かを判断し取捨選択する必要がある。普通建設事業費は県平均、類似団体平均ともに下回っているものの、全国平均は上回っており、特に更新整備分が高い水準にある。今後も役場庁舎改築事業の工事が控えているため、事業費が増加する見込みである。災害復旧事業費は前々年度に比べ大幅に減少している。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災の災害復旧が完了したことによる。公債費は全国平均、県平均、類似団体平均ともに上回っている。給食センター新築などの償還が始まっており、今後は庁舎改築事業分の償還もあるため、増加する見込みだが、可能な限り平準化を行えるようにする。繰出金は全国平均、県平均、類似団体平均ともに上回っている。公営企業会計での料金収入などを見直し、縮減するよう努める必要がある。今後は行革、効率化を図り経費の縮減を課題として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18433</xdr:rowOff>
    </xdr:from>
    <xdr:to>
      <xdr:col>24</xdr:col>
      <xdr:colOff>63500</xdr:colOff>
      <xdr:row>36</xdr:row>
      <xdr:rowOff>47607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90633"/>
          <a:ext cx="8382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47607</xdr:rowOff>
    </xdr:from>
    <xdr:to>
      <xdr:col>19</xdr:col>
      <xdr:colOff>177800</xdr:colOff>
      <xdr:row>36</xdr:row>
      <xdr:rowOff>63827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9807"/>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18107</xdr:rowOff>
    </xdr:from>
    <xdr:to>
      <xdr:col>15</xdr:col>
      <xdr:colOff>50800</xdr:colOff>
      <xdr:row>36</xdr:row>
      <xdr:rowOff>63827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03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18107</xdr:rowOff>
    </xdr:from>
    <xdr:to>
      <xdr:col>10</xdr:col>
      <xdr:colOff>114300</xdr:colOff>
      <xdr:row>36</xdr:row>
      <xdr:rowOff>44559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0307"/>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139083</xdr:rowOff>
    </xdr:from>
    <xdr:to>
      <xdr:col>24</xdr:col>
      <xdr:colOff>114300</xdr:colOff>
      <xdr:row>36</xdr:row>
      <xdr:rowOff>69233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117510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1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168257</xdr:rowOff>
    </xdr:from>
    <xdr:to>
      <xdr:col>20</xdr:col>
      <xdr:colOff>38100</xdr:colOff>
      <xdr:row>36</xdr:row>
      <xdr:rowOff>98407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6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13027</xdr:rowOff>
    </xdr:from>
    <xdr:to>
      <xdr:col>15</xdr:col>
      <xdr:colOff>101600</xdr:colOff>
      <xdr:row>36</xdr:row>
      <xdr:rowOff>114627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105754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7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138757</xdr:rowOff>
    </xdr:from>
    <xdr:to>
      <xdr:col>10</xdr:col>
      <xdr:colOff>165100</xdr:colOff>
      <xdr:row>36</xdr:row>
      <xdr:rowOff>68907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3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165209</xdr:rowOff>
    </xdr:from>
    <xdr:to>
      <xdr:col>6</xdr:col>
      <xdr:colOff>38100</xdr:colOff>
      <xdr:row>36</xdr:row>
      <xdr:rowOff>95359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86486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36860</xdr:rowOff>
    </xdr:from>
    <xdr:to>
      <xdr:col>24</xdr:col>
      <xdr:colOff>63500</xdr:colOff>
      <xdr:row>58</xdr:row>
      <xdr:rowOff>61930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80960"/>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24285</xdr:rowOff>
    </xdr:from>
    <xdr:to>
      <xdr:col>19</xdr:col>
      <xdr:colOff>177800</xdr:colOff>
      <xdr:row>58</xdr:row>
      <xdr:rowOff>36860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8385"/>
          <a:ext cx="8890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24285</xdr:rowOff>
    </xdr:from>
    <xdr:to>
      <xdr:col>15</xdr:col>
      <xdr:colOff>50800</xdr:colOff>
      <xdr:row>58</xdr:row>
      <xdr:rowOff>123038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8385"/>
          <a:ext cx="889000" cy="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123038</xdr:rowOff>
    </xdr:from>
    <xdr:to>
      <xdr:col>10</xdr:col>
      <xdr:colOff>114300</xdr:colOff>
      <xdr:row>58</xdr:row>
      <xdr:rowOff>134889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7138"/>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11130</xdr:rowOff>
    </xdr:from>
    <xdr:to>
      <xdr:col>24</xdr:col>
      <xdr:colOff>114300</xdr:colOff>
      <xdr:row>58</xdr:row>
      <xdr:rowOff>112730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141957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157510</xdr:rowOff>
    </xdr:from>
    <xdr:to>
      <xdr:col>20</xdr:col>
      <xdr:colOff>38100</xdr:colOff>
      <xdr:row>58</xdr:row>
      <xdr:rowOff>87660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104187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144935</xdr:rowOff>
    </xdr:from>
    <xdr:to>
      <xdr:col>15</xdr:col>
      <xdr:colOff>101600</xdr:colOff>
      <xdr:row>58</xdr:row>
      <xdr:rowOff>75085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66212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1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72238</xdr:rowOff>
    </xdr:from>
    <xdr:to>
      <xdr:col>10</xdr:col>
      <xdr:colOff>165100</xdr:colOff>
      <xdr:row>59</xdr:row>
      <xdr:rowOff>2388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164965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84089</xdr:rowOff>
    </xdr:from>
    <xdr:to>
      <xdr:col>6</xdr:col>
      <xdr:colOff>38100</xdr:colOff>
      <xdr:row>59</xdr:row>
      <xdr:rowOff>14239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5366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116870</xdr:rowOff>
    </xdr:from>
    <xdr:to>
      <xdr:col>24</xdr:col>
      <xdr:colOff>63500</xdr:colOff>
      <xdr:row>76</xdr:row>
      <xdr:rowOff>143427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47070"/>
          <a:ext cx="8382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116870</xdr:rowOff>
    </xdr:from>
    <xdr:to>
      <xdr:col>19</xdr:col>
      <xdr:colOff>177800</xdr:colOff>
      <xdr:row>77</xdr:row>
      <xdr:rowOff>142794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7070"/>
          <a:ext cx="889000" cy="19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135661</xdr:rowOff>
    </xdr:from>
    <xdr:to>
      <xdr:col>15</xdr:col>
      <xdr:colOff>50800</xdr:colOff>
      <xdr:row>77</xdr:row>
      <xdr:rowOff>142794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22961"/>
          <a:ext cx="889000" cy="52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135661</xdr:rowOff>
    </xdr:from>
    <xdr:to>
      <xdr:col>10</xdr:col>
      <xdr:colOff>114300</xdr:colOff>
      <xdr:row>76</xdr:row>
      <xdr:rowOff>14633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2961"/>
          <a:ext cx="889000" cy="2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92627</xdr:rowOff>
    </xdr:from>
    <xdr:to>
      <xdr:col>24</xdr:col>
      <xdr:colOff>114300</xdr:colOff>
      <xdr:row>77</xdr:row>
      <xdr:rowOff>22777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71054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66070</xdr:rowOff>
    </xdr:from>
    <xdr:to>
      <xdr:col>20</xdr:col>
      <xdr:colOff>38100</xdr:colOff>
      <xdr:row>76</xdr:row>
      <xdr:rowOff>167670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158797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91994</xdr:rowOff>
    </xdr:from>
    <xdr:to>
      <xdr:col>15</xdr:col>
      <xdr:colOff>101600</xdr:colOff>
      <xdr:row>78</xdr:row>
      <xdr:rowOff>22144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84861</xdr:rowOff>
    </xdr:from>
    <xdr:to>
      <xdr:col>10</xdr:col>
      <xdr:colOff>165100</xdr:colOff>
      <xdr:row>75</xdr:row>
      <xdr:rowOff>15011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31538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135283</xdr:rowOff>
    </xdr:from>
    <xdr:to>
      <xdr:col>6</xdr:col>
      <xdr:colOff>38100</xdr:colOff>
      <xdr:row>76</xdr:row>
      <xdr:rowOff>65433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81960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6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93622</xdr:rowOff>
    </xdr:from>
    <xdr:to>
      <xdr:col>24</xdr:col>
      <xdr:colOff>63500</xdr:colOff>
      <xdr:row>96</xdr:row>
      <xdr:rowOff>95345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52822"/>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66686</xdr:rowOff>
    </xdr:from>
    <xdr:to>
      <xdr:col>19</xdr:col>
      <xdr:colOff>177800</xdr:colOff>
      <xdr:row>96</xdr:row>
      <xdr:rowOff>93622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25886"/>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28242</xdr:rowOff>
    </xdr:from>
    <xdr:to>
      <xdr:col>15</xdr:col>
      <xdr:colOff>50800</xdr:colOff>
      <xdr:row>96</xdr:row>
      <xdr:rowOff>66686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87442"/>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28242</xdr:rowOff>
    </xdr:from>
    <xdr:to>
      <xdr:col>10</xdr:col>
      <xdr:colOff>114300</xdr:colOff>
      <xdr:row>96</xdr:row>
      <xdr:rowOff>105487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87442"/>
          <a:ext cx="8890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44545</xdr:rowOff>
    </xdr:from>
    <xdr:to>
      <xdr:col>24</xdr:col>
      <xdr:colOff>114300</xdr:colOff>
      <xdr:row>96</xdr:row>
      <xdr:rowOff>146145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22972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42822</xdr:rowOff>
    </xdr:from>
    <xdr:to>
      <xdr:col>20</xdr:col>
      <xdr:colOff>38100</xdr:colOff>
      <xdr:row>96</xdr:row>
      <xdr:rowOff>144422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135549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15886</xdr:rowOff>
    </xdr:from>
    <xdr:to>
      <xdr:col>15</xdr:col>
      <xdr:colOff>101600</xdr:colOff>
      <xdr:row>96</xdr:row>
      <xdr:rowOff>117486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108613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148892</xdr:rowOff>
    </xdr:from>
    <xdr:to>
      <xdr:col>10</xdr:col>
      <xdr:colOff>165100</xdr:colOff>
      <xdr:row>96</xdr:row>
      <xdr:rowOff>79042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95569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54687</xdr:rowOff>
    </xdr:from>
    <xdr:to>
      <xdr:col>6</xdr:col>
      <xdr:colOff>38100</xdr:colOff>
      <xdr:row>96</xdr:row>
      <xdr:rowOff>156287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8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65176</xdr:rowOff>
    </xdr:from>
    <xdr:to>
      <xdr:col>55</xdr:col>
      <xdr:colOff>0</xdr:colOff>
      <xdr:row>37</xdr:row>
      <xdr:rowOff>96723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0882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65176</xdr:rowOff>
    </xdr:from>
    <xdr:to>
      <xdr:col>50</xdr:col>
      <xdr:colOff>114300</xdr:colOff>
      <xdr:row>37</xdr:row>
      <xdr:rowOff>145186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0882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68377</xdr:rowOff>
    </xdr:from>
    <xdr:to>
      <xdr:col>45</xdr:col>
      <xdr:colOff>177800</xdr:colOff>
      <xdr:row>37</xdr:row>
      <xdr:rowOff>145186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1202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68377</xdr:rowOff>
    </xdr:from>
    <xdr:to>
      <xdr:col>41</xdr:col>
      <xdr:colOff>50800</xdr:colOff>
      <xdr:row>37</xdr:row>
      <xdr:rowOff>99009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1202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45923</xdr:rowOff>
    </xdr:from>
    <xdr:to>
      <xdr:col>55</xdr:col>
      <xdr:colOff>50800</xdr:colOff>
      <xdr:row>37</xdr:row>
      <xdr:rowOff>147523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68800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4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14376</xdr:rowOff>
    </xdr:from>
    <xdr:to>
      <xdr:col>50</xdr:col>
      <xdr:colOff>165100</xdr:colOff>
      <xdr:row>37</xdr:row>
      <xdr:rowOff>115976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132503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94386</xdr:rowOff>
    </xdr:from>
    <xdr:to>
      <xdr:col>46</xdr:col>
      <xdr:colOff>38100</xdr:colOff>
      <xdr:row>38</xdr:row>
      <xdr:rowOff>24536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17577</xdr:rowOff>
    </xdr:from>
    <xdr:to>
      <xdr:col>41</xdr:col>
      <xdr:colOff>101600</xdr:colOff>
      <xdr:row>37</xdr:row>
      <xdr:rowOff>119177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135704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3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48209</xdr:rowOff>
    </xdr:from>
    <xdr:to>
      <xdr:col>36</xdr:col>
      <xdr:colOff>165100</xdr:colOff>
      <xdr:row>37</xdr:row>
      <xdr:rowOff>149809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166336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144359</xdr:rowOff>
    </xdr:from>
    <xdr:to>
      <xdr:col>55</xdr:col>
      <xdr:colOff>0</xdr:colOff>
      <xdr:row>56</xdr:row>
      <xdr:rowOff>159851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45559"/>
          <a:ext cx="8382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152959</xdr:rowOff>
    </xdr:from>
    <xdr:to>
      <xdr:col>50</xdr:col>
      <xdr:colOff>114300</xdr:colOff>
      <xdr:row>56</xdr:row>
      <xdr:rowOff>159851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54159"/>
          <a:ext cx="889000" cy="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152959</xdr:rowOff>
    </xdr:from>
    <xdr:to>
      <xdr:col>45</xdr:col>
      <xdr:colOff>177800</xdr:colOff>
      <xdr:row>57</xdr:row>
      <xdr:rowOff>126209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54159"/>
          <a:ext cx="889000" cy="1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154521</xdr:rowOff>
    </xdr:from>
    <xdr:to>
      <xdr:col>41</xdr:col>
      <xdr:colOff>50800</xdr:colOff>
      <xdr:row>57</xdr:row>
      <xdr:rowOff>126209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55721"/>
          <a:ext cx="889000" cy="14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93559</xdr:rowOff>
    </xdr:from>
    <xdr:to>
      <xdr:col>55</xdr:col>
      <xdr:colOff>50800</xdr:colOff>
      <xdr:row>57</xdr:row>
      <xdr:rowOff>23709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116436</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4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109051</xdr:rowOff>
    </xdr:from>
    <xdr:to>
      <xdr:col>50</xdr:col>
      <xdr:colOff>165100</xdr:colOff>
      <xdr:row>57</xdr:row>
      <xdr:rowOff>39201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55728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8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102159</xdr:rowOff>
    </xdr:from>
    <xdr:to>
      <xdr:col>46</xdr:col>
      <xdr:colOff>38100</xdr:colOff>
      <xdr:row>57</xdr:row>
      <xdr:rowOff>32309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48836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7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75409</xdr:rowOff>
    </xdr:from>
    <xdr:to>
      <xdr:col>41</xdr:col>
      <xdr:colOff>101600</xdr:colOff>
      <xdr:row>58</xdr:row>
      <xdr:rowOff>5559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22086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2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103721</xdr:rowOff>
    </xdr:from>
    <xdr:to>
      <xdr:col>36</xdr:col>
      <xdr:colOff>165100</xdr:colOff>
      <xdr:row>57</xdr:row>
      <xdr:rowOff>33871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50398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8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56533</xdr:rowOff>
    </xdr:from>
    <xdr:to>
      <xdr:col>55</xdr:col>
      <xdr:colOff>0</xdr:colOff>
      <xdr:row>77</xdr:row>
      <xdr:rowOff>50622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86733"/>
          <a:ext cx="838200" cy="1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67375</xdr:rowOff>
    </xdr:from>
    <xdr:to>
      <xdr:col>50</xdr:col>
      <xdr:colOff>114300</xdr:colOff>
      <xdr:row>77</xdr:row>
      <xdr:rowOff>50622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26125"/>
          <a:ext cx="889000" cy="3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67375</xdr:rowOff>
    </xdr:from>
    <xdr:to>
      <xdr:col>45</xdr:col>
      <xdr:colOff>177800</xdr:colOff>
      <xdr:row>78</xdr:row>
      <xdr:rowOff>41424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26125"/>
          <a:ext cx="889000" cy="4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41424</xdr:rowOff>
    </xdr:from>
    <xdr:to>
      <xdr:col>41</xdr:col>
      <xdr:colOff>50800</xdr:colOff>
      <xdr:row>78</xdr:row>
      <xdr:rowOff>72121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14524"/>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5733</xdr:rowOff>
    </xdr:from>
    <xdr:to>
      <xdr:col>55</xdr:col>
      <xdr:colOff>50800</xdr:colOff>
      <xdr:row>76</xdr:row>
      <xdr:rowOff>107333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28610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8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171272</xdr:rowOff>
    </xdr:from>
    <xdr:to>
      <xdr:col>50</xdr:col>
      <xdr:colOff>165100</xdr:colOff>
      <xdr:row>77</xdr:row>
      <xdr:rowOff>101422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117949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16575</xdr:rowOff>
    </xdr:from>
    <xdr:to>
      <xdr:col>46</xdr:col>
      <xdr:colOff>38100</xdr:colOff>
      <xdr:row>75</xdr:row>
      <xdr:rowOff>118175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134702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5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162074</xdr:rowOff>
    </xdr:from>
    <xdr:to>
      <xdr:col>41</xdr:col>
      <xdr:colOff>101600</xdr:colOff>
      <xdr:row>78</xdr:row>
      <xdr:rowOff>92224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108751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3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21321</xdr:rowOff>
    </xdr:from>
    <xdr:to>
      <xdr:col>36</xdr:col>
      <xdr:colOff>165100</xdr:colOff>
      <xdr:row>78</xdr:row>
      <xdr:rowOff>122921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114048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158232</xdr:rowOff>
    </xdr:from>
    <xdr:to>
      <xdr:col>55</xdr:col>
      <xdr:colOff>0</xdr:colOff>
      <xdr:row>96</xdr:row>
      <xdr:rowOff>167036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17432"/>
          <a:ext cx="8382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167036</xdr:rowOff>
    </xdr:from>
    <xdr:to>
      <xdr:col>50</xdr:col>
      <xdr:colOff>114300</xdr:colOff>
      <xdr:row>97</xdr:row>
      <xdr:rowOff>88627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26236"/>
          <a:ext cx="8890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82793</xdr:rowOff>
    </xdr:from>
    <xdr:to>
      <xdr:col>45</xdr:col>
      <xdr:colOff>177800</xdr:colOff>
      <xdr:row>97</xdr:row>
      <xdr:rowOff>88627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13443"/>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82793</xdr:rowOff>
    </xdr:from>
    <xdr:to>
      <xdr:col>41</xdr:col>
      <xdr:colOff>50800</xdr:colOff>
      <xdr:row>97</xdr:row>
      <xdr:rowOff>123789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13443"/>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107432</xdr:rowOff>
    </xdr:from>
    <xdr:to>
      <xdr:col>55</xdr:col>
      <xdr:colOff>50800</xdr:colOff>
      <xdr:row>97</xdr:row>
      <xdr:rowOff>37582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130309</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1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116236</xdr:rowOff>
    </xdr:from>
    <xdr:to>
      <xdr:col>50</xdr:col>
      <xdr:colOff>165100</xdr:colOff>
      <xdr:row>97</xdr:row>
      <xdr:rowOff>46386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62913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5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37827</xdr:rowOff>
    </xdr:from>
    <xdr:to>
      <xdr:col>46</xdr:col>
      <xdr:colOff>38100</xdr:colOff>
      <xdr:row>97</xdr:row>
      <xdr:rowOff>139427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130554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31993</xdr:rowOff>
    </xdr:from>
    <xdr:to>
      <xdr:col>41</xdr:col>
      <xdr:colOff>101600</xdr:colOff>
      <xdr:row>97</xdr:row>
      <xdr:rowOff>133593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124720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72989</xdr:rowOff>
    </xdr:from>
    <xdr:to>
      <xdr:col>36</xdr:col>
      <xdr:colOff>165100</xdr:colOff>
      <xdr:row>98</xdr:row>
      <xdr:rowOff>3139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165716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158788</xdr:rowOff>
    </xdr:from>
    <xdr:to>
      <xdr:col>85</xdr:col>
      <xdr:colOff>127000</xdr:colOff>
      <xdr:row>38</xdr:row>
      <xdr:rowOff>70846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30988"/>
          <a:ext cx="838200" cy="2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31298</xdr:rowOff>
    </xdr:from>
    <xdr:to>
      <xdr:col>81</xdr:col>
      <xdr:colOff>50800</xdr:colOff>
      <xdr:row>38</xdr:row>
      <xdr:rowOff>70846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4639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54798</xdr:rowOff>
    </xdr:from>
    <xdr:to>
      <xdr:col>76</xdr:col>
      <xdr:colOff>114300</xdr:colOff>
      <xdr:row>38</xdr:row>
      <xdr:rowOff>31298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98448"/>
          <a:ext cx="889000" cy="1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54798</xdr:rowOff>
    </xdr:from>
    <xdr:to>
      <xdr:col>71</xdr:col>
      <xdr:colOff>177800</xdr:colOff>
      <xdr:row>38</xdr:row>
      <xdr:rowOff>33424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98448"/>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107988</xdr:rowOff>
    </xdr:from>
    <xdr:to>
      <xdr:col>85</xdr:col>
      <xdr:colOff>177800</xdr:colOff>
      <xdr:row>37</xdr:row>
      <xdr:rowOff>38138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86415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20046</xdr:rowOff>
    </xdr:from>
    <xdr:to>
      <xdr:col>81</xdr:col>
      <xdr:colOff>101600</xdr:colOff>
      <xdr:row>38</xdr:row>
      <xdr:rowOff>121646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112773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151948</xdr:rowOff>
    </xdr:from>
    <xdr:to>
      <xdr:col>76</xdr:col>
      <xdr:colOff>165100</xdr:colOff>
      <xdr:row>38</xdr:row>
      <xdr:rowOff>82097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55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73225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3998</xdr:rowOff>
    </xdr:from>
    <xdr:to>
      <xdr:col>72</xdr:col>
      <xdr:colOff>38100</xdr:colOff>
      <xdr:row>37</xdr:row>
      <xdr:rowOff>105598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96725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154074</xdr:rowOff>
    </xdr:from>
    <xdr:to>
      <xdr:col>67</xdr:col>
      <xdr:colOff>101600</xdr:colOff>
      <xdr:row>38</xdr:row>
      <xdr:rowOff>84224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75351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132609</xdr:rowOff>
    </xdr:from>
    <xdr:to>
      <xdr:col>85</xdr:col>
      <xdr:colOff>127000</xdr:colOff>
      <xdr:row>57</xdr:row>
      <xdr:rowOff>142715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05259"/>
          <a:ext cx="8382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103604</xdr:rowOff>
    </xdr:from>
    <xdr:to>
      <xdr:col>81</xdr:col>
      <xdr:colOff>50800</xdr:colOff>
      <xdr:row>57</xdr:row>
      <xdr:rowOff>142715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6254"/>
          <a:ext cx="889000" cy="3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103604</xdr:rowOff>
    </xdr:from>
    <xdr:to>
      <xdr:col>76</xdr:col>
      <xdr:colOff>114300</xdr:colOff>
      <xdr:row>57</xdr:row>
      <xdr:rowOff>128512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76254"/>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128512</xdr:rowOff>
    </xdr:from>
    <xdr:to>
      <xdr:col>71</xdr:col>
      <xdr:colOff>177800</xdr:colOff>
      <xdr:row>57</xdr:row>
      <xdr:rowOff>168024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1162"/>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81809</xdr:rowOff>
    </xdr:from>
    <xdr:to>
      <xdr:col>85</xdr:col>
      <xdr:colOff>177800</xdr:colOff>
      <xdr:row>58</xdr:row>
      <xdr:rowOff>11959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91915</xdr:rowOff>
    </xdr:from>
    <xdr:to>
      <xdr:col>81</xdr:col>
      <xdr:colOff>101600</xdr:colOff>
      <xdr:row>58</xdr:row>
      <xdr:rowOff>22065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52804</xdr:rowOff>
    </xdr:from>
    <xdr:to>
      <xdr:col>76</xdr:col>
      <xdr:colOff>165100</xdr:colOff>
      <xdr:row>57</xdr:row>
      <xdr:rowOff>154404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170931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0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77712</xdr:rowOff>
    </xdr:from>
    <xdr:to>
      <xdr:col>72</xdr:col>
      <xdr:colOff>38100</xdr:colOff>
      <xdr:row>58</xdr:row>
      <xdr:rowOff>7862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24389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117224</xdr:rowOff>
    </xdr:from>
    <xdr:to>
      <xdr:col>67</xdr:col>
      <xdr:colOff>101600</xdr:colOff>
      <xdr:row>58</xdr:row>
      <xdr:rowOff>47374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38501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139681</xdr:rowOff>
    </xdr:from>
    <xdr:to>
      <xdr:col>85</xdr:col>
      <xdr:colOff>127000</xdr:colOff>
      <xdr:row>78</xdr:row>
      <xdr:rowOff>139681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155839</xdr:rowOff>
    </xdr:from>
    <xdr:to>
      <xdr:col>81</xdr:col>
      <xdr:colOff>50800</xdr:colOff>
      <xdr:row>78</xdr:row>
      <xdr:rowOff>139681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86039"/>
          <a:ext cx="889000" cy="3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155839</xdr:rowOff>
    </xdr:from>
    <xdr:to>
      <xdr:col>76</xdr:col>
      <xdr:colOff>114300</xdr:colOff>
      <xdr:row>77</xdr:row>
      <xdr:rowOff>95196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86039"/>
          <a:ext cx="889000" cy="1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95196</xdr:rowOff>
    </xdr:from>
    <xdr:to>
      <xdr:col>71</xdr:col>
      <xdr:colOff>177800</xdr:colOff>
      <xdr:row>78</xdr:row>
      <xdr:rowOff>135009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96846"/>
          <a:ext cx="889000" cy="2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88881</xdr:rowOff>
    </xdr:from>
    <xdr:to>
      <xdr:col>85</xdr:col>
      <xdr:colOff>177800</xdr:colOff>
      <xdr:row>79</xdr:row>
      <xdr:rowOff>19031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3808</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88881</xdr:rowOff>
    </xdr:from>
    <xdr:to>
      <xdr:col>81</xdr:col>
      <xdr:colOff>101600</xdr:colOff>
      <xdr:row>79</xdr:row>
      <xdr:rowOff>19031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10158</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105039</xdr:rowOff>
    </xdr:from>
    <xdr:to>
      <xdr:col>76</xdr:col>
      <xdr:colOff>165100</xdr:colOff>
      <xdr:row>77</xdr:row>
      <xdr:rowOff>35189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51716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44396</xdr:rowOff>
    </xdr:from>
    <xdr:to>
      <xdr:col>72</xdr:col>
      <xdr:colOff>38100</xdr:colOff>
      <xdr:row>77</xdr:row>
      <xdr:rowOff>145996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162523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2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84209</xdr:rowOff>
    </xdr:from>
    <xdr:to>
      <xdr:col>67</xdr:col>
      <xdr:colOff>101600</xdr:colOff>
      <xdr:row>79</xdr:row>
      <xdr:rowOff>14359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5486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50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74403</xdr:rowOff>
    </xdr:from>
    <xdr:to>
      <xdr:col>85</xdr:col>
      <xdr:colOff>127000</xdr:colOff>
      <xdr:row>96</xdr:row>
      <xdr:rowOff>108345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33603"/>
          <a:ext cx="8382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108345</xdr:rowOff>
    </xdr:from>
    <xdr:to>
      <xdr:col>81</xdr:col>
      <xdr:colOff>50800</xdr:colOff>
      <xdr:row>96</xdr:row>
      <xdr:rowOff>109992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67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109992</xdr:rowOff>
    </xdr:from>
    <xdr:to>
      <xdr:col>76</xdr:col>
      <xdr:colOff>114300</xdr:colOff>
      <xdr:row>96</xdr:row>
      <xdr:rowOff>144724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69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144724</xdr:rowOff>
    </xdr:from>
    <xdr:to>
      <xdr:col>71</xdr:col>
      <xdr:colOff>177800</xdr:colOff>
      <xdr:row>96</xdr:row>
      <xdr:rowOff>161367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03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23603</xdr:rowOff>
    </xdr:from>
    <xdr:to>
      <xdr:col>85</xdr:col>
      <xdr:colOff>177800</xdr:colOff>
      <xdr:row>96</xdr:row>
      <xdr:rowOff>125203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46480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57545</xdr:rowOff>
    </xdr:from>
    <xdr:to>
      <xdr:col>81</xdr:col>
      <xdr:colOff>101600</xdr:colOff>
      <xdr:row>96</xdr:row>
      <xdr:rowOff>159145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4222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9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59192</xdr:rowOff>
    </xdr:from>
    <xdr:to>
      <xdr:col>76</xdr:col>
      <xdr:colOff>165100</xdr:colOff>
      <xdr:row>96</xdr:row>
      <xdr:rowOff>160792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5869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93924</xdr:rowOff>
    </xdr:from>
    <xdr:to>
      <xdr:col>72</xdr:col>
      <xdr:colOff>38100</xdr:colOff>
      <xdr:row>97</xdr:row>
      <xdr:rowOff>24074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110567</xdr:rowOff>
    </xdr:from>
    <xdr:to>
      <xdr:col>67</xdr:col>
      <xdr:colOff>101600</xdr:colOff>
      <xdr:row>97</xdr:row>
      <xdr:rowOff>40717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57244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全国平均、県平均より上回っているが類似団体平均を下回っている。議会費はほぼ変動がないが、令和５年度には町議選挙も控えているため今後多少増減する見込みである。総務費は全国平均、県平均、類似団体平均ともに上回っている。前年に比べ</a:t>
          </a:r>
          <a:r>
            <a:rPr kumimoji="1" lang="en-US" altLang="ja-JP" sz="1300">
              <a:latin typeface="ＭＳ Ｐゴシック" panose="020B0600070205080204" pitchFamily="50" charset="-128"/>
              <a:ea typeface="ＭＳ Ｐゴシック" panose="020B0600070205080204" pitchFamily="50" charset="-128"/>
            </a:rPr>
            <a:t>32,901</a:t>
          </a:r>
          <a:r>
            <a:rPr kumimoji="1" lang="ja-JP" altLang="en-US" sz="1300">
              <a:latin typeface="ＭＳ Ｐゴシック" panose="020B0600070205080204" pitchFamily="50" charset="-128"/>
              <a:ea typeface="ＭＳ Ｐゴシック" panose="020B0600070205080204" pitchFamily="50" charset="-128"/>
            </a:rPr>
            <a:t>円減少している。民生費は全国平均、県平均、類似団体平均を下回っており、福祉事業に係る経費が少ないことが分かる。高齢者が増加しているが、子育て世代が減少していることが大きな要因である。衛生費は全国平均、県平均を上回っているが、類似団体平均を下回っている。原因として新型コロナウイルス関連の予防接種などの事業が増加したことによる。労働費は町の施策である雇用拡大奨励補助金の影響により増減が見られ、今後は人口減に伴い減少していく見込みである。農林水産業費は前年に比べ</a:t>
          </a:r>
          <a:r>
            <a:rPr kumimoji="1" lang="en-US" altLang="ja-JP" sz="1300">
              <a:latin typeface="ＭＳ Ｐゴシック" panose="020B0600070205080204" pitchFamily="50" charset="-128"/>
              <a:ea typeface="ＭＳ Ｐゴシック" panose="020B0600070205080204" pitchFamily="50" charset="-128"/>
            </a:rPr>
            <a:t>4,066</a:t>
          </a:r>
          <a:r>
            <a:rPr kumimoji="1" lang="ja-JP" altLang="en-US" sz="1300">
              <a:latin typeface="ＭＳ Ｐゴシック" panose="020B0600070205080204" pitchFamily="50" charset="-128"/>
              <a:ea typeface="ＭＳ Ｐゴシック" panose="020B0600070205080204" pitchFamily="50" charset="-128"/>
            </a:rPr>
            <a:t>円増加している。林道の整備なども完了していくため今後は減少していく見込みである。商工費は湯遊ランドはなわ改修工事、新型コロナウイルスに係るエール商品券の影響などにより、前年に比べ</a:t>
          </a:r>
          <a:r>
            <a:rPr kumimoji="1" lang="en-US" altLang="ja-JP" sz="1300">
              <a:latin typeface="ＭＳ Ｐゴシック" panose="020B0600070205080204" pitchFamily="50" charset="-128"/>
              <a:ea typeface="ＭＳ Ｐゴシック" panose="020B0600070205080204" pitchFamily="50" charset="-128"/>
            </a:rPr>
            <a:t>15,207</a:t>
          </a:r>
          <a:r>
            <a:rPr kumimoji="1" lang="ja-JP" altLang="en-US" sz="1300">
              <a:latin typeface="ＭＳ Ｐゴシック" panose="020B0600070205080204" pitchFamily="50" charset="-128"/>
              <a:ea typeface="ＭＳ Ｐゴシック" panose="020B0600070205080204" pitchFamily="50" charset="-128"/>
            </a:rPr>
            <a:t>円増加している。土木費は道路維持事業、道路新設改良費の増加により前年に比べ</a:t>
          </a:r>
          <a:r>
            <a:rPr kumimoji="1" lang="en-US" altLang="ja-JP" sz="1300">
              <a:latin typeface="ＭＳ Ｐゴシック" panose="020B0600070205080204" pitchFamily="50" charset="-128"/>
              <a:ea typeface="ＭＳ Ｐゴシック" panose="020B0600070205080204" pitchFamily="50" charset="-128"/>
            </a:rPr>
            <a:t>2,311</a:t>
          </a:r>
          <a:r>
            <a:rPr kumimoji="1" lang="ja-JP" altLang="en-US" sz="1300">
              <a:latin typeface="ＭＳ Ｐゴシック" panose="020B0600070205080204" pitchFamily="50" charset="-128"/>
              <a:ea typeface="ＭＳ Ｐゴシック" panose="020B0600070205080204" pitchFamily="50" charset="-128"/>
            </a:rPr>
            <a:t>円増加している。今後も北野松岡線の全線開通に向け増加していくことが見込まれる。消防費は屯所の改築、ポンプ車の更新等で平準化して事業を実施しているため、今後も大きく変動することはないと見込まれる。教育費は増加傾向にあり、令和５年度より入学祝金事業を実施するため、今後も増加する見込みである。類似団体平均を参考にするとともに、行財政改革を進めながら歳出削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財政調整基金は、標準財政規模の</a:t>
          </a:r>
          <a:r>
            <a:rPr kumimoji="1" lang="en-US" altLang="ja-JP" sz="1200">
              <a:latin typeface="ＭＳ ゴシック" pitchFamily="49" charset="-128"/>
              <a:ea typeface="ＭＳ ゴシック" pitchFamily="49" charset="-128"/>
            </a:rPr>
            <a:t>29.17</a:t>
          </a:r>
          <a:r>
            <a:rPr kumimoji="1" lang="ja-JP" altLang="en-US" sz="1200">
              <a:latin typeface="ＭＳ ゴシック" pitchFamily="49" charset="-128"/>
              <a:ea typeface="ＭＳ ゴシック" pitchFamily="49" charset="-128"/>
            </a:rPr>
            <a:t>％を積み立てており、適正とされている</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以上の残高を有している。不測の事態に対応できる備えが整っている一方、近年、取り崩しの金額が大きくなっていることから、残高の推移に注意するとともに、基金に依存しない財政運営に努める必要がある。実質収支額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％台で推移していたが、令和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％を超える結果となった。実質単年度収支は、繰越事業の減少や基金の取り崩しの減少などにより令和３年度よりプラスに転じている。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で赤字額は出ていないものの、一般会計からの繰出金や補助金で賄っている割合が大きいため、各特別会計等での収入の確保や歳出削減に努める必要がある。また、令和５年度より農業集落排水処理事業、公共下水道事業が法適化するが、法適化後も料金の引き上げに数年要するため、しばらくは補助金や繰出金は同規模で推移していく。料金引き上げ後は上水道事業、下水道事業の補助金負担は減少していく見込みだが、事業費全てを料金収入で見込むことはできないため、補助金支出は今後も継続する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A2" sqref="A2"/>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7546861</v>
      </c>
      <c r="BO4" s="407"/>
      <c r="BP4" s="407"/>
      <c r="BQ4" s="407"/>
      <c r="BR4" s="407"/>
      <c r="BS4" s="407"/>
      <c r="BT4" s="407"/>
      <c r="BU4" s="408"/>
      <c r="BV4" s="406">
        <v>7579852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5.0999999999999996</v>
      </c>
      <c r="CU4" s="413"/>
      <c r="CV4" s="413"/>
      <c r="CW4" s="413"/>
      <c r="CX4" s="413"/>
      <c r="CY4" s="413"/>
      <c r="CZ4" s="413"/>
      <c r="DA4" s="414"/>
      <c r="DB4" s="412">
        <v>3.4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7317562</v>
      </c>
      <c r="BO5" s="444"/>
      <c r="BP5" s="444"/>
      <c r="BQ5" s="444"/>
      <c r="BR5" s="444"/>
      <c r="BS5" s="444"/>
      <c r="BT5" s="444"/>
      <c r="BU5" s="445"/>
      <c r="BV5" s="443">
        <v>7376251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89.6</v>
      </c>
      <c r="CU5" s="441"/>
      <c r="CV5" s="441"/>
      <c r="CW5" s="441"/>
      <c r="CX5" s="441"/>
      <c r="CY5" s="441"/>
      <c r="CZ5" s="441"/>
      <c r="DA5" s="442"/>
      <c r="DB5" s="440">
        <v>87.7</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229299</v>
      </c>
      <c r="BO6" s="444"/>
      <c r="BP6" s="444"/>
      <c r="BQ6" s="444"/>
      <c r="BR6" s="444"/>
      <c r="BS6" s="444"/>
      <c r="BT6" s="444"/>
      <c r="BU6" s="445"/>
      <c r="BV6" s="443">
        <v>203601</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89.6</v>
      </c>
      <c r="CU6" s="481"/>
      <c r="CV6" s="481"/>
      <c r="CW6" s="481"/>
      <c r="CX6" s="481"/>
      <c r="CY6" s="481"/>
      <c r="CZ6" s="481"/>
      <c r="DA6" s="482"/>
      <c r="DB6" s="480">
        <v>91.1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31271</v>
      </c>
      <c r="BO7" s="444"/>
      <c r="BP7" s="444"/>
      <c r="BQ7" s="444"/>
      <c r="BR7" s="444"/>
      <c r="BS7" s="444"/>
      <c r="BT7" s="444"/>
      <c r="BU7" s="445"/>
      <c r="BV7" s="443">
        <v>66453</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3918497</v>
      </c>
      <c r="CU7" s="444"/>
      <c r="CV7" s="444"/>
      <c r="CW7" s="444"/>
      <c r="CX7" s="444"/>
      <c r="CY7" s="444"/>
      <c r="CZ7" s="444"/>
      <c r="DA7" s="445"/>
      <c r="DB7" s="443">
        <v>3979464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96</v>
      </c>
      <c r="AV8" s="476"/>
      <c r="AW8" s="476"/>
      <c r="AX8" s="476"/>
      <c r="AY8" s="477" t="s">
        <v>112</v>
      </c>
      <c r="AZ8" s="478"/>
      <c r="BA8" s="478"/>
      <c r="BB8" s="478"/>
      <c r="BC8" s="478"/>
      <c r="BD8" s="478"/>
      <c r="BE8" s="478"/>
      <c r="BF8" s="478"/>
      <c r="BG8" s="478"/>
      <c r="BH8" s="478"/>
      <c r="BI8" s="478"/>
      <c r="BJ8" s="478"/>
      <c r="BK8" s="478"/>
      <c r="BL8" s="478"/>
      <c r="BM8" s="479"/>
      <c r="BN8" s="443">
        <v>198028</v>
      </c>
      <c r="BO8" s="444"/>
      <c r="BP8" s="444"/>
      <c r="BQ8" s="444"/>
      <c r="BR8" s="444"/>
      <c r="BS8" s="444"/>
      <c r="BT8" s="444"/>
      <c r="BU8" s="445"/>
      <c r="BV8" s="443">
        <v>137148</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0.28000000000000003</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8302</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60880</v>
      </c>
      <c r="BO9" s="444"/>
      <c r="BP9" s="444"/>
      <c r="BQ9" s="444"/>
      <c r="BR9" s="444"/>
      <c r="BS9" s="444"/>
      <c r="BT9" s="444"/>
      <c r="BU9" s="445"/>
      <c r="BV9" s="443">
        <v>878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15.5</v>
      </c>
      <c r="CU9" s="441"/>
      <c r="CV9" s="441"/>
      <c r="CW9" s="441"/>
      <c r="CX9" s="441"/>
      <c r="CY9" s="441"/>
      <c r="CZ9" s="441"/>
      <c r="DA9" s="442"/>
      <c r="DB9" s="440">
        <v>14.1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9157</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68691</v>
      </c>
      <c r="BO10" s="444"/>
      <c r="BP10" s="444"/>
      <c r="BQ10" s="444"/>
      <c r="BR10" s="444"/>
      <c r="BS10" s="444"/>
      <c r="BT10" s="444"/>
      <c r="BU10" s="445"/>
      <c r="BV10" s="443">
        <v>68258</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8195</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108</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8080</v>
      </c>
      <c r="S13" s="528"/>
      <c r="T13" s="528"/>
      <c r="U13" s="528"/>
      <c r="V13" s="529"/>
      <c r="W13" s="459" t="s">
        <v>142</v>
      </c>
      <c r="X13" s="460"/>
      <c r="Y13" s="460"/>
      <c r="Z13" s="460"/>
      <c r="AA13" s="460"/>
      <c r="AB13" s="450"/>
      <c r="AC13" s="494">
        <v>683</v>
      </c>
      <c r="AD13" s="495"/>
      <c r="AE13" s="495"/>
      <c r="AF13" s="495"/>
      <c r="AG13" s="537"/>
      <c r="AH13" s="494">
        <v>837</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129571</v>
      </c>
      <c r="BO13" s="444"/>
      <c r="BP13" s="444"/>
      <c r="BQ13" s="444"/>
      <c r="BR13" s="444"/>
      <c r="BS13" s="444"/>
      <c r="BT13" s="444"/>
      <c r="BU13" s="445"/>
      <c r="BV13" s="443">
        <v>69136</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10.199999999999999</v>
      </c>
      <c r="CU13" s="441"/>
      <c r="CV13" s="441"/>
      <c r="CW13" s="441"/>
      <c r="CX13" s="441"/>
      <c r="CY13" s="441"/>
      <c r="CZ13" s="441"/>
      <c r="DA13" s="442"/>
      <c r="DB13" s="440">
        <v>9.3000000000000007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8337</v>
      </c>
      <c r="S14" s="528"/>
      <c r="T14" s="528"/>
      <c r="U14" s="528"/>
      <c r="V14" s="529"/>
      <c r="W14" s="433"/>
      <c r="X14" s="434"/>
      <c r="Y14" s="434"/>
      <c r="Z14" s="434"/>
      <c r="AA14" s="434"/>
      <c r="AB14" s="423"/>
      <c r="AC14" s="530">
        <v>16.2</v>
      </c>
      <c r="AD14" s="531"/>
      <c r="AE14" s="531"/>
      <c r="AF14" s="531"/>
      <c r="AG14" s="532"/>
      <c r="AH14" s="530">
        <v>17.7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12.3</v>
      </c>
      <c r="CU14" s="542"/>
      <c r="CV14" s="542"/>
      <c r="CW14" s="542"/>
      <c r="CX14" s="542"/>
      <c r="CY14" s="542"/>
      <c r="CZ14" s="542"/>
      <c r="DA14" s="543"/>
      <c r="DB14" s="541">
        <v>12.3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141</v>
      </c>
      <c r="N15" s="535"/>
      <c r="O15" s="535"/>
      <c r="P15" s="535"/>
      <c r="Q15" s="536"/>
      <c r="R15" s="527">
        <v>8243</v>
      </c>
      <c r="S15" s="528"/>
      <c r="T15" s="528"/>
      <c r="U15" s="528"/>
      <c r="V15" s="529"/>
      <c r="W15" s="459" t="s">
        <v>149</v>
      </c>
      <c r="X15" s="460"/>
      <c r="Y15" s="460"/>
      <c r="Z15" s="460"/>
      <c r="AA15" s="460"/>
      <c r="AB15" s="450"/>
      <c r="AC15" s="494">
        <v>1577</v>
      </c>
      <c r="AD15" s="495"/>
      <c r="AE15" s="495"/>
      <c r="AF15" s="495"/>
      <c r="AG15" s="537"/>
      <c r="AH15" s="494">
        <v>1705</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991875</v>
      </c>
      <c r="BO15" s="407"/>
      <c r="BP15" s="407"/>
      <c r="BQ15" s="407"/>
      <c r="BR15" s="407"/>
      <c r="BS15" s="407"/>
      <c r="BT15" s="407"/>
      <c r="BU15" s="408"/>
      <c r="BV15" s="406">
        <v>947281</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37.4</v>
      </c>
      <c r="AD16" s="531"/>
      <c r="AE16" s="531"/>
      <c r="AF16" s="531"/>
      <c r="AG16" s="532"/>
      <c r="AH16" s="530">
        <v>36.1</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3640147</v>
      </c>
      <c r="BO16" s="444"/>
      <c r="BP16" s="444"/>
      <c r="BQ16" s="444"/>
      <c r="BR16" s="444"/>
      <c r="BS16" s="444"/>
      <c r="BT16" s="444"/>
      <c r="BU16" s="445"/>
      <c r="BV16" s="443">
        <v>3601012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1956</v>
      </c>
      <c r="AD17" s="495"/>
      <c r="AE17" s="495"/>
      <c r="AF17" s="495"/>
      <c r="AG17" s="537"/>
      <c r="AH17" s="494">
        <v>2175</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1230247</v>
      </c>
      <c r="BO17" s="444"/>
      <c r="BP17" s="444"/>
      <c r="BQ17" s="444"/>
      <c r="BR17" s="444"/>
      <c r="BS17" s="444"/>
      <c r="BT17" s="444"/>
      <c r="BU17" s="445"/>
      <c r="BV17" s="443">
        <v>1172268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159</v>
      </c>
      <c r="C18" s="486"/>
      <c r="D18" s="486"/>
      <c r="E18" s="566"/>
      <c r="F18" s="566"/>
      <c r="G18" s="566"/>
      <c r="H18" s="566"/>
      <c r="I18" s="566"/>
      <c r="J18" s="566"/>
      <c r="K18" s="566"/>
      <c r="L18" s="567">
        <v>211.41</v>
      </c>
      <c r="M18" s="567"/>
      <c r="N18" s="567"/>
      <c r="O18" s="567"/>
      <c r="P18" s="567"/>
      <c r="Q18" s="567"/>
      <c r="R18" s="568"/>
      <c r="S18" s="568"/>
      <c r="T18" s="568"/>
      <c r="U18" s="568"/>
      <c r="V18" s="569"/>
      <c r="W18" s="461"/>
      <c r="X18" s="462"/>
      <c r="Y18" s="462"/>
      <c r="Z18" s="462"/>
      <c r="AA18" s="462"/>
      <c r="AB18" s="453"/>
      <c r="AC18" s="570">
        <v>46.4</v>
      </c>
      <c r="AD18" s="571"/>
      <c r="AE18" s="571"/>
      <c r="AF18" s="571"/>
      <c r="AG18" s="572"/>
      <c r="AH18" s="570">
        <v>46.1</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3542507</v>
      </c>
      <c r="BO18" s="444"/>
      <c r="BP18" s="444"/>
      <c r="BQ18" s="444"/>
      <c r="BR18" s="444"/>
      <c r="BS18" s="444"/>
      <c r="BT18" s="444"/>
      <c r="BU18" s="445"/>
      <c r="BV18" s="443">
        <v>3558256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161</v>
      </c>
      <c r="C19" s="486"/>
      <c r="D19" s="486"/>
      <c r="E19" s="566"/>
      <c r="F19" s="566"/>
      <c r="G19" s="566"/>
      <c r="H19" s="566"/>
      <c r="I19" s="566"/>
      <c r="J19" s="566"/>
      <c r="K19" s="566"/>
      <c r="L19" s="574">
        <v>39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4702898</v>
      </c>
      <c r="BO19" s="444"/>
      <c r="BP19" s="444"/>
      <c r="BQ19" s="444"/>
      <c r="BR19" s="444"/>
      <c r="BS19" s="444"/>
      <c r="BT19" s="444"/>
      <c r="BU19" s="445"/>
      <c r="BV19" s="443">
        <v>4798403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163</v>
      </c>
      <c r="C20" s="486"/>
      <c r="D20" s="486"/>
      <c r="E20" s="566"/>
      <c r="F20" s="566"/>
      <c r="G20" s="566"/>
      <c r="H20" s="566"/>
      <c r="I20" s="566"/>
      <c r="J20" s="566"/>
      <c r="K20" s="566"/>
      <c r="L20" s="574">
        <v>2935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7347656</v>
      </c>
      <c r="BO22" s="407"/>
      <c r="BP22" s="407"/>
      <c r="BQ22" s="407"/>
      <c r="BR22" s="407"/>
      <c r="BS22" s="407"/>
      <c r="BT22" s="407"/>
      <c r="BU22" s="408"/>
      <c r="BV22" s="406">
        <v>6885114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4389851</v>
      </c>
      <c r="BO23" s="444"/>
      <c r="BP23" s="444"/>
      <c r="BQ23" s="444"/>
      <c r="BR23" s="444"/>
      <c r="BS23" s="444"/>
      <c r="BT23" s="444"/>
      <c r="BU23" s="445"/>
      <c r="BV23" s="443">
        <v>4508520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173</v>
      </c>
      <c r="F24" s="473"/>
      <c r="G24" s="473"/>
      <c r="H24" s="473"/>
      <c r="I24" s="473"/>
      <c r="J24" s="473"/>
      <c r="K24" s="474"/>
      <c r="L24" s="494">
        <v>1</v>
      </c>
      <c r="M24" s="495"/>
      <c r="N24" s="495"/>
      <c r="O24" s="495"/>
      <c r="P24" s="537"/>
      <c r="Q24" s="494">
        <v>7800</v>
      </c>
      <c r="R24" s="495"/>
      <c r="S24" s="495"/>
      <c r="T24" s="495"/>
      <c r="U24" s="495"/>
      <c r="V24" s="537"/>
      <c r="W24" s="589"/>
      <c r="X24" s="590"/>
      <c r="Y24" s="591"/>
      <c r="Z24" s="493" t="s">
        <v>174</v>
      </c>
      <c r="AA24" s="473"/>
      <c r="AB24" s="473"/>
      <c r="AC24" s="473"/>
      <c r="AD24" s="473"/>
      <c r="AE24" s="473"/>
      <c r="AF24" s="473"/>
      <c r="AG24" s="474"/>
      <c r="AH24" s="494">
        <v>85</v>
      </c>
      <c r="AI24" s="495"/>
      <c r="AJ24" s="495"/>
      <c r="AK24" s="495"/>
      <c r="AL24" s="537"/>
      <c r="AM24" s="494">
        <v>263755</v>
      </c>
      <c r="AN24" s="495"/>
      <c r="AO24" s="495"/>
      <c r="AP24" s="495"/>
      <c r="AQ24" s="495"/>
      <c r="AR24" s="537"/>
      <c r="AS24" s="494">
        <v>3103</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5495960</v>
      </c>
      <c r="BO24" s="444"/>
      <c r="BP24" s="444"/>
      <c r="BQ24" s="444"/>
      <c r="BR24" s="444"/>
      <c r="BS24" s="444"/>
      <c r="BT24" s="444"/>
      <c r="BU24" s="445"/>
      <c r="BV24" s="443">
        <v>4823652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176</v>
      </c>
      <c r="F25" s="473"/>
      <c r="G25" s="473"/>
      <c r="H25" s="473"/>
      <c r="I25" s="473"/>
      <c r="J25" s="473"/>
      <c r="K25" s="474"/>
      <c r="L25" s="494">
        <v>1</v>
      </c>
      <c r="M25" s="495"/>
      <c r="N25" s="495"/>
      <c r="O25" s="495"/>
      <c r="P25" s="537"/>
      <c r="Q25" s="494">
        <v>6240</v>
      </c>
      <c r="R25" s="495"/>
      <c r="S25" s="495"/>
      <c r="T25" s="495"/>
      <c r="U25" s="495"/>
      <c r="V25" s="537"/>
      <c r="W25" s="589"/>
      <c r="X25" s="590"/>
      <c r="Y25" s="591"/>
      <c r="Z25" s="493" t="s">
        <v>177</v>
      </c>
      <c r="AA25" s="473"/>
      <c r="AB25" s="473"/>
      <c r="AC25" s="473"/>
      <c r="AD25" s="473"/>
      <c r="AE25" s="473"/>
      <c r="AF25" s="473"/>
      <c r="AG25" s="474"/>
      <c r="AH25" s="494" t="s">
        <v>140</v>
      </c>
      <c r="AI25" s="495"/>
      <c r="AJ25" s="495"/>
      <c r="AK25" s="495"/>
      <c r="AL25" s="537"/>
      <c r="AM25" s="494" t="s">
        <v>140</v>
      </c>
      <c r="AN25" s="495"/>
      <c r="AO25" s="495"/>
      <c r="AP25" s="495"/>
      <c r="AQ25" s="495"/>
      <c r="AR25" s="537"/>
      <c r="AS25" s="494" t="s">
        <v>140</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58341</v>
      </c>
      <c r="BO25" s="407"/>
      <c r="BP25" s="407"/>
      <c r="BQ25" s="407"/>
      <c r="BR25" s="407"/>
      <c r="BS25" s="407"/>
      <c r="BT25" s="407"/>
      <c r="BU25" s="408"/>
      <c r="BV25" s="406" t="s">
        <v>140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179</v>
      </c>
      <c r="F26" s="473"/>
      <c r="G26" s="473"/>
      <c r="H26" s="473"/>
      <c r="I26" s="473"/>
      <c r="J26" s="473"/>
      <c r="K26" s="474"/>
      <c r="L26" s="494">
        <v>1</v>
      </c>
      <c r="M26" s="495"/>
      <c r="N26" s="495"/>
      <c r="O26" s="495"/>
      <c r="P26" s="537"/>
      <c r="Q26" s="494">
        <v>5890</v>
      </c>
      <c r="R26" s="495"/>
      <c r="S26" s="495"/>
      <c r="T26" s="495"/>
      <c r="U26" s="495"/>
      <c r="V26" s="537"/>
      <c r="W26" s="589"/>
      <c r="X26" s="590"/>
      <c r="Y26" s="591"/>
      <c r="Z26" s="493" t="s">
        <v>180</v>
      </c>
      <c r="AA26" s="595"/>
      <c r="AB26" s="595"/>
      <c r="AC26" s="595"/>
      <c r="AD26" s="595"/>
      <c r="AE26" s="595"/>
      <c r="AF26" s="595"/>
      <c r="AG26" s="596"/>
      <c r="AH26" s="494" t="s">
        <v>181</v>
      </c>
      <c r="AI26" s="495"/>
      <c r="AJ26" s="495"/>
      <c r="AK26" s="495"/>
      <c r="AL26" s="537"/>
      <c r="AM26" s="494" t="s">
        <v>140</v>
      </c>
      <c r="AN26" s="495"/>
      <c r="AO26" s="495"/>
      <c r="AP26" s="495"/>
      <c r="AQ26" s="495"/>
      <c r="AR26" s="537"/>
      <c r="AS26" s="494" t="s">
        <v>140</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183</v>
      </c>
      <c r="BO26" s="444"/>
      <c r="BP26" s="444"/>
      <c r="BQ26" s="444"/>
      <c r="BR26" s="444"/>
      <c r="BS26" s="444"/>
      <c r="BT26" s="444"/>
      <c r="BU26" s="445"/>
      <c r="BV26" s="443" t="s">
        <v>181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2820</v>
      </c>
      <c r="R27" s="495"/>
      <c r="S27" s="495"/>
      <c r="T27" s="495"/>
      <c r="U27" s="495"/>
      <c r="V27" s="537"/>
      <c r="W27" s="589"/>
      <c r="X27" s="590"/>
      <c r="Y27" s="591"/>
      <c r="Z27" s="493" t="s">
        <v>185</v>
      </c>
      <c r="AA27" s="473"/>
      <c r="AB27" s="473"/>
      <c r="AC27" s="473"/>
      <c r="AD27" s="473"/>
      <c r="AE27" s="473"/>
      <c r="AF27" s="473"/>
      <c r="AG27" s="474"/>
      <c r="AH27" s="494">
        <v>14</v>
      </c>
      <c r="AI27" s="495"/>
      <c r="AJ27" s="495"/>
      <c r="AK27" s="495"/>
      <c r="AL27" s="537"/>
      <c r="AM27" s="494">
        <v>37944</v>
      </c>
      <c r="AN27" s="495"/>
      <c r="AO27" s="495"/>
      <c r="AP27" s="495"/>
      <c r="AQ27" s="495"/>
      <c r="AR27" s="537"/>
      <c r="AS27" s="494">
        <v>2710</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102147</v>
      </c>
      <c r="BO27" s="563"/>
      <c r="BP27" s="563"/>
      <c r="BQ27" s="563"/>
      <c r="BR27" s="563"/>
      <c r="BS27" s="563"/>
      <c r="BT27" s="563"/>
      <c r="BU27" s="564"/>
      <c r="BV27" s="562">
        <v>102146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2160</v>
      </c>
      <c r="R28" s="495"/>
      <c r="S28" s="495"/>
      <c r="T28" s="495"/>
      <c r="U28" s="495"/>
      <c r="V28" s="537"/>
      <c r="W28" s="589"/>
      <c r="X28" s="590"/>
      <c r="Y28" s="591"/>
      <c r="Z28" s="493" t="s">
        <v>188</v>
      </c>
      <c r="AA28" s="473"/>
      <c r="AB28" s="473"/>
      <c r="AC28" s="473"/>
      <c r="AD28" s="473"/>
      <c r="AE28" s="473"/>
      <c r="AF28" s="473"/>
      <c r="AG28" s="474"/>
      <c r="AH28" s="494" t="s">
        <v>140</v>
      </c>
      <c r="AI28" s="495"/>
      <c r="AJ28" s="495"/>
      <c r="AK28" s="495"/>
      <c r="AL28" s="537"/>
      <c r="AM28" s="494" t="s">
        <v>181</v>
      </c>
      <c r="AN28" s="495"/>
      <c r="AO28" s="495"/>
      <c r="AP28" s="495"/>
      <c r="AQ28" s="495"/>
      <c r="AR28" s="537"/>
      <c r="AS28" s="494" t="s">
        <v>181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1143148</v>
      </c>
      <c r="BO28" s="407"/>
      <c r="BP28" s="407"/>
      <c r="BQ28" s="407"/>
      <c r="BR28" s="407"/>
      <c r="BS28" s="407"/>
      <c r="BT28" s="407"/>
      <c r="BU28" s="408"/>
      <c r="BV28" s="406">
        <v>1074457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11</v>
      </c>
      <c r="M29" s="495"/>
      <c r="N29" s="495"/>
      <c r="O29" s="495"/>
      <c r="P29" s="537"/>
      <c r="Q29" s="494">
        <v>1980</v>
      </c>
      <c r="R29" s="495"/>
      <c r="S29" s="495"/>
      <c r="T29" s="495"/>
      <c r="U29" s="495"/>
      <c r="V29" s="537"/>
      <c r="W29" s="592"/>
      <c r="X29" s="593"/>
      <c r="Y29" s="594"/>
      <c r="Z29" s="493" t="s">
        <v>191</v>
      </c>
      <c r="AA29" s="473"/>
      <c r="AB29" s="473"/>
      <c r="AC29" s="473"/>
      <c r="AD29" s="473"/>
      <c r="AE29" s="473"/>
      <c r="AF29" s="473"/>
      <c r="AG29" s="474"/>
      <c r="AH29" s="494">
        <v>99</v>
      </c>
      <c r="AI29" s="495"/>
      <c r="AJ29" s="495"/>
      <c r="AK29" s="495"/>
      <c r="AL29" s="537"/>
      <c r="AM29" s="494">
        <v>301699</v>
      </c>
      <c r="AN29" s="495"/>
      <c r="AO29" s="495"/>
      <c r="AP29" s="495"/>
      <c r="AQ29" s="495"/>
      <c r="AR29" s="537"/>
      <c r="AS29" s="494">
        <v>3047</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478824</v>
      </c>
      <c r="BO29" s="444"/>
      <c r="BP29" s="444"/>
      <c r="BQ29" s="444"/>
      <c r="BR29" s="444"/>
      <c r="BS29" s="444"/>
      <c r="BT29" s="444"/>
      <c r="BU29" s="445"/>
      <c r="BV29" s="443">
        <v>370534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1562446</v>
      </c>
      <c r="BO30" s="563"/>
      <c r="BP30" s="563"/>
      <c r="BQ30" s="563"/>
      <c r="BR30" s="563"/>
      <c r="BS30" s="563"/>
      <c r="BT30" s="563"/>
      <c r="BU30" s="564"/>
      <c r="BV30" s="562">
        <v>1806357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204</v>
      </c>
      <c r="AN33" s="467"/>
      <c r="AO33" s="432" t="s">
        <v>201</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204</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上水道事業</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農業集落排水処理事業</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東白衛生組合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白河地方土地開発公社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特定環境保全公共下水道事業</v>
      </c>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白河地方広域市町村圏整備組合　一般会計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塙町振興公社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福島県市町村総合事務組合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福島県市町村総合事務組合　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福島県市町村総合事務組合　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福島県市町村総合事務組合　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福島県市町村総合事務組合　自治会館管理特別会計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福島県後期高齢者医療広域連合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福島県後期高齢者医療広域連合　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Tf6oHnb6U5vi2lIBfj0Qs0XAV0T3BeTz6PWiNHdOjmlhZPdn5WwZY7jMgTqF5Z0y6TCF1jfhWH7UySuXZKeo3Q==" saltValue="xF1/SbKUV4lOmmr7hBoC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87" t="s">
        <v>574</v>
      </c>
      <c r="D34" s="1187"/>
      <c r="E34" s="1188"/>
      <c r="F34" s="32">
        <v>6.56</v>
      </c>
      <c r="G34" s="33">
        <v>7.84</v>
      </c>
      <c r="H34" s="33">
        <v>7.83</v>
      </c>
      <c r="I34" s="33">
        <v>8.07</v>
      </c>
      <c r="J34" s="34">
        <v>6.98</v>
      </c>
      <c r="K34" s="22"/>
      <c r="L34" s="22"/>
      <c r="M34" s="22"/>
      <c r="N34" s="22"/>
      <c r="O34" s="22"/>
      <c r="P34" s="22"/>
    </row>
    <row r="35" spans="1:16" ht="39" customHeight="1" x14ac:dyDescent="0.2">
      <c r="A35" s="22"/>
      <c r="B35" s="35"/>
      <c r="C35" s="1181" t="s">
        <v>575</v>
      </c>
      <c r="D35" s="1182"/>
      <c r="E35" s="1183"/>
      <c r="F35" s="36">
        <v>3.2</v>
      </c>
      <c r="G35" s="37">
        <v>4.16</v>
      </c>
      <c r="H35" s="37">
        <v>3.59</v>
      </c>
      <c r="I35" s="37">
        <v>3.44</v>
      </c>
      <c r="J35" s="38">
        <v>5.05</v>
      </c>
      <c r="K35" s="22"/>
      <c r="L35" s="22"/>
      <c r="M35" s="22"/>
      <c r="N35" s="22"/>
      <c r="O35" s="22"/>
      <c r="P35" s="22"/>
    </row>
    <row r="36" spans="1:16" ht="39" customHeight="1" x14ac:dyDescent="0.2">
      <c r="A36" s="22"/>
      <c r="B36" s="35"/>
      <c r="C36" s="1181" t="s">
        <v>576</v>
      </c>
      <c r="D36" s="1182"/>
      <c r="E36" s="1183"/>
      <c r="F36" s="36">
        <v>1.41</v>
      </c>
      <c r="G36" s="37">
        <v>1.29</v>
      </c>
      <c r="H36" s="37">
        <v>0.63</v>
      </c>
      <c r="I36" s="37">
        <v>1.07</v>
      </c>
      <c r="J36" s="38">
        <v>1.99</v>
      </c>
      <c r="K36" s="22"/>
      <c r="L36" s="22"/>
      <c r="M36" s="22"/>
      <c r="N36" s="22"/>
      <c r="O36" s="22"/>
      <c r="P36" s="22"/>
    </row>
    <row r="37" spans="1:16" ht="39" customHeight="1" x14ac:dyDescent="0.2">
      <c r="A37" s="22"/>
      <c r="B37" s="35"/>
      <c r="C37" s="1181" t="s">
        <v>577</v>
      </c>
      <c r="D37" s="1182"/>
      <c r="E37" s="1183"/>
      <c r="F37" s="36">
        <v>0.32</v>
      </c>
      <c r="G37" s="37">
        <v>0.01</v>
      </c>
      <c r="H37" s="37">
        <v>0.94</v>
      </c>
      <c r="I37" s="37">
        <v>0.76</v>
      </c>
      <c r="J37" s="38">
        <v>0.94</v>
      </c>
      <c r="K37" s="22"/>
      <c r="L37" s="22"/>
      <c r="M37" s="22"/>
      <c r="N37" s="22"/>
      <c r="O37" s="22"/>
      <c r="P37" s="22"/>
    </row>
    <row r="38" spans="1:16" ht="39" customHeight="1" x14ac:dyDescent="0.2">
      <c r="A38" s="22"/>
      <c r="B38" s="35"/>
      <c r="C38" s="1181" t="s">
        <v>578</v>
      </c>
      <c r="D38" s="1182"/>
      <c r="E38" s="1183"/>
      <c r="F38" s="36">
        <v>0</v>
      </c>
      <c r="G38" s="37">
        <v>0.02</v>
      </c>
      <c r="H38" s="37">
        <v>0</v>
      </c>
      <c r="I38" s="37">
        <v>0</v>
      </c>
      <c r="J38" s="38">
        <v>0.74</v>
      </c>
      <c r="K38" s="22"/>
      <c r="L38" s="22"/>
      <c r="M38" s="22"/>
      <c r="N38" s="22"/>
      <c r="O38" s="22"/>
      <c r="P38" s="22"/>
    </row>
    <row r="39" spans="1:16" ht="39" customHeight="1" x14ac:dyDescent="0.2">
      <c r="A39" s="22"/>
      <c r="B39" s="35"/>
      <c r="C39" s="1181" t="s">
        <v>579</v>
      </c>
      <c r="D39" s="1182"/>
      <c r="E39" s="1183"/>
      <c r="F39" s="36">
        <v>0</v>
      </c>
      <c r="G39" s="37">
        <v>0.01</v>
      </c>
      <c r="H39" s="37">
        <v>0</v>
      </c>
      <c r="I39" s="37">
        <v>0</v>
      </c>
      <c r="J39" s="38">
        <v>0.41</v>
      </c>
      <c r="K39" s="22"/>
      <c r="L39" s="22"/>
      <c r="M39" s="22"/>
      <c r="N39" s="22"/>
      <c r="O39" s="22"/>
      <c r="P39" s="22"/>
    </row>
    <row r="40" spans="1:16" ht="39" customHeight="1" x14ac:dyDescent="0.2">
      <c r="A40" s="22"/>
      <c r="B40" s="35"/>
      <c r="C40" s="1181" t="s">
        <v>580</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581</v>
      </c>
      <c r="D42" s="1182"/>
      <c r="E42" s="1183"/>
      <c r="F42" s="36" t="s">
        <v>524</v>
      </c>
      <c r="G42" s="37" t="s">
        <v>524</v>
      </c>
      <c r="H42" s="37" t="s">
        <v>524</v>
      </c>
      <c r="I42" s="37" t="s">
        <v>524</v>
      </c>
      <c r="J42" s="38" t="s">
        <v>524</v>
      </c>
      <c r="K42" s="22"/>
      <c r="L42" s="22"/>
      <c r="M42" s="22"/>
      <c r="N42" s="22"/>
      <c r="O42" s="22"/>
      <c r="P42" s="22"/>
    </row>
    <row r="43" spans="1:16" ht="39" customHeight="1" thickBot="1" x14ac:dyDescent="0.25">
      <c r="A43" s="22"/>
      <c r="B43" s="40"/>
      <c r="C43" s="1184" t="s">
        <v>582</v>
      </c>
      <c r="D43" s="1185"/>
      <c r="E43" s="1186"/>
      <c r="F43" s="41" t="s">
        <v>524</v>
      </c>
      <c r="G43" s="42" t="s">
        <v>524</v>
      </c>
      <c r="H43" s="42" t="s">
        <v>524</v>
      </c>
      <c r="I43" s="42" t="s">
        <v>524</v>
      </c>
      <c r="J43" s="43" t="s">
        <v>524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zGfBg3U7TVzFJ+PcteVIHhNLTET9PBfRU7Ljje9PX4tXZSG3MX5hUbULyluMdBDMfHX0HoX+k9QZ8NvVikDqg==" saltValue="9R7sOlHmd92EmupCb8YL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G51" zoomScale="90" zoomScaleNormal="9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617</v>
      </c>
      <c r="L45" s="60">
        <v>636</v>
      </c>
      <c r="M45" s="60">
        <v>690</v>
      </c>
      <c r="N45" s="60">
        <v>682</v>
      </c>
      <c r="O45" s="61">
        <v>732</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524</v>
      </c>
      <c r="L46" s="64" t="s">
        <v>524</v>
      </c>
      <c r="M46" s="64" t="s">
        <v>524</v>
      </c>
      <c r="N46" s="64" t="s">
        <v>524</v>
      </c>
      <c r="O46" s="65" t="s">
        <v>524</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524</v>
      </c>
      <c r="L47" s="64" t="s">
        <v>524</v>
      </c>
      <c r="M47" s="64" t="s">
        <v>524</v>
      </c>
      <c r="N47" s="64" t="s">
        <v>524</v>
      </c>
      <c r="O47" s="65" t="s">
        <v>524</v>
      </c>
      <c r="P47" s="48"/>
      <c r="Q47" s="48"/>
      <c r="R47" s="48"/>
      <c r="S47" s="48"/>
      <c r="T47" s="48"/>
      <c r="U47" s="48"/>
    </row>
    <row r="48" spans="1:21" ht="30.75" customHeight="1" x14ac:dyDescent="0.2">
      <c r="A48" s="48"/>
      <c r="B48" s="1191"/>
      <c r="C48" s="1192"/>
      <c r="D48" s="62"/>
      <c r="E48" s="1197" t="s">
        <v>15</v>
      </c>
      <c r="F48" s="1197"/>
      <c r="G48" s="1197"/>
      <c r="H48" s="1197"/>
      <c r="I48" s="1197"/>
      <c r="J48" s="1198"/>
      <c r="K48" s="63">
        <v>230</v>
      </c>
      <c r="L48" s="64">
        <v>228</v>
      </c>
      <c r="M48" s="64">
        <v>223</v>
      </c>
      <c r="N48" s="64">
        <v>215</v>
      </c>
      <c r="O48" s="65">
        <v>220</v>
      </c>
      <c r="P48" s="48"/>
      <c r="Q48" s="48"/>
      <c r="R48" s="48"/>
      <c r="S48" s="48"/>
      <c r="T48" s="48"/>
      <c r="U48" s="48"/>
    </row>
    <row r="49" spans="1:21" ht="30.75" customHeight="1" x14ac:dyDescent="0.2">
      <c r="A49" s="48"/>
      <c r="B49" s="1191"/>
      <c r="C49" s="1192"/>
      <c r="D49" s="62"/>
      <c r="E49" s="1197" t="s">
        <v>16</v>
      </c>
      <c r="F49" s="1197"/>
      <c r="G49" s="1197"/>
      <c r="H49" s="1197"/>
      <c r="I49" s="1197"/>
      <c r="J49" s="1198"/>
      <c r="K49" s="63">
        <v>10</v>
      </c>
      <c r="L49" s="64">
        <v>13</v>
      </c>
      <c r="M49" s="64">
        <v>28</v>
      </c>
      <c r="N49" s="64">
        <v>33</v>
      </c>
      <c r="O49" s="65">
        <v>42</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524</v>
      </c>
      <c r="L50" s="64" t="s">
        <v>524</v>
      </c>
      <c r="M50" s="64" t="s">
        <v>524</v>
      </c>
      <c r="N50" s="64" t="s">
        <v>524</v>
      </c>
      <c r="O50" s="65" t="s">
        <v>524</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t="s">
        <v>524</v>
      </c>
      <c r="M51" s="64">
        <v>0</v>
      </c>
      <c r="N51" s="64" t="s">
        <v>524</v>
      </c>
      <c r="O51" s="65">
        <v>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621</v>
      </c>
      <c r="L52" s="64">
        <v>625</v>
      </c>
      <c r="M52" s="64">
        <v>629</v>
      </c>
      <c r="N52" s="64">
        <v>615</v>
      </c>
      <c r="O52" s="65">
        <v>614</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236</v>
      </c>
      <c r="L53" s="69">
        <v>252</v>
      </c>
      <c r="M53" s="69">
        <v>312</v>
      </c>
      <c r="N53" s="69">
        <v>315</v>
      </c>
      <c r="O53" s="70">
        <v>380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5">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rNiroP+Ey+DtaULj8V+Hxi62bxWsNphDgeopt6ryR3LEA+BxJjpcBsSaDwrUIT9tkN9gXUT3OYiKGyggBQ1/g==" saltValue="OgX1KOUDqtf7nDSE1ZK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566</v>
      </c>
      <c r="J40" s="103" t="s">
        <v>567</v>
      </c>
      <c r="K40" s="103" t="s">
        <v>568</v>
      </c>
      <c r="L40" s="103" t="s">
        <v>569</v>
      </c>
      <c r="M40" s="104" t="s">
        <v>570</v>
      </c>
    </row>
    <row r="41" spans="2:13" ht="27.75" customHeight="1" x14ac:dyDescent="0.2">
      <c r="B41" s="1220" t="s">
        <v>32</v>
      </c>
      <c r="C41" s="1221"/>
      <c r="D41" s="105"/>
      <c r="E41" s="1226" t="s">
        <v>33</v>
      </c>
      <c r="F41" s="1226"/>
      <c r="G41" s="1226"/>
      <c r="H41" s="1227"/>
      <c r="I41" s="355">
        <v>5935</v>
      </c>
      <c r="J41" s="356">
        <v>6392</v>
      </c>
      <c r="K41" s="356">
        <v>6380</v>
      </c>
      <c r="L41" s="356">
        <v>6885</v>
      </c>
      <c r="M41" s="357">
        <v>7348</v>
      </c>
    </row>
    <row r="42" spans="2:13" ht="27.75" customHeight="1" x14ac:dyDescent="0.2">
      <c r="B42" s="1222"/>
      <c r="C42" s="1223"/>
      <c r="D42" s="106"/>
      <c r="E42" s="1228" t="s">
        <v>34</v>
      </c>
      <c r="F42" s="1228"/>
      <c r="G42" s="1228"/>
      <c r="H42" s="1229"/>
      <c r="I42" s="358" t="s">
        <v>524</v>
      </c>
      <c r="J42" s="359" t="s">
        <v>524</v>
      </c>
      <c r="K42" s="359" t="s">
        <v>524</v>
      </c>
      <c r="L42" s="359" t="s">
        <v>524</v>
      </c>
      <c r="M42" s="360" t="s">
        <v>524</v>
      </c>
    </row>
    <row r="43" spans="2:13" ht="27.75" customHeight="1" x14ac:dyDescent="0.2">
      <c r="B43" s="1222"/>
      <c r="C43" s="1223"/>
      <c r="D43" s="106"/>
      <c r="E43" s="1228" t="s">
        <v>35</v>
      </c>
      <c r="F43" s="1228"/>
      <c r="G43" s="1228"/>
      <c r="H43" s="1229"/>
      <c r="I43" s="358">
        <v>2422</v>
      </c>
      <c r="J43" s="359">
        <v>2282</v>
      </c>
      <c r="K43" s="359">
        <v>1988</v>
      </c>
      <c r="L43" s="359">
        <v>1919</v>
      </c>
      <c r="M43" s="360">
        <v>1775</v>
      </c>
    </row>
    <row r="44" spans="2:13" ht="27.75" customHeight="1" x14ac:dyDescent="0.2">
      <c r="B44" s="1222"/>
      <c r="C44" s="1223"/>
      <c r="D44" s="106"/>
      <c r="E44" s="1228" t="s">
        <v>36</v>
      </c>
      <c r="F44" s="1228"/>
      <c r="G44" s="1228"/>
      <c r="H44" s="1229"/>
      <c r="I44" s="358">
        <v>409</v>
      </c>
      <c r="J44" s="359">
        <v>457</v>
      </c>
      <c r="K44" s="359">
        <v>638</v>
      </c>
      <c r="L44" s="359">
        <v>611</v>
      </c>
      <c r="M44" s="360">
        <v>576</v>
      </c>
    </row>
    <row r="45" spans="2:13" ht="27.75" customHeight="1" x14ac:dyDescent="0.2">
      <c r="B45" s="1222"/>
      <c r="C45" s="1223"/>
      <c r="D45" s="106"/>
      <c r="E45" s="1228" t="s">
        <v>37</v>
      </c>
      <c r="F45" s="1228"/>
      <c r="G45" s="1228"/>
      <c r="H45" s="1229"/>
      <c r="I45" s="358">
        <v>884</v>
      </c>
      <c r="J45" s="359">
        <v>883</v>
      </c>
      <c r="K45" s="359">
        <v>825</v>
      </c>
      <c r="L45" s="359">
        <v>802</v>
      </c>
      <c r="M45" s="360">
        <v>809</v>
      </c>
    </row>
    <row r="46" spans="2:13" ht="27.75" customHeight="1" x14ac:dyDescent="0.2">
      <c r="B46" s="1222"/>
      <c r="C46" s="1223"/>
      <c r="D46" s="107"/>
      <c r="E46" s="1228" t="s">
        <v>38</v>
      </c>
      <c r="F46" s="1228"/>
      <c r="G46" s="1228"/>
      <c r="H46" s="1229"/>
      <c r="I46" s="358" t="s">
        <v>524</v>
      </c>
      <c r="J46" s="359" t="s">
        <v>524</v>
      </c>
      <c r="K46" s="359" t="s">
        <v>524</v>
      </c>
      <c r="L46" s="359" t="s">
        <v>524</v>
      </c>
      <c r="M46" s="360" t="s">
        <v>524</v>
      </c>
    </row>
    <row r="47" spans="2:13" ht="27.75" customHeight="1" x14ac:dyDescent="0.2">
      <c r="B47" s="1222"/>
      <c r="C47" s="1223"/>
      <c r="D47" s="108"/>
      <c r="E47" s="1230" t="s">
        <v>39</v>
      </c>
      <c r="F47" s="1231"/>
      <c r="G47" s="1231"/>
      <c r="H47" s="1232"/>
      <c r="I47" s="358" t="s">
        <v>524</v>
      </c>
      <c r="J47" s="359" t="s">
        <v>524</v>
      </c>
      <c r="K47" s="359" t="s">
        <v>524</v>
      </c>
      <c r="L47" s="359" t="s">
        <v>524</v>
      </c>
      <c r="M47" s="360" t="s">
        <v>524</v>
      </c>
    </row>
    <row r="48" spans="2:13" ht="27.75" customHeight="1" x14ac:dyDescent="0.2">
      <c r="B48" s="1222"/>
      <c r="C48" s="1223"/>
      <c r="D48" s="106"/>
      <c r="E48" s="1228" t="s">
        <v>40</v>
      </c>
      <c r="F48" s="1228"/>
      <c r="G48" s="1228"/>
      <c r="H48" s="1229"/>
      <c r="I48" s="358" t="s">
        <v>524</v>
      </c>
      <c r="J48" s="359" t="s">
        <v>524</v>
      </c>
      <c r="K48" s="359" t="s">
        <v>524</v>
      </c>
      <c r="L48" s="359" t="s">
        <v>524</v>
      </c>
      <c r="M48" s="360" t="s">
        <v>524</v>
      </c>
    </row>
    <row r="49" spans="2:13" ht="27.75" customHeight="1" x14ac:dyDescent="0.2">
      <c r="B49" s="1224"/>
      <c r="C49" s="1225"/>
      <c r="D49" s="106"/>
      <c r="E49" s="1228" t="s">
        <v>41</v>
      </c>
      <c r="F49" s="1228"/>
      <c r="G49" s="1228"/>
      <c r="H49" s="1229"/>
      <c r="I49" s="358" t="s">
        <v>524</v>
      </c>
      <c r="J49" s="359" t="s">
        <v>524</v>
      </c>
      <c r="K49" s="359" t="s">
        <v>524</v>
      </c>
      <c r="L49" s="359" t="s">
        <v>524</v>
      </c>
      <c r="M49" s="360" t="s">
        <v>524</v>
      </c>
    </row>
    <row r="50" spans="2:13" ht="27.75" customHeight="1" x14ac:dyDescent="0.2">
      <c r="B50" s="1233" t="s">
        <v>42</v>
      </c>
      <c r="C50" s="1234"/>
      <c r="D50" s="109"/>
      <c r="E50" s="1228" t="s">
        <v>43</v>
      </c>
      <c r="F50" s="1228"/>
      <c r="G50" s="1228"/>
      <c r="H50" s="1229"/>
      <c r="I50" s="358">
        <v>3291</v>
      </c>
      <c r="J50" s="359">
        <v>3169</v>
      </c>
      <c r="K50" s="359">
        <v>3108</v>
      </c>
      <c r="L50" s="359">
        <v>3523</v>
      </c>
      <c r="M50" s="360">
        <v>3517</v>
      </c>
    </row>
    <row r="51" spans="2:13" ht="27.75" customHeight="1" x14ac:dyDescent="0.2">
      <c r="B51" s="1222"/>
      <c r="C51" s="1223"/>
      <c r="D51" s="106"/>
      <c r="E51" s="1228" t="s">
        <v>44</v>
      </c>
      <c r="F51" s="1228"/>
      <c r="G51" s="1228"/>
      <c r="H51" s="1229"/>
      <c r="I51" s="358">
        <v>50</v>
      </c>
      <c r="J51" s="359">
        <v>43</v>
      </c>
      <c r="K51" s="359">
        <v>35</v>
      </c>
      <c r="L51" s="359">
        <v>27</v>
      </c>
      <c r="M51" s="360">
        <v>23</v>
      </c>
    </row>
    <row r="52" spans="2:13" ht="27.75" customHeight="1" x14ac:dyDescent="0.2">
      <c r="B52" s="1224"/>
      <c r="C52" s="1225"/>
      <c r="D52" s="106"/>
      <c r="E52" s="1228" t="s">
        <v>45</v>
      </c>
      <c r="F52" s="1228"/>
      <c r="G52" s="1228"/>
      <c r="H52" s="1229"/>
      <c r="I52" s="358">
        <v>5994</v>
      </c>
      <c r="J52" s="359">
        <v>5703</v>
      </c>
      <c r="K52" s="359">
        <v>5996</v>
      </c>
      <c r="L52" s="359">
        <v>6252</v>
      </c>
      <c r="M52" s="360">
        <v>6557</v>
      </c>
    </row>
    <row r="53" spans="2:13" ht="27.75" customHeight="1" thickBot="1" x14ac:dyDescent="0.25">
      <c r="B53" s="1235" t="s">
        <v>46</v>
      </c>
      <c r="C53" s="1236"/>
      <c r="D53" s="110"/>
      <c r="E53" s="1237" t="s">
        <v>47</v>
      </c>
      <c r="F53" s="1237"/>
      <c r="G53" s="1237"/>
      <c r="H53" s="1238"/>
      <c r="I53" s="361">
        <v>315</v>
      </c>
      <c r="J53" s="362">
        <v>1099</v>
      </c>
      <c r="K53" s="362">
        <v>691</v>
      </c>
      <c r="L53" s="362">
        <v>416</v>
      </c>
      <c r="M53" s="363">
        <v>409</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mcyT9IvRP+9QqEM36qeRIm22CP4oyfRnF9ylUHwwlc4C6snDRacwjZdCHsGhk9ti7yN01WPgq9NViiJkSStPDg==" saltValue="x9PXg1hYdueB2g854s3S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1" sqref="F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568</v>
      </c>
      <c r="G54" s="119" t="s">
        <v>569</v>
      </c>
      <c r="H54" s="120" t="s">
        <v>570</v>
      </c>
    </row>
    <row r="55" spans="2:8" ht="52.5" customHeight="1" x14ac:dyDescent="0.2">
      <c r="B55" s="121"/>
      <c r="C55" s="1247" t="s">
        <v>50</v>
      </c>
      <c r="D55" s="1247"/>
      <c r="E55" s="1248"/>
      <c r="F55" s="122">
        <v>1006</v>
      </c>
      <c r="G55" s="122">
        <v>1074</v>
      </c>
      <c r="H55" s="123">
        <v>1143</v>
      </c>
    </row>
    <row r="56" spans="2:8" ht="52.5" customHeight="1" x14ac:dyDescent="0.2">
      <c r="B56" s="124"/>
      <c r="C56" s="1249" t="s">
        <v>51</v>
      </c>
      <c r="D56" s="1249"/>
      <c r="E56" s="1250"/>
      <c r="F56" s="125">
        <v>33</v>
      </c>
      <c r="G56" s="125">
        <v>371</v>
      </c>
      <c r="H56" s="126">
        <v>479</v>
      </c>
    </row>
    <row r="57" spans="2:8" ht="53.25" customHeight="1" x14ac:dyDescent="0.2">
      <c r="B57" s="124"/>
      <c r="C57" s="1251" t="s">
        <v>52</v>
      </c>
      <c r="D57" s="1251"/>
      <c r="E57" s="1252"/>
      <c r="F57" s="127">
        <v>1747</v>
      </c>
      <c r="G57" s="127">
        <v>1806</v>
      </c>
      <c r="H57" s="128">
        <v>1562</v>
      </c>
    </row>
    <row r="58" spans="2:8" ht="45.75" customHeight="1" x14ac:dyDescent="0.2">
      <c r="B58" s="129"/>
      <c r="C58" s="1239" t="s">
        <v>600</v>
      </c>
      <c r="D58" s="1240"/>
      <c r="E58" s="1241"/>
      <c r="F58" s="130">
        <v>1372</v>
      </c>
      <c r="G58" s="130">
        <v>1372</v>
      </c>
      <c r="H58" s="131">
        <v>1141</v>
      </c>
    </row>
    <row r="59" spans="2:8" ht="45.75" customHeight="1" x14ac:dyDescent="0.2">
      <c r="B59" s="129"/>
      <c r="C59" s="1239" t="s">
        <v>601</v>
      </c>
      <c r="D59" s="1240"/>
      <c r="E59" s="1241"/>
      <c r="F59" s="130">
        <v>152</v>
      </c>
      <c r="G59" s="130">
        <v>152</v>
      </c>
      <c r="H59" s="131">
        <v>145</v>
      </c>
    </row>
    <row r="60" spans="2:8" ht="45.75" customHeight="1" x14ac:dyDescent="0.2">
      <c r="B60" s="129"/>
      <c r="C60" s="1239" t="s">
        <v>602</v>
      </c>
      <c r="D60" s="1240"/>
      <c r="E60" s="1241"/>
      <c r="F60" s="130">
        <v>93</v>
      </c>
      <c r="G60" s="130">
        <v>127</v>
      </c>
      <c r="H60" s="131">
        <v>127</v>
      </c>
    </row>
    <row r="61" spans="2:8" ht="45.75" customHeight="1" x14ac:dyDescent="0.2">
      <c r="B61" s="129"/>
      <c r="C61" s="1239" t="s">
        <v>603</v>
      </c>
      <c r="D61" s="1240"/>
      <c r="E61" s="1241"/>
      <c r="F61" s="130">
        <v>79</v>
      </c>
      <c r="G61" s="130">
        <v>85</v>
      </c>
      <c r="H61" s="131">
        <v>91</v>
      </c>
    </row>
    <row r="62" spans="2:8" ht="45.75" customHeight="1" thickBot="1" x14ac:dyDescent="0.25">
      <c r="B62" s="132"/>
      <c r="C62" s="1242" t="s">
        <v>604</v>
      </c>
      <c r="D62" s="1243"/>
      <c r="E62" s="1244"/>
      <c r="F62" s="133">
        <v>32</v>
      </c>
      <c r="G62" s="133">
        <v>53</v>
      </c>
      <c r="H62" s="134">
        <v>42</v>
      </c>
    </row>
    <row r="63" spans="2:8" ht="52.5" customHeight="1" thickBot="1" x14ac:dyDescent="0.25">
      <c r="B63" s="135"/>
      <c r="C63" s="1245" t="s">
        <v>53</v>
      </c>
      <c r="D63" s="1245"/>
      <c r="E63" s="1246"/>
      <c r="F63" s="136">
        <v>2786</v>
      </c>
      <c r="G63" s="136">
        <v>3251</v>
      </c>
      <c r="H63" s="137">
        <v>3184</v>
      </c>
    </row>
    <row r="64" spans="2:8" ht="13.2" x14ac:dyDescent="0.2"/>
  </sheetData>
  <sheetProtection algorithmName="SHA-512" hashValue="gjldlh5P9Y1p2KkXOMsPNC7qrL0Vsso9pNfJAeGuL1nxwIxINcEeDT2SWwhQlbh2AaXAOt2fWepVlkVjrvBCnQ==" saltValue="ZEWuYNt2xbGFt+gDayvu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614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607</v>
      </c>
    </row>
    <row r="50" spans="1:109" ht="13.2"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566</v>
      </c>
      <c r="BQ50" s="1257"/>
      <c r="BR50" s="1257"/>
      <c r="BS50" s="1257"/>
      <c r="BT50" s="1257"/>
      <c r="BU50" s="1257"/>
      <c r="BV50" s="1257"/>
      <c r="BW50" s="1257"/>
      <c r="BX50" s="1257" t="s">
        <v>567</v>
      </c>
      <c r="BY50" s="1257"/>
      <c r="BZ50" s="1257"/>
      <c r="CA50" s="1257"/>
      <c r="CB50" s="1257"/>
      <c r="CC50" s="1257"/>
      <c r="CD50" s="1257"/>
      <c r="CE50" s="1257"/>
      <c r="CF50" s="1257" t="s">
        <v>568</v>
      </c>
      <c r="CG50" s="1257"/>
      <c r="CH50" s="1257"/>
      <c r="CI50" s="1257"/>
      <c r="CJ50" s="1257"/>
      <c r="CK50" s="1257"/>
      <c r="CL50" s="1257"/>
      <c r="CM50" s="1257"/>
      <c r="CN50" s="1257" t="s">
        <v>569</v>
      </c>
      <c r="CO50" s="1257"/>
      <c r="CP50" s="1257"/>
      <c r="CQ50" s="1257"/>
      <c r="CR50" s="1257"/>
      <c r="CS50" s="1257"/>
      <c r="CT50" s="1257"/>
      <c r="CU50" s="1257"/>
      <c r="CV50" s="1257" t="s">
        <v>570</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608</v>
      </c>
      <c r="AO51" s="1259"/>
      <c r="AP51" s="1259"/>
      <c r="AQ51" s="1259"/>
      <c r="AR51" s="1259"/>
      <c r="AS51" s="1259"/>
      <c r="AT51" s="1259"/>
      <c r="AU51" s="1259"/>
      <c r="AV51" s="1259"/>
      <c r="AW51" s="1259"/>
      <c r="AX51" s="1259"/>
      <c r="AY51" s="1259"/>
      <c r="AZ51" s="1259"/>
      <c r="BA51" s="1259"/>
      <c r="BB51" s="1259" t="s">
        <v>609</v>
      </c>
      <c r="BC51" s="1259"/>
      <c r="BD51" s="1259"/>
      <c r="BE51" s="1259"/>
      <c r="BF51" s="1259"/>
      <c r="BG51" s="1259"/>
      <c r="BH51" s="1259"/>
      <c r="BI51" s="1259"/>
      <c r="BJ51" s="1259"/>
      <c r="BK51" s="1259"/>
      <c r="BL51" s="1259"/>
      <c r="BM51" s="1259"/>
      <c r="BN51" s="1259"/>
      <c r="BO51" s="1259"/>
      <c r="BP51" s="1258">
        <v>10.8</v>
      </c>
      <c r="BQ51" s="1258"/>
      <c r="BR51" s="1258"/>
      <c r="BS51" s="1258"/>
      <c r="BT51" s="1258"/>
      <c r="BU51" s="1258"/>
      <c r="BV51" s="1258"/>
      <c r="BW51" s="1258"/>
      <c r="BX51" s="1258">
        <v>38.1</v>
      </c>
      <c r="BY51" s="1258"/>
      <c r="BZ51" s="1258"/>
      <c r="CA51" s="1258"/>
      <c r="CB51" s="1258"/>
      <c r="CC51" s="1258"/>
      <c r="CD51" s="1258"/>
      <c r="CE51" s="1258"/>
      <c r="CF51" s="1258">
        <v>21.8</v>
      </c>
      <c r="CG51" s="1258"/>
      <c r="CH51" s="1258"/>
      <c r="CI51" s="1258"/>
      <c r="CJ51" s="1258"/>
      <c r="CK51" s="1258"/>
      <c r="CL51" s="1258"/>
      <c r="CM51" s="1258"/>
      <c r="CN51" s="1258">
        <v>12.3</v>
      </c>
      <c r="CO51" s="1258"/>
      <c r="CP51" s="1258"/>
      <c r="CQ51" s="1258"/>
      <c r="CR51" s="1258"/>
      <c r="CS51" s="1258"/>
      <c r="CT51" s="1258"/>
      <c r="CU51" s="1258"/>
      <c r="CV51" s="1258">
        <v>12.3</v>
      </c>
      <c r="CW51" s="1258"/>
      <c r="CX51" s="1258"/>
      <c r="CY51" s="1258"/>
      <c r="CZ51" s="1258"/>
      <c r="DA51" s="1258"/>
      <c r="DB51" s="1258"/>
      <c r="DC51" s="1258"/>
    </row>
    <row r="52" spans="1:109" ht="13.2"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610</v>
      </c>
      <c r="BC53" s="1259"/>
      <c r="BD53" s="1259"/>
      <c r="BE53" s="1259"/>
      <c r="BF53" s="1259"/>
      <c r="BG53" s="1259"/>
      <c r="BH53" s="1259"/>
      <c r="BI53" s="1259"/>
      <c r="BJ53" s="1259"/>
      <c r="BK53" s="1259"/>
      <c r="BL53" s="1259"/>
      <c r="BM53" s="1259"/>
      <c r="BN53" s="1259"/>
      <c r="BO53" s="1259"/>
      <c r="BP53" s="1258">
        <v>57.4</v>
      </c>
      <c r="BQ53" s="1258"/>
      <c r="BR53" s="1258"/>
      <c r="BS53" s="1258"/>
      <c r="BT53" s="1258"/>
      <c r="BU53" s="1258"/>
      <c r="BV53" s="1258"/>
      <c r="BW53" s="1258"/>
      <c r="BX53" s="1258">
        <v>56.3</v>
      </c>
      <c r="BY53" s="1258"/>
      <c r="BZ53" s="1258"/>
      <c r="CA53" s="1258"/>
      <c r="CB53" s="1258"/>
      <c r="CC53" s="1258"/>
      <c r="CD53" s="1258"/>
      <c r="CE53" s="1258"/>
      <c r="CF53" s="1258">
        <v>57.9</v>
      </c>
      <c r="CG53" s="1258"/>
      <c r="CH53" s="1258"/>
      <c r="CI53" s="1258"/>
      <c r="CJ53" s="1258"/>
      <c r="CK53" s="1258"/>
      <c r="CL53" s="1258"/>
      <c r="CM53" s="1258"/>
      <c r="CN53" s="1258">
        <v>59.8</v>
      </c>
      <c r="CO53" s="1258"/>
      <c r="CP53" s="1258"/>
      <c r="CQ53" s="1258"/>
      <c r="CR53" s="1258"/>
      <c r="CS53" s="1258"/>
      <c r="CT53" s="1258"/>
      <c r="CU53" s="1258"/>
      <c r="CV53" s="1258">
        <v>61.9</v>
      </c>
      <c r="CW53" s="1258"/>
      <c r="CX53" s="1258"/>
      <c r="CY53" s="1258"/>
      <c r="CZ53" s="1258"/>
      <c r="DA53" s="1258"/>
      <c r="DB53" s="1258"/>
      <c r="DC53" s="1258"/>
    </row>
    <row r="54" spans="1:109" ht="13.2"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53"/>
      <c r="H55" s="1253"/>
      <c r="I55" s="1253"/>
      <c r="J55" s="1253"/>
      <c r="K55" s="1269"/>
      <c r="L55" s="1269"/>
      <c r="M55" s="1269"/>
      <c r="N55" s="1269"/>
      <c r="AN55" s="1257" t="s">
        <v>611</v>
      </c>
      <c r="AO55" s="1257"/>
      <c r="AP55" s="1257"/>
      <c r="AQ55" s="1257"/>
      <c r="AR55" s="1257"/>
      <c r="AS55" s="1257"/>
      <c r="AT55" s="1257"/>
      <c r="AU55" s="1257"/>
      <c r="AV55" s="1257"/>
      <c r="AW55" s="1257"/>
      <c r="AX55" s="1257"/>
      <c r="AY55" s="1257"/>
      <c r="AZ55" s="1257"/>
      <c r="BA55" s="1257"/>
      <c r="BB55" s="1259" t="s">
        <v>609</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2"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610</v>
      </c>
      <c r="BC57" s="1259"/>
      <c r="BD57" s="1259"/>
      <c r="BE57" s="1259"/>
      <c r="BF57" s="1259"/>
      <c r="BG57" s="1259"/>
      <c r="BH57" s="1259"/>
      <c r="BI57" s="1259"/>
      <c r="BJ57" s="1259"/>
      <c r="BK57" s="1259"/>
      <c r="BL57" s="1259"/>
      <c r="BM57" s="1259"/>
      <c r="BN57" s="1259"/>
      <c r="BO57" s="1259"/>
      <c r="BP57" s="1258">
        <v>61.2</v>
      </c>
      <c r="BQ57" s="1258"/>
      <c r="BR57" s="1258"/>
      <c r="BS57" s="1258"/>
      <c r="BT57" s="1258"/>
      <c r="BU57" s="1258"/>
      <c r="BV57" s="1258"/>
      <c r="BW57" s="1258"/>
      <c r="BX57" s="1258">
        <v>62.8</v>
      </c>
      <c r="BY57" s="1258"/>
      <c r="BZ57" s="1258"/>
      <c r="CA57" s="1258"/>
      <c r="CB57" s="1258"/>
      <c r="CC57" s="1258"/>
      <c r="CD57" s="1258"/>
      <c r="CE57" s="1258"/>
      <c r="CF57" s="1258">
        <v>64</v>
      </c>
      <c r="CG57" s="1258"/>
      <c r="CH57" s="1258"/>
      <c r="CI57" s="1258"/>
      <c r="CJ57" s="1258"/>
      <c r="CK57" s="1258"/>
      <c r="CL57" s="1258"/>
      <c r="CM57" s="1258"/>
      <c r="CN57" s="1258">
        <v>66.2</v>
      </c>
      <c r="CO57" s="1258"/>
      <c r="CP57" s="1258"/>
      <c r="CQ57" s="1258"/>
      <c r="CR57" s="1258"/>
      <c r="CS57" s="1258"/>
      <c r="CT57" s="1258"/>
      <c r="CU57" s="1258"/>
      <c r="CV57" s="1258">
        <v>67.099999999999994</v>
      </c>
      <c r="CW57" s="1258"/>
      <c r="CX57" s="1258"/>
      <c r="CY57" s="1258"/>
      <c r="CZ57" s="1258"/>
      <c r="DA57" s="1258"/>
      <c r="DB57" s="1258"/>
      <c r="DC57" s="1258"/>
      <c r="DD57" s="385"/>
      <c r="DE57" s="384"/>
    </row>
    <row r="58" spans="1:109" s="380" customFormat="1" ht="13.2"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612</v>
      </c>
    </row>
    <row r="64" spans="1:109" ht="13.2" x14ac:dyDescent="0.2">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0" t="s">
        <v>615</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607</v>
      </c>
    </row>
    <row r="72" spans="2:107" ht="13.2"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566</v>
      </c>
      <c r="BQ72" s="1257"/>
      <c r="BR72" s="1257"/>
      <c r="BS72" s="1257"/>
      <c r="BT72" s="1257"/>
      <c r="BU72" s="1257"/>
      <c r="BV72" s="1257"/>
      <c r="BW72" s="1257"/>
      <c r="BX72" s="1257" t="s">
        <v>567</v>
      </c>
      <c r="BY72" s="1257"/>
      <c r="BZ72" s="1257"/>
      <c r="CA72" s="1257"/>
      <c r="CB72" s="1257"/>
      <c r="CC72" s="1257"/>
      <c r="CD72" s="1257"/>
      <c r="CE72" s="1257"/>
      <c r="CF72" s="1257" t="s">
        <v>568</v>
      </c>
      <c r="CG72" s="1257"/>
      <c r="CH72" s="1257"/>
      <c r="CI72" s="1257"/>
      <c r="CJ72" s="1257"/>
      <c r="CK72" s="1257"/>
      <c r="CL72" s="1257"/>
      <c r="CM72" s="1257"/>
      <c r="CN72" s="1257" t="s">
        <v>569</v>
      </c>
      <c r="CO72" s="1257"/>
      <c r="CP72" s="1257"/>
      <c r="CQ72" s="1257"/>
      <c r="CR72" s="1257"/>
      <c r="CS72" s="1257"/>
      <c r="CT72" s="1257"/>
      <c r="CU72" s="1257"/>
      <c r="CV72" s="1257" t="s">
        <v>570</v>
      </c>
      <c r="CW72" s="1257"/>
      <c r="CX72" s="1257"/>
      <c r="CY72" s="1257"/>
      <c r="CZ72" s="1257"/>
      <c r="DA72" s="1257"/>
      <c r="DB72" s="1257"/>
      <c r="DC72" s="1257"/>
    </row>
    <row r="73" spans="2:107" ht="13.2" x14ac:dyDescent="0.2">
      <c r="B73" s="372"/>
      <c r="G73" s="1270"/>
      <c r="H73" s="1270"/>
      <c r="I73" s="1270"/>
      <c r="J73" s="1270"/>
      <c r="K73" s="1273"/>
      <c r="L73" s="1273"/>
      <c r="M73" s="1273"/>
      <c r="N73" s="1273"/>
      <c r="AM73" s="381"/>
      <c r="AN73" s="1259" t="s">
        <v>608</v>
      </c>
      <c r="AO73" s="1259"/>
      <c r="AP73" s="1259"/>
      <c r="AQ73" s="1259"/>
      <c r="AR73" s="1259"/>
      <c r="AS73" s="1259"/>
      <c r="AT73" s="1259"/>
      <c r="AU73" s="1259"/>
      <c r="AV73" s="1259"/>
      <c r="AW73" s="1259"/>
      <c r="AX73" s="1259"/>
      <c r="AY73" s="1259"/>
      <c r="AZ73" s="1259"/>
      <c r="BA73" s="1259"/>
      <c r="BB73" s="1259" t="s">
        <v>609</v>
      </c>
      <c r="BC73" s="1259"/>
      <c r="BD73" s="1259"/>
      <c r="BE73" s="1259"/>
      <c r="BF73" s="1259"/>
      <c r="BG73" s="1259"/>
      <c r="BH73" s="1259"/>
      <c r="BI73" s="1259"/>
      <c r="BJ73" s="1259"/>
      <c r="BK73" s="1259"/>
      <c r="BL73" s="1259"/>
      <c r="BM73" s="1259"/>
      <c r="BN73" s="1259"/>
      <c r="BO73" s="1259"/>
      <c r="BP73" s="1258">
        <v>10.8</v>
      </c>
      <c r="BQ73" s="1258"/>
      <c r="BR73" s="1258"/>
      <c r="BS73" s="1258"/>
      <c r="BT73" s="1258"/>
      <c r="BU73" s="1258"/>
      <c r="BV73" s="1258"/>
      <c r="BW73" s="1258"/>
      <c r="BX73" s="1258">
        <v>38.1</v>
      </c>
      <c r="BY73" s="1258"/>
      <c r="BZ73" s="1258"/>
      <c r="CA73" s="1258"/>
      <c r="CB73" s="1258"/>
      <c r="CC73" s="1258"/>
      <c r="CD73" s="1258"/>
      <c r="CE73" s="1258"/>
      <c r="CF73" s="1258">
        <v>21.8</v>
      </c>
      <c r="CG73" s="1258"/>
      <c r="CH73" s="1258"/>
      <c r="CI73" s="1258"/>
      <c r="CJ73" s="1258"/>
      <c r="CK73" s="1258"/>
      <c r="CL73" s="1258"/>
      <c r="CM73" s="1258"/>
      <c r="CN73" s="1258">
        <v>12.3</v>
      </c>
      <c r="CO73" s="1258"/>
      <c r="CP73" s="1258"/>
      <c r="CQ73" s="1258"/>
      <c r="CR73" s="1258"/>
      <c r="CS73" s="1258"/>
      <c r="CT73" s="1258"/>
      <c r="CU73" s="1258"/>
      <c r="CV73" s="1258">
        <v>12.3</v>
      </c>
      <c r="CW73" s="1258"/>
      <c r="CX73" s="1258"/>
      <c r="CY73" s="1258"/>
      <c r="CZ73" s="1258"/>
      <c r="DA73" s="1258"/>
      <c r="DB73" s="1258"/>
      <c r="DC73" s="1258"/>
    </row>
    <row r="74" spans="2:107" ht="13.2"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613</v>
      </c>
      <c r="BC75" s="1259"/>
      <c r="BD75" s="1259"/>
      <c r="BE75" s="1259"/>
      <c r="BF75" s="1259"/>
      <c r="BG75" s="1259"/>
      <c r="BH75" s="1259"/>
      <c r="BI75" s="1259"/>
      <c r="BJ75" s="1259"/>
      <c r="BK75" s="1259"/>
      <c r="BL75" s="1259"/>
      <c r="BM75" s="1259"/>
      <c r="BN75" s="1259"/>
      <c r="BO75" s="1259"/>
      <c r="BP75" s="1258">
        <v>7.1</v>
      </c>
      <c r="BQ75" s="1258"/>
      <c r="BR75" s="1258"/>
      <c r="BS75" s="1258"/>
      <c r="BT75" s="1258"/>
      <c r="BU75" s="1258"/>
      <c r="BV75" s="1258"/>
      <c r="BW75" s="1258"/>
      <c r="BX75" s="1258">
        <v>8</v>
      </c>
      <c r="BY75" s="1258"/>
      <c r="BZ75" s="1258"/>
      <c r="CA75" s="1258"/>
      <c r="CB75" s="1258"/>
      <c r="CC75" s="1258"/>
      <c r="CD75" s="1258"/>
      <c r="CE75" s="1258"/>
      <c r="CF75" s="1258">
        <v>8.9</v>
      </c>
      <c r="CG75" s="1258"/>
      <c r="CH75" s="1258"/>
      <c r="CI75" s="1258"/>
      <c r="CJ75" s="1258"/>
      <c r="CK75" s="1258"/>
      <c r="CL75" s="1258"/>
      <c r="CM75" s="1258"/>
      <c r="CN75" s="1258">
        <v>9.3000000000000007</v>
      </c>
      <c r="CO75" s="1258"/>
      <c r="CP75" s="1258"/>
      <c r="CQ75" s="1258"/>
      <c r="CR75" s="1258"/>
      <c r="CS75" s="1258"/>
      <c r="CT75" s="1258"/>
      <c r="CU75" s="1258"/>
      <c r="CV75" s="1258">
        <v>10.199999999999999</v>
      </c>
      <c r="CW75" s="1258"/>
      <c r="CX75" s="1258"/>
      <c r="CY75" s="1258"/>
      <c r="CZ75" s="1258"/>
      <c r="DA75" s="1258"/>
      <c r="DB75" s="1258"/>
      <c r="DC75" s="1258"/>
    </row>
    <row r="76" spans="2:107" ht="13.2"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53"/>
      <c r="H77" s="1253"/>
      <c r="I77" s="1253"/>
      <c r="J77" s="1253"/>
      <c r="K77" s="1273"/>
      <c r="L77" s="1273"/>
      <c r="M77" s="1273"/>
      <c r="N77" s="1273"/>
      <c r="AN77" s="1257" t="s">
        <v>611</v>
      </c>
      <c r="AO77" s="1257"/>
      <c r="AP77" s="1257"/>
      <c r="AQ77" s="1257"/>
      <c r="AR77" s="1257"/>
      <c r="AS77" s="1257"/>
      <c r="AT77" s="1257"/>
      <c r="AU77" s="1257"/>
      <c r="AV77" s="1257"/>
      <c r="AW77" s="1257"/>
      <c r="AX77" s="1257"/>
      <c r="AY77" s="1257"/>
      <c r="AZ77" s="1257"/>
      <c r="BA77" s="1257"/>
      <c r="BB77" s="1259" t="s">
        <v>609</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2"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613</v>
      </c>
      <c r="BC79" s="1259"/>
      <c r="BD79" s="1259"/>
      <c r="BE79" s="1259"/>
      <c r="BF79" s="1259"/>
      <c r="BG79" s="1259"/>
      <c r="BH79" s="1259"/>
      <c r="BI79" s="1259"/>
      <c r="BJ79" s="1259"/>
      <c r="BK79" s="1259"/>
      <c r="BL79" s="1259"/>
      <c r="BM79" s="1259"/>
      <c r="BN79" s="1259"/>
      <c r="BO79" s="1259"/>
      <c r="BP79" s="1258">
        <v>7.2</v>
      </c>
      <c r="BQ79" s="1258"/>
      <c r="BR79" s="1258"/>
      <c r="BS79" s="1258"/>
      <c r="BT79" s="1258"/>
      <c r="BU79" s="1258"/>
      <c r="BV79" s="1258"/>
      <c r="BW79" s="1258"/>
      <c r="BX79" s="1258">
        <v>7.7</v>
      </c>
      <c r="BY79" s="1258"/>
      <c r="BZ79" s="1258"/>
      <c r="CA79" s="1258"/>
      <c r="CB79" s="1258"/>
      <c r="CC79" s="1258"/>
      <c r="CD79" s="1258"/>
      <c r="CE79" s="1258"/>
      <c r="CF79" s="1258">
        <v>8</v>
      </c>
      <c r="CG79" s="1258"/>
      <c r="CH79" s="1258"/>
      <c r="CI79" s="1258"/>
      <c r="CJ79" s="1258"/>
      <c r="CK79" s="1258"/>
      <c r="CL79" s="1258"/>
      <c r="CM79" s="1258"/>
      <c r="CN79" s="1258">
        <v>8</v>
      </c>
      <c r="CO79" s="1258"/>
      <c r="CP79" s="1258"/>
      <c r="CQ79" s="1258"/>
      <c r="CR79" s="1258"/>
      <c r="CS79" s="1258"/>
      <c r="CT79" s="1258"/>
      <c r="CU79" s="1258"/>
      <c r="CV79" s="1258">
        <v>8.3000000000000007</v>
      </c>
      <c r="CW79" s="1258"/>
      <c r="CX79" s="1258"/>
      <c r="CY79" s="1258"/>
      <c r="CZ79" s="1258"/>
      <c r="DA79" s="1258"/>
      <c r="DB79" s="1258"/>
      <c r="DC79" s="1258"/>
    </row>
    <row r="80" spans="2:107" ht="13.2"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B/z0KAmNz4mAVJ9hDV9DTyTw/rNIqEDtHJmmBMZw/qndf9iRcgsTTfH2mwBIfbo+py+azyHvR35MELkganS9fw==" saltValue="gRdbK91JUOGSs1nLxk+i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M16" sqref="BM1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hVDsDeHzZKaA2BKSbhQxBn05ULGG02FFY6e0iz9TE/5TOnAi35P172rAWIKFJLW1L6x7B5ZSWFyqHxbUKQFJGQ==" saltValue="HApNB6DJf7DWEB56S+Z0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G113" sqref="AG11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PWYHzqwoYjkOwIwvxCSCsLg4VpluXjX7AcygoSwRUuaBN/Zmk5PgP/C/BhXBPP81EoVukGQ9V4P1NR84HVHMVg==" saltValue="/ddghcJLZoSGVZCQv8yN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563</v>
      </c>
      <c r="G2" s="151"/>
      <c r="H2" s="152"/>
    </row>
    <row r="3" spans="1:8" x14ac:dyDescent="0.2">
      <c r="A3" s="148" t="s">
        <v>556</v>
      </c>
      <c r="B3" s="153"/>
      <c r="C3" s="154"/>
      <c r="D3" s="155">
        <v>127613</v>
      </c>
      <c r="E3" s="156"/>
      <c r="F3" s="157">
        <v>114790</v>
      </c>
      <c r="G3" s="158"/>
      <c r="H3" s="159"/>
    </row>
    <row r="4" spans="1:8" x14ac:dyDescent="0.2">
      <c r="A4" s="160"/>
      <c r="B4" s="161"/>
      <c r="C4" s="162"/>
      <c r="D4" s="163">
        <v>79831</v>
      </c>
      <c r="E4" s="164"/>
      <c r="F4" s="165">
        <v>55601</v>
      </c>
      <c r="G4" s="166"/>
      <c r="H4" s="167"/>
    </row>
    <row r="5" spans="1:8" x14ac:dyDescent="0.2">
      <c r="A5" s="148" t="s">
        <v>558</v>
      </c>
      <c r="B5" s="153"/>
      <c r="C5" s="154"/>
      <c r="D5" s="155">
        <v>149038</v>
      </c>
      <c r="E5" s="156"/>
      <c r="F5" s="157">
        <v>126262</v>
      </c>
      <c r="G5" s="158"/>
      <c r="H5" s="159"/>
    </row>
    <row r="6" spans="1:8" x14ac:dyDescent="0.2">
      <c r="A6" s="160"/>
      <c r="B6" s="161"/>
      <c r="C6" s="162"/>
      <c r="D6" s="163">
        <v>112857</v>
      </c>
      <c r="E6" s="164"/>
      <c r="F6" s="165">
        <v>56769</v>
      </c>
      <c r="G6" s="166"/>
      <c r="H6" s="167"/>
    </row>
    <row r="7" spans="1:8" x14ac:dyDescent="0.2">
      <c r="A7" s="148" t="s">
        <v>559</v>
      </c>
      <c r="B7" s="153"/>
      <c r="C7" s="154"/>
      <c r="D7" s="155">
        <v>107773</v>
      </c>
      <c r="E7" s="156"/>
      <c r="F7" s="157">
        <v>126525</v>
      </c>
      <c r="G7" s="158"/>
      <c r="H7" s="159"/>
    </row>
    <row r="8" spans="1:8" x14ac:dyDescent="0.2">
      <c r="A8" s="160"/>
      <c r="B8" s="161"/>
      <c r="C8" s="162"/>
      <c r="D8" s="163">
        <v>78614</v>
      </c>
      <c r="E8" s="164"/>
      <c r="F8" s="165">
        <v>67052</v>
      </c>
      <c r="G8" s="166"/>
      <c r="H8" s="167"/>
    </row>
    <row r="9" spans="1:8" x14ac:dyDescent="0.2">
      <c r="A9" s="148" t="s">
        <v>560</v>
      </c>
      <c r="B9" s="153"/>
      <c r="C9" s="154"/>
      <c r="D9" s="155">
        <v>190811</v>
      </c>
      <c r="E9" s="156"/>
      <c r="F9" s="157">
        <v>122054</v>
      </c>
      <c r="G9" s="158"/>
      <c r="H9" s="159"/>
    </row>
    <row r="10" spans="1:8" x14ac:dyDescent="0.2">
      <c r="A10" s="160"/>
      <c r="B10" s="161"/>
      <c r="C10" s="162"/>
      <c r="D10" s="163">
        <v>152482</v>
      </c>
      <c r="E10" s="164"/>
      <c r="F10" s="165">
        <v>68298</v>
      </c>
      <c r="G10" s="166"/>
      <c r="H10" s="167"/>
    </row>
    <row r="11" spans="1:8" x14ac:dyDescent="0.2">
      <c r="A11" s="148" t="s">
        <v>561</v>
      </c>
      <c r="B11" s="153"/>
      <c r="C11" s="154"/>
      <c r="D11" s="155">
        <v>187899</v>
      </c>
      <c r="E11" s="156"/>
      <c r="F11" s="157">
        <v>111644</v>
      </c>
      <c r="G11" s="158"/>
      <c r="H11" s="159"/>
    </row>
    <row r="12" spans="1:8" x14ac:dyDescent="0.2">
      <c r="A12" s="160"/>
      <c r="B12" s="161"/>
      <c r="C12" s="168"/>
      <c r="D12" s="163">
        <v>149493</v>
      </c>
      <c r="E12" s="164"/>
      <c r="F12" s="165">
        <v>66606</v>
      </c>
      <c r="G12" s="166"/>
      <c r="H12" s="167"/>
    </row>
    <row r="13" spans="1:8" x14ac:dyDescent="0.2">
      <c r="A13" s="148"/>
      <c r="B13" s="153"/>
      <c r="C13" s="169"/>
      <c r="D13" s="170">
        <v>152627</v>
      </c>
      <c r="E13" s="171"/>
      <c r="F13" s="172">
        <v>120255</v>
      </c>
      <c r="G13" s="173"/>
      <c r="H13" s="159"/>
    </row>
    <row r="14" spans="1:8" x14ac:dyDescent="0.2">
      <c r="A14" s="160"/>
      <c r="B14" s="161"/>
      <c r="C14" s="162"/>
      <c r="D14" s="163">
        <v>114655</v>
      </c>
      <c r="E14" s="164"/>
      <c r="F14" s="165">
        <v>62865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3.2</v>
      </c>
      <c r="C19" s="174">
        <f>ROUND(VALUE(SUBSTITUTE(実質収支比率等に係る経年分析!G$48,"▲","-")),2)</f>
        <v>4.17</v>
      </c>
      <c r="D19" s="174">
        <f>ROUND(VALUE(SUBSTITUTE(実質収支比率等に係る経年分析!H$48,"▲","-")),2)</f>
        <v>3.59</v>
      </c>
      <c r="E19" s="174">
        <f>ROUND(VALUE(SUBSTITUTE(実質収支比率等に係る経年分析!I$48,"▲","-")),2)</f>
        <v>3.45</v>
      </c>
      <c r="F19" s="174">
        <f>ROUND(VALUE(SUBSTITUTE(実質収支比率等に係る経年分析!J$48,"▲","-")),2)</f>
        <v>5.05</v>
      </c>
    </row>
    <row r="20" spans="1:11" x14ac:dyDescent="0.2">
      <c r="A20" s="174" t="s">
        <v>57</v>
      </c>
      <c r="B20" s="174">
        <f>ROUND(VALUE(SUBSTITUTE(実質収支比率等に係る経年分析!F$47,"▲","-")),2)</f>
        <v>41.32</v>
      </c>
      <c r="C20" s="174">
        <f>ROUND(VALUE(SUBSTITUTE(実質収支比率等に係る経年分析!G$47,"▲","-")),2)</f>
        <v>35.299999999999997</v>
      </c>
      <c r="D20" s="174">
        <f>ROUND(VALUE(SUBSTITUTE(実質収支比率等に係る経年分析!H$47,"▲","-")),2)</f>
        <v>26.54</v>
      </c>
      <c r="E20" s="174">
        <f>ROUND(VALUE(SUBSTITUTE(実質収支比率等に係る経年分析!I$47,"▲","-")),2)</f>
        <v>27</v>
      </c>
      <c r="F20" s="174">
        <f>ROUND(VALUE(SUBSTITUTE(実質収支比率等に係る経年分析!J$47,"▲","-")),2)</f>
        <v>29.17</v>
      </c>
    </row>
    <row r="21" spans="1:11" x14ac:dyDescent="0.2">
      <c r="A21" s="174" t="s">
        <v>58</v>
      </c>
      <c r="B21" s="174">
        <f>IF(ISNUMBER(VALUE(SUBSTITUTE(実質収支比率等に係る経年分析!F$49,"▲","-"))),ROUND(VALUE(SUBSTITUTE(実質収支比率等に係る経年分析!F$49,"▲","-")),2),NA())</f>
        <v>-1.43</v>
      </c>
      <c r="C21" s="174">
        <f>IF(ISNUMBER(VALUE(SUBSTITUTE(実質収支比率等に係る経年分析!G$49,"▲","-"))),ROUND(VALUE(SUBSTITUTE(実質収支比率等に係る経年分析!G$49,"▲","-")),2),NA())</f>
        <v>-5.27</v>
      </c>
      <c r="D21" s="174">
        <f>IF(ISNUMBER(VALUE(SUBSTITUTE(実質収支比率等に係る経年分析!H$49,"▲","-"))),ROUND(VALUE(SUBSTITUTE(実質収支比率等に係る経年分析!H$49,"▲","-")),2),NA())</f>
        <v>-6.24</v>
      </c>
      <c r="E21" s="174">
        <f>IF(ISNUMBER(VALUE(SUBSTITUTE(実質収支比率等に係る経年分析!I$49,"▲","-"))),ROUND(VALUE(SUBSTITUTE(実質収支比率等に係る経年分析!I$49,"▲","-")),2),NA())</f>
        <v>1.74</v>
      </c>
      <c r="F21" s="174">
        <f>IF(ISNUMBER(VALUE(SUBSTITUTE(実質収支比率等に係る経年分析!J$49,"▲","-"))),ROUND(VALUE(SUBSTITUTE(実質収支比率等に係る経年分析!J$49,"▲","-")),2),NA())</f>
        <v>3.31</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農業集落排水処理事業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2">
      <c r="A32" s="175" t="str">
        <f>IF(連結実質赤字比率に係る赤字・黒字の構成分析!C$38="",NA(),連結実質赤字比率に係る赤字・黒字の構成分析!C$38)</f>
        <v>特定環境保全公共下水道事業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5.05</v>
      </c>
    </row>
    <row r="36" spans="1:16" x14ac:dyDescent="0.2">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621</v>
      </c>
      <c r="E42" s="176"/>
      <c r="F42" s="176"/>
      <c r="G42" s="176">
        <f>'実質公債費比率（分子）の構造'!L$52</f>
        <v>625</v>
      </c>
      <c r="H42" s="176"/>
      <c r="I42" s="176"/>
      <c r="J42" s="176">
        <f>'実質公債費比率（分子）の構造'!M$52</f>
        <v>629</v>
      </c>
      <c r="K42" s="176"/>
      <c r="L42" s="176"/>
      <c r="M42" s="176">
        <f>'実質公債費比率（分子）の構造'!N$52</f>
        <v>615</v>
      </c>
      <c r="N42" s="176"/>
      <c r="O42" s="176"/>
      <c r="P42" s="176">
        <f>'実質公債費比率（分子）の構造'!O$52</f>
        <v>614</v>
      </c>
    </row>
    <row r="43" spans="1:16" x14ac:dyDescent="0.2">
      <c r="A43" s="176" t="s">
        <v>66</v>
      </c>
      <c r="B43" s="176">
        <f>'実質公債費比率（分子）の構造'!K$51</f>
        <v>0</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10</v>
      </c>
      <c r="C45" s="176"/>
      <c r="D45" s="176"/>
      <c r="E45" s="176">
        <f>'実質公債費比率（分子）の構造'!L$49</f>
        <v>13</v>
      </c>
      <c r="F45" s="176"/>
      <c r="G45" s="176"/>
      <c r="H45" s="176">
        <f>'実質公債費比率（分子）の構造'!M$49</f>
        <v>28</v>
      </c>
      <c r="I45" s="176"/>
      <c r="J45" s="176"/>
      <c r="K45" s="176">
        <f>'実質公債費比率（分子）の構造'!N$49</f>
        <v>33</v>
      </c>
      <c r="L45" s="176"/>
      <c r="M45" s="176"/>
      <c r="N45" s="176">
        <f>'実質公債費比率（分子）の構造'!O$49</f>
        <v>42</v>
      </c>
      <c r="O45" s="176"/>
      <c r="P45" s="176"/>
    </row>
    <row r="46" spans="1:16" x14ac:dyDescent="0.2">
      <c r="A46" s="176" t="s">
        <v>69</v>
      </c>
      <c r="B46" s="176">
        <f>'実質公債費比率（分子）の構造'!K$48</f>
        <v>230</v>
      </c>
      <c r="C46" s="176"/>
      <c r="D46" s="176"/>
      <c r="E46" s="176">
        <f>'実質公債費比率（分子）の構造'!L$48</f>
        <v>228</v>
      </c>
      <c r="F46" s="176"/>
      <c r="G46" s="176"/>
      <c r="H46" s="176">
        <f>'実質公債費比率（分子）の構造'!M$48</f>
        <v>223</v>
      </c>
      <c r="I46" s="176"/>
      <c r="J46" s="176"/>
      <c r="K46" s="176">
        <f>'実質公債費比率（分子）の構造'!N$48</f>
        <v>215</v>
      </c>
      <c r="L46" s="176"/>
      <c r="M46" s="176"/>
      <c r="N46" s="176">
        <f>'実質公債費比率（分子）の構造'!O$48</f>
        <v>220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617</v>
      </c>
      <c r="C49" s="176"/>
      <c r="D49" s="176"/>
      <c r="E49" s="176">
        <f>'実質公債費比率（分子）の構造'!L$45</f>
        <v>636</v>
      </c>
      <c r="F49" s="176"/>
      <c r="G49" s="176"/>
      <c r="H49" s="176">
        <f>'実質公債費比率（分子）の構造'!M$45</f>
        <v>690</v>
      </c>
      <c r="I49" s="176"/>
      <c r="J49" s="176"/>
      <c r="K49" s="176">
        <f>'実質公債費比率（分子）の構造'!N$45</f>
        <v>682</v>
      </c>
      <c r="L49" s="176"/>
      <c r="M49" s="176"/>
      <c r="N49" s="176">
        <f>'実質公債費比率（分子）の構造'!O$45</f>
        <v>732</v>
      </c>
      <c r="O49" s="176"/>
      <c r="P49" s="176"/>
    </row>
    <row r="50" spans="1:16" x14ac:dyDescent="0.2">
      <c r="A50" s="176" t="s">
        <v>73</v>
      </c>
      <c r="B50" s="176" t="e">
        <f>NA()</f>
        <v>#N/A</v>
      </c>
      <c r="C50" s="176">
        <f>IF(ISNUMBER('実質公債費比率（分子）の構造'!K$53),'実質公債費比率（分子）の構造'!K$53,NA())</f>
        <v>236</v>
      </c>
      <c r="D50" s="176" t="e">
        <f>NA()</f>
        <v>#N/A</v>
      </c>
      <c r="E50" s="176" t="e">
        <f>NA()</f>
        <v>#N/A</v>
      </c>
      <c r="F50" s="176">
        <f>IF(ISNUMBER('実質公債費比率（分子）の構造'!L$53),'実質公債費比率（分子）の構造'!L$53,NA())</f>
        <v>252</v>
      </c>
      <c r="G50" s="176" t="e">
        <f>NA()</f>
        <v>#N/A</v>
      </c>
      <c r="H50" s="176" t="e">
        <f>NA()</f>
        <v>#N/A</v>
      </c>
      <c r="I50" s="176">
        <f>IF(ISNUMBER('実質公債費比率（分子）の構造'!M$53),'実質公債費比率（分子）の構造'!M$53,NA())</f>
        <v>312</v>
      </c>
      <c r="J50" s="176" t="e">
        <f>NA()</f>
        <v>#N/A</v>
      </c>
      <c r="K50" s="176" t="e">
        <f>NA()</f>
        <v>#N/A</v>
      </c>
      <c r="L50" s="176">
        <f>IF(ISNUMBER('実質公債費比率（分子）の構造'!N$53),'実質公債費比率（分子）の構造'!N$53,NA())</f>
        <v>315</v>
      </c>
      <c r="M50" s="176" t="e">
        <f>NA()</f>
        <v>#N/A</v>
      </c>
      <c r="N50" s="176" t="e">
        <f>NA()</f>
        <v>#N/A</v>
      </c>
      <c r="O50" s="176">
        <f>IF(ISNUMBER('実質公債費比率（分子）の構造'!O$53),'実質公債費比率（分子）の構造'!O$53,NA())</f>
        <v>380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5994</v>
      </c>
      <c r="E56" s="175"/>
      <c r="F56" s="175"/>
      <c r="G56" s="175">
        <f>'将来負担比率（分子）の構造'!J$52</f>
        <v>5703</v>
      </c>
      <c r="H56" s="175"/>
      <c r="I56" s="175"/>
      <c r="J56" s="175">
        <f>'将来負担比率（分子）の構造'!K$52</f>
        <v>5996</v>
      </c>
      <c r="K56" s="175"/>
      <c r="L56" s="175"/>
      <c r="M56" s="175">
        <f>'将来負担比率（分子）の構造'!L$52</f>
        <v>6252</v>
      </c>
      <c r="N56" s="175"/>
      <c r="O56" s="175"/>
      <c r="P56" s="175">
        <f>'将来負担比率（分子）の構造'!M$52</f>
        <v>6557</v>
      </c>
    </row>
    <row r="57" spans="1:16" x14ac:dyDescent="0.2">
      <c r="A57" s="175" t="s">
        <v>44</v>
      </c>
      <c r="B57" s="175"/>
      <c r="C57" s="175"/>
      <c r="D57" s="175">
        <f>'将来負担比率（分子）の構造'!I$51</f>
        <v>50</v>
      </c>
      <c r="E57" s="175"/>
      <c r="F57" s="175"/>
      <c r="G57" s="175">
        <f>'将来負担比率（分子）の構造'!J$51</f>
        <v>43</v>
      </c>
      <c r="H57" s="175"/>
      <c r="I57" s="175"/>
      <c r="J57" s="175">
        <f>'将来負担比率（分子）の構造'!K$51</f>
        <v>35</v>
      </c>
      <c r="K57" s="175"/>
      <c r="L57" s="175"/>
      <c r="M57" s="175">
        <f>'将来負担比率（分子）の構造'!L$51</f>
        <v>27</v>
      </c>
      <c r="N57" s="175"/>
      <c r="O57" s="175"/>
      <c r="P57" s="175">
        <f>'将来負担比率（分子）の構造'!M$51</f>
        <v>23</v>
      </c>
    </row>
    <row r="58" spans="1:16" x14ac:dyDescent="0.2">
      <c r="A58" s="175" t="s">
        <v>43</v>
      </c>
      <c r="B58" s="175"/>
      <c r="C58" s="175"/>
      <c r="D58" s="175">
        <f>'将来負担比率（分子）の構造'!I$50</f>
        <v>3291</v>
      </c>
      <c r="E58" s="175"/>
      <c r="F58" s="175"/>
      <c r="G58" s="175">
        <f>'将来負担比率（分子）の構造'!J$50</f>
        <v>3169</v>
      </c>
      <c r="H58" s="175"/>
      <c r="I58" s="175"/>
      <c r="J58" s="175">
        <f>'将来負担比率（分子）の構造'!K$50</f>
        <v>3108</v>
      </c>
      <c r="K58" s="175"/>
      <c r="L58" s="175"/>
      <c r="M58" s="175">
        <f>'将来負担比率（分子）の構造'!L$50</f>
        <v>3523</v>
      </c>
      <c r="N58" s="175"/>
      <c r="O58" s="175"/>
      <c r="P58" s="175">
        <f>'将来負担比率（分子）の構造'!M$50</f>
        <v>3517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884</v>
      </c>
      <c r="C62" s="175"/>
      <c r="D62" s="175"/>
      <c r="E62" s="175">
        <f>'将来負担比率（分子）の構造'!J$45</f>
        <v>883</v>
      </c>
      <c r="F62" s="175"/>
      <c r="G62" s="175"/>
      <c r="H62" s="175">
        <f>'将来負担比率（分子）の構造'!K$45</f>
        <v>825</v>
      </c>
      <c r="I62" s="175"/>
      <c r="J62" s="175"/>
      <c r="K62" s="175">
        <f>'将来負担比率（分子）の構造'!L$45</f>
        <v>802</v>
      </c>
      <c r="L62" s="175"/>
      <c r="M62" s="175"/>
      <c r="N62" s="175">
        <f>'将来負担比率（分子）の構造'!M$45</f>
        <v>809</v>
      </c>
      <c r="O62" s="175"/>
      <c r="P62" s="175"/>
    </row>
    <row r="63" spans="1:16" x14ac:dyDescent="0.2">
      <c r="A63" s="175" t="s">
        <v>36</v>
      </c>
      <c r="B63" s="175">
        <f>'将来負担比率（分子）の構造'!I$44</f>
        <v>409</v>
      </c>
      <c r="C63" s="175"/>
      <c r="D63" s="175"/>
      <c r="E63" s="175">
        <f>'将来負担比率（分子）の構造'!J$44</f>
        <v>457</v>
      </c>
      <c r="F63" s="175"/>
      <c r="G63" s="175"/>
      <c r="H63" s="175">
        <f>'将来負担比率（分子）の構造'!K$44</f>
        <v>638</v>
      </c>
      <c r="I63" s="175"/>
      <c r="J63" s="175"/>
      <c r="K63" s="175">
        <f>'将来負担比率（分子）の構造'!L$44</f>
        <v>611</v>
      </c>
      <c r="L63" s="175"/>
      <c r="M63" s="175"/>
      <c r="N63" s="175">
        <f>'将来負担比率（分子）の構造'!M$44</f>
        <v>576</v>
      </c>
      <c r="O63" s="175"/>
      <c r="P63" s="175"/>
    </row>
    <row r="64" spans="1:16" x14ac:dyDescent="0.2">
      <c r="A64" s="175" t="s">
        <v>35</v>
      </c>
      <c r="B64" s="175">
        <f>'将来負担比率（分子）の構造'!I$43</f>
        <v>2422</v>
      </c>
      <c r="C64" s="175"/>
      <c r="D64" s="175"/>
      <c r="E64" s="175">
        <f>'将来負担比率（分子）の構造'!J$43</f>
        <v>2282</v>
      </c>
      <c r="F64" s="175"/>
      <c r="G64" s="175"/>
      <c r="H64" s="175">
        <f>'将来負担比率（分子）の構造'!K$43</f>
        <v>1988</v>
      </c>
      <c r="I64" s="175"/>
      <c r="J64" s="175"/>
      <c r="K64" s="175">
        <f>'将来負担比率（分子）の構造'!L$43</f>
        <v>1919</v>
      </c>
      <c r="L64" s="175"/>
      <c r="M64" s="175"/>
      <c r="N64" s="175">
        <f>'将来負担比率（分子）の構造'!M$43</f>
        <v>1775</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5935</v>
      </c>
      <c r="C66" s="175"/>
      <c r="D66" s="175"/>
      <c r="E66" s="175">
        <f>'将来負担比率（分子）の構造'!J$41</f>
        <v>6392</v>
      </c>
      <c r="F66" s="175"/>
      <c r="G66" s="175"/>
      <c r="H66" s="175">
        <f>'将来負担比率（分子）の構造'!K$41</f>
        <v>6380</v>
      </c>
      <c r="I66" s="175"/>
      <c r="J66" s="175"/>
      <c r="K66" s="175">
        <f>'将来負担比率（分子）の構造'!L$41</f>
        <v>6885</v>
      </c>
      <c r="L66" s="175"/>
      <c r="M66" s="175"/>
      <c r="N66" s="175">
        <f>'将来負担比率（分子）の構造'!M$41</f>
        <v>7348</v>
      </c>
      <c r="O66" s="175"/>
      <c r="P66" s="175"/>
    </row>
    <row r="67" spans="1:16" x14ac:dyDescent="0.2">
      <c r="A67" s="175" t="s">
        <v>77</v>
      </c>
      <c r="B67" s="175" t="e">
        <f>NA()</f>
        <v>#N/A</v>
      </c>
      <c r="C67" s="175">
        <f>IF(ISNUMBER('将来負担比率（分子）の構造'!I$53), IF('将来負担比率（分子）の構造'!I$53 &lt; 0, 0, '将来負担比率（分子）の構造'!I$53), NA())</f>
        <v>315</v>
      </c>
      <c r="D67" s="175" t="e">
        <f>NA()</f>
        <v>#N/A</v>
      </c>
      <c r="E67" s="175" t="e">
        <f>NA()</f>
        <v>#N/A</v>
      </c>
      <c r="F67" s="175">
        <f>IF(ISNUMBER('将来負担比率（分子）の構造'!J$53), IF('将来負担比率（分子）の構造'!J$53 &lt; 0, 0, '将来負担比率（分子）の構造'!J$53), NA())</f>
        <v>1099</v>
      </c>
      <c r="G67" s="175" t="e">
        <f>NA()</f>
        <v>#N/A</v>
      </c>
      <c r="H67" s="175" t="e">
        <f>NA()</f>
        <v>#N/A</v>
      </c>
      <c r="I67" s="175">
        <f>IF(ISNUMBER('将来負担比率（分子）の構造'!K$53), IF('将来負担比率（分子）の構造'!K$53 &lt; 0, 0, '将来負担比率（分子）の構造'!K$53), NA())</f>
        <v>691</v>
      </c>
      <c r="J67" s="175" t="e">
        <f>NA()</f>
        <v>#N/A</v>
      </c>
      <c r="K67" s="175" t="e">
        <f>NA()</f>
        <v>#N/A</v>
      </c>
      <c r="L67" s="175">
        <f>IF(ISNUMBER('将来負担比率（分子）の構造'!L$53), IF('将来負担比率（分子）の構造'!L$53 &lt; 0, 0, '将来負担比率（分子）の構造'!L$53), NA())</f>
        <v>416</v>
      </c>
      <c r="M67" s="175" t="e">
        <f>NA()</f>
        <v>#N/A</v>
      </c>
      <c r="N67" s="175" t="e">
        <f>NA()</f>
        <v>#N/A</v>
      </c>
      <c r="O67" s="175">
        <f>IF(ISNUMBER('将来負担比率（分子）の構造'!M$53), IF('将来負担比率（分子）の構造'!M$53 &lt; 0, 0, '将来負担比率（分子）の構造'!M$53), NA())</f>
        <v>409</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1006</v>
      </c>
      <c r="C72" s="179">
        <f>基金残高に係る経年分析!G55</f>
        <v>1074</v>
      </c>
      <c r="D72" s="179">
        <f>基金残高に係る経年分析!H55</f>
        <v>1143</v>
      </c>
    </row>
    <row r="73" spans="1:16" x14ac:dyDescent="0.2">
      <c r="A73" s="178" t="s">
        <v>80</v>
      </c>
      <c r="B73" s="179">
        <f>基金残高に係る経年分析!F56</f>
        <v>33</v>
      </c>
      <c r="C73" s="179">
        <f>基金残高に係る経年分析!G56</f>
        <v>371</v>
      </c>
      <c r="D73" s="179">
        <f>基金残高に係る経年分析!H56</f>
        <v>479</v>
      </c>
    </row>
    <row r="74" spans="1:16" x14ac:dyDescent="0.2">
      <c r="A74" s="178" t="s">
        <v>81</v>
      </c>
      <c r="B74" s="179">
        <f>基金残高に係る経年分析!F57</f>
        <v>1747</v>
      </c>
      <c r="C74" s="179">
        <f>基金残高に係る経年分析!G57</f>
        <v>1806</v>
      </c>
      <c r="D74" s="179">
        <f>基金残高に係る経年分析!H57</f>
        <v>1562</v>
      </c>
    </row>
  </sheetData>
  <sheetProtection algorithmName="SHA-512" hashValue="eTuLOJsaUSRjLZUHyTwBNZUFbYvg8vFOBpPvUt9T72oGHXhoC6wSuuNwG7k7EJG4a9LiAfWV6zLLFsi26+5MmA==" saltValue="ze5h+lZsOuIlGziiCSrR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232</v>
      </c>
      <c r="C5" s="646"/>
      <c r="D5" s="646"/>
      <c r="E5" s="646"/>
      <c r="F5" s="646"/>
      <c r="G5" s="646"/>
      <c r="H5" s="646"/>
      <c r="I5" s="646"/>
      <c r="J5" s="646"/>
      <c r="K5" s="646"/>
      <c r="L5" s="646"/>
      <c r="M5" s="646"/>
      <c r="N5" s="646"/>
      <c r="O5" s="646"/>
      <c r="P5" s="646"/>
      <c r="Q5" s="647"/>
      <c r="R5" s="648">
        <v>952522</v>
      </c>
      <c r="S5" s="649"/>
      <c r="T5" s="649"/>
      <c r="U5" s="649"/>
      <c r="V5" s="649"/>
      <c r="W5" s="649"/>
      <c r="X5" s="649"/>
      <c r="Y5" s="650"/>
      <c r="Z5" s="651">
        <v>12.6</v>
      </c>
      <c r="AA5" s="651"/>
      <c r="AB5" s="651"/>
      <c r="AC5" s="651"/>
      <c r="AD5" s="652">
        <v>952522</v>
      </c>
      <c r="AE5" s="652"/>
      <c r="AF5" s="652"/>
      <c r="AG5" s="652"/>
      <c r="AH5" s="652"/>
      <c r="AI5" s="652"/>
      <c r="AJ5" s="652"/>
      <c r="AK5" s="652"/>
      <c r="AL5" s="653">
        <v>24.1</v>
      </c>
      <c r="AM5" s="654"/>
      <c r="AN5" s="654"/>
      <c r="AO5" s="655"/>
      <c r="AP5" s="645" t="s">
        <v>233</v>
      </c>
      <c r="AQ5" s="646"/>
      <c r="AR5" s="646"/>
      <c r="AS5" s="646"/>
      <c r="AT5" s="646"/>
      <c r="AU5" s="646"/>
      <c r="AV5" s="646"/>
      <c r="AW5" s="646"/>
      <c r="AX5" s="646"/>
      <c r="AY5" s="646"/>
      <c r="AZ5" s="646"/>
      <c r="BA5" s="646"/>
      <c r="BB5" s="646"/>
      <c r="BC5" s="646"/>
      <c r="BD5" s="646"/>
      <c r="BE5" s="646"/>
      <c r="BF5" s="647"/>
      <c r="BG5" s="659">
        <v>944815</v>
      </c>
      <c r="BH5" s="660"/>
      <c r="BI5" s="660"/>
      <c r="BJ5" s="660"/>
      <c r="BK5" s="660"/>
      <c r="BL5" s="660"/>
      <c r="BM5" s="660"/>
      <c r="BN5" s="661"/>
      <c r="BO5" s="662">
        <v>99.2</v>
      </c>
      <c r="BP5" s="662"/>
      <c r="BQ5" s="662"/>
      <c r="BR5" s="662"/>
      <c r="BS5" s="663" t="s">
        <v>183</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2">
      <c r="B6" s="656" t="s">
        <v>237</v>
      </c>
      <c r="C6" s="657"/>
      <c r="D6" s="657"/>
      <c r="E6" s="657"/>
      <c r="F6" s="657"/>
      <c r="G6" s="657"/>
      <c r="H6" s="657"/>
      <c r="I6" s="657"/>
      <c r="J6" s="657"/>
      <c r="K6" s="657"/>
      <c r="L6" s="657"/>
      <c r="M6" s="657"/>
      <c r="N6" s="657"/>
      <c r="O6" s="657"/>
      <c r="P6" s="657"/>
      <c r="Q6" s="658"/>
      <c r="R6" s="659">
        <v>94580</v>
      </c>
      <c r="S6" s="660"/>
      <c r="T6" s="660"/>
      <c r="U6" s="660"/>
      <c r="V6" s="660"/>
      <c r="W6" s="660"/>
      <c r="X6" s="660"/>
      <c r="Y6" s="661"/>
      <c r="Z6" s="662">
        <v>1.3</v>
      </c>
      <c r="AA6" s="662"/>
      <c r="AB6" s="662"/>
      <c r="AC6" s="662"/>
      <c r="AD6" s="663">
        <v>94580</v>
      </c>
      <c r="AE6" s="663"/>
      <c r="AF6" s="663"/>
      <c r="AG6" s="663"/>
      <c r="AH6" s="663"/>
      <c r="AI6" s="663"/>
      <c r="AJ6" s="663"/>
      <c r="AK6" s="663"/>
      <c r="AL6" s="664">
        <v>2.4</v>
      </c>
      <c r="AM6" s="665"/>
      <c r="AN6" s="665"/>
      <c r="AO6" s="666"/>
      <c r="AP6" s="656" t="s">
        <v>238</v>
      </c>
      <c r="AQ6" s="657"/>
      <c r="AR6" s="657"/>
      <c r="AS6" s="657"/>
      <c r="AT6" s="657"/>
      <c r="AU6" s="657"/>
      <c r="AV6" s="657"/>
      <c r="AW6" s="657"/>
      <c r="AX6" s="657"/>
      <c r="AY6" s="657"/>
      <c r="AZ6" s="657"/>
      <c r="BA6" s="657"/>
      <c r="BB6" s="657"/>
      <c r="BC6" s="657"/>
      <c r="BD6" s="657"/>
      <c r="BE6" s="657"/>
      <c r="BF6" s="658"/>
      <c r="BG6" s="659">
        <v>944815</v>
      </c>
      <c r="BH6" s="660"/>
      <c r="BI6" s="660"/>
      <c r="BJ6" s="660"/>
      <c r="BK6" s="660"/>
      <c r="BL6" s="660"/>
      <c r="BM6" s="660"/>
      <c r="BN6" s="661"/>
      <c r="BO6" s="662">
        <v>99.2</v>
      </c>
      <c r="BP6" s="662"/>
      <c r="BQ6" s="662"/>
      <c r="BR6" s="662"/>
      <c r="BS6" s="663" t="s">
        <v>183</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69365</v>
      </c>
      <c r="CS6" s="660"/>
      <c r="CT6" s="660"/>
      <c r="CU6" s="660"/>
      <c r="CV6" s="660"/>
      <c r="CW6" s="660"/>
      <c r="CX6" s="660"/>
      <c r="CY6" s="661"/>
      <c r="CZ6" s="653">
        <v>0.9</v>
      </c>
      <c r="DA6" s="654"/>
      <c r="DB6" s="654"/>
      <c r="DC6" s="670"/>
      <c r="DD6" s="668" t="s">
        <v>183</v>
      </c>
      <c r="DE6" s="660"/>
      <c r="DF6" s="660"/>
      <c r="DG6" s="660"/>
      <c r="DH6" s="660"/>
      <c r="DI6" s="660"/>
      <c r="DJ6" s="660"/>
      <c r="DK6" s="660"/>
      <c r="DL6" s="660"/>
      <c r="DM6" s="660"/>
      <c r="DN6" s="660"/>
      <c r="DO6" s="660"/>
      <c r="DP6" s="661"/>
      <c r="DQ6" s="668">
        <v>69365</v>
      </c>
      <c r="DR6" s="660"/>
      <c r="DS6" s="660"/>
      <c r="DT6" s="660"/>
      <c r="DU6" s="660"/>
      <c r="DV6" s="660"/>
      <c r="DW6" s="660"/>
      <c r="DX6" s="660"/>
      <c r="DY6" s="660"/>
      <c r="DZ6" s="660"/>
      <c r="EA6" s="660"/>
      <c r="EB6" s="660"/>
      <c r="EC6" s="669"/>
    </row>
    <row r="7" spans="2:143" ht="11.25" customHeight="1" x14ac:dyDescent="0.2">
      <c r="B7" s="656" t="s">
        <v>240</v>
      </c>
      <c r="C7" s="657"/>
      <c r="D7" s="657"/>
      <c r="E7" s="657"/>
      <c r="F7" s="657"/>
      <c r="G7" s="657"/>
      <c r="H7" s="657"/>
      <c r="I7" s="657"/>
      <c r="J7" s="657"/>
      <c r="K7" s="657"/>
      <c r="L7" s="657"/>
      <c r="M7" s="657"/>
      <c r="N7" s="657"/>
      <c r="O7" s="657"/>
      <c r="P7" s="657"/>
      <c r="Q7" s="658"/>
      <c r="R7" s="659">
        <v>323</v>
      </c>
      <c r="S7" s="660"/>
      <c r="T7" s="660"/>
      <c r="U7" s="660"/>
      <c r="V7" s="660"/>
      <c r="W7" s="660"/>
      <c r="X7" s="660"/>
      <c r="Y7" s="661"/>
      <c r="Z7" s="662">
        <v>0</v>
      </c>
      <c r="AA7" s="662"/>
      <c r="AB7" s="662"/>
      <c r="AC7" s="662"/>
      <c r="AD7" s="663">
        <v>323</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416845</v>
      </c>
      <c r="BH7" s="660"/>
      <c r="BI7" s="660"/>
      <c r="BJ7" s="660"/>
      <c r="BK7" s="660"/>
      <c r="BL7" s="660"/>
      <c r="BM7" s="660"/>
      <c r="BN7" s="661"/>
      <c r="BO7" s="662">
        <v>43.8</v>
      </c>
      <c r="BP7" s="662"/>
      <c r="BQ7" s="662"/>
      <c r="BR7" s="662"/>
      <c r="BS7" s="663" t="s">
        <v>183</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1655884</v>
      </c>
      <c r="CS7" s="660"/>
      <c r="CT7" s="660"/>
      <c r="CU7" s="660"/>
      <c r="CV7" s="660"/>
      <c r="CW7" s="660"/>
      <c r="CX7" s="660"/>
      <c r="CY7" s="661"/>
      <c r="CZ7" s="662">
        <v>22.6</v>
      </c>
      <c r="DA7" s="662"/>
      <c r="DB7" s="662"/>
      <c r="DC7" s="662"/>
      <c r="DD7" s="668">
        <v>603428</v>
      </c>
      <c r="DE7" s="660"/>
      <c r="DF7" s="660"/>
      <c r="DG7" s="660"/>
      <c r="DH7" s="660"/>
      <c r="DI7" s="660"/>
      <c r="DJ7" s="660"/>
      <c r="DK7" s="660"/>
      <c r="DL7" s="660"/>
      <c r="DM7" s="660"/>
      <c r="DN7" s="660"/>
      <c r="DO7" s="660"/>
      <c r="DP7" s="661"/>
      <c r="DQ7" s="668">
        <v>749754</v>
      </c>
      <c r="DR7" s="660"/>
      <c r="DS7" s="660"/>
      <c r="DT7" s="660"/>
      <c r="DU7" s="660"/>
      <c r="DV7" s="660"/>
      <c r="DW7" s="660"/>
      <c r="DX7" s="660"/>
      <c r="DY7" s="660"/>
      <c r="DZ7" s="660"/>
      <c r="EA7" s="660"/>
      <c r="EB7" s="660"/>
      <c r="EC7" s="669"/>
    </row>
    <row r="8" spans="2:143" ht="11.25" customHeight="1" x14ac:dyDescent="0.2">
      <c r="B8" s="656" t="s">
        <v>243</v>
      </c>
      <c r="C8" s="657"/>
      <c r="D8" s="657"/>
      <c r="E8" s="657"/>
      <c r="F8" s="657"/>
      <c r="G8" s="657"/>
      <c r="H8" s="657"/>
      <c r="I8" s="657"/>
      <c r="J8" s="657"/>
      <c r="K8" s="657"/>
      <c r="L8" s="657"/>
      <c r="M8" s="657"/>
      <c r="N8" s="657"/>
      <c r="O8" s="657"/>
      <c r="P8" s="657"/>
      <c r="Q8" s="658"/>
      <c r="R8" s="659">
        <v>3182</v>
      </c>
      <c r="S8" s="660"/>
      <c r="T8" s="660"/>
      <c r="U8" s="660"/>
      <c r="V8" s="660"/>
      <c r="W8" s="660"/>
      <c r="X8" s="660"/>
      <c r="Y8" s="661"/>
      <c r="Z8" s="662">
        <v>0</v>
      </c>
      <c r="AA8" s="662"/>
      <c r="AB8" s="662"/>
      <c r="AC8" s="662"/>
      <c r="AD8" s="663">
        <v>3182</v>
      </c>
      <c r="AE8" s="663"/>
      <c r="AF8" s="663"/>
      <c r="AG8" s="663"/>
      <c r="AH8" s="663"/>
      <c r="AI8" s="663"/>
      <c r="AJ8" s="663"/>
      <c r="AK8" s="663"/>
      <c r="AL8" s="664">
        <v>0.1</v>
      </c>
      <c r="AM8" s="665"/>
      <c r="AN8" s="665"/>
      <c r="AO8" s="666"/>
      <c r="AP8" s="656" t="s">
        <v>244</v>
      </c>
      <c r="AQ8" s="657"/>
      <c r="AR8" s="657"/>
      <c r="AS8" s="657"/>
      <c r="AT8" s="657"/>
      <c r="AU8" s="657"/>
      <c r="AV8" s="657"/>
      <c r="AW8" s="657"/>
      <c r="AX8" s="657"/>
      <c r="AY8" s="657"/>
      <c r="AZ8" s="657"/>
      <c r="BA8" s="657"/>
      <c r="BB8" s="657"/>
      <c r="BC8" s="657"/>
      <c r="BD8" s="657"/>
      <c r="BE8" s="657"/>
      <c r="BF8" s="658"/>
      <c r="BG8" s="659">
        <v>14125</v>
      </c>
      <c r="BH8" s="660"/>
      <c r="BI8" s="660"/>
      <c r="BJ8" s="660"/>
      <c r="BK8" s="660"/>
      <c r="BL8" s="660"/>
      <c r="BM8" s="660"/>
      <c r="BN8" s="661"/>
      <c r="BO8" s="662">
        <v>1.5</v>
      </c>
      <c r="BP8" s="662"/>
      <c r="BQ8" s="662"/>
      <c r="BR8" s="662"/>
      <c r="BS8" s="663" t="s">
        <v>183</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1266220</v>
      </c>
      <c r="CS8" s="660"/>
      <c r="CT8" s="660"/>
      <c r="CU8" s="660"/>
      <c r="CV8" s="660"/>
      <c r="CW8" s="660"/>
      <c r="CX8" s="660"/>
      <c r="CY8" s="661"/>
      <c r="CZ8" s="662">
        <v>17.3</v>
      </c>
      <c r="DA8" s="662"/>
      <c r="DB8" s="662"/>
      <c r="DC8" s="662"/>
      <c r="DD8" s="668">
        <v>62664</v>
      </c>
      <c r="DE8" s="660"/>
      <c r="DF8" s="660"/>
      <c r="DG8" s="660"/>
      <c r="DH8" s="660"/>
      <c r="DI8" s="660"/>
      <c r="DJ8" s="660"/>
      <c r="DK8" s="660"/>
      <c r="DL8" s="660"/>
      <c r="DM8" s="660"/>
      <c r="DN8" s="660"/>
      <c r="DO8" s="660"/>
      <c r="DP8" s="661"/>
      <c r="DQ8" s="668">
        <v>729266</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2227</v>
      </c>
      <c r="S9" s="660"/>
      <c r="T9" s="660"/>
      <c r="U9" s="660"/>
      <c r="V9" s="660"/>
      <c r="W9" s="660"/>
      <c r="X9" s="660"/>
      <c r="Y9" s="661"/>
      <c r="Z9" s="662">
        <v>0</v>
      </c>
      <c r="AA9" s="662"/>
      <c r="AB9" s="662"/>
      <c r="AC9" s="662"/>
      <c r="AD9" s="663">
        <v>2227</v>
      </c>
      <c r="AE9" s="663"/>
      <c r="AF9" s="663"/>
      <c r="AG9" s="663"/>
      <c r="AH9" s="663"/>
      <c r="AI9" s="663"/>
      <c r="AJ9" s="663"/>
      <c r="AK9" s="663"/>
      <c r="AL9" s="664">
        <v>0.1</v>
      </c>
      <c r="AM9" s="665"/>
      <c r="AN9" s="665"/>
      <c r="AO9" s="666"/>
      <c r="AP9" s="656" t="s">
        <v>247</v>
      </c>
      <c r="AQ9" s="657"/>
      <c r="AR9" s="657"/>
      <c r="AS9" s="657"/>
      <c r="AT9" s="657"/>
      <c r="AU9" s="657"/>
      <c r="AV9" s="657"/>
      <c r="AW9" s="657"/>
      <c r="AX9" s="657"/>
      <c r="AY9" s="657"/>
      <c r="AZ9" s="657"/>
      <c r="BA9" s="657"/>
      <c r="BB9" s="657"/>
      <c r="BC9" s="657"/>
      <c r="BD9" s="657"/>
      <c r="BE9" s="657"/>
      <c r="BF9" s="658"/>
      <c r="BG9" s="659">
        <v>328706</v>
      </c>
      <c r="BH9" s="660"/>
      <c r="BI9" s="660"/>
      <c r="BJ9" s="660"/>
      <c r="BK9" s="660"/>
      <c r="BL9" s="660"/>
      <c r="BM9" s="660"/>
      <c r="BN9" s="661"/>
      <c r="BO9" s="662">
        <v>34.5</v>
      </c>
      <c r="BP9" s="662"/>
      <c r="BQ9" s="662"/>
      <c r="BR9" s="662"/>
      <c r="BS9" s="663" t="s">
        <v>183</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498429</v>
      </c>
      <c r="CS9" s="660"/>
      <c r="CT9" s="660"/>
      <c r="CU9" s="660"/>
      <c r="CV9" s="660"/>
      <c r="CW9" s="660"/>
      <c r="CX9" s="660"/>
      <c r="CY9" s="661"/>
      <c r="CZ9" s="662">
        <v>6.8</v>
      </c>
      <c r="DA9" s="662"/>
      <c r="DB9" s="662"/>
      <c r="DC9" s="662"/>
      <c r="DD9" s="668">
        <v>27520</v>
      </c>
      <c r="DE9" s="660"/>
      <c r="DF9" s="660"/>
      <c r="DG9" s="660"/>
      <c r="DH9" s="660"/>
      <c r="DI9" s="660"/>
      <c r="DJ9" s="660"/>
      <c r="DK9" s="660"/>
      <c r="DL9" s="660"/>
      <c r="DM9" s="660"/>
      <c r="DN9" s="660"/>
      <c r="DO9" s="660"/>
      <c r="DP9" s="661"/>
      <c r="DQ9" s="668">
        <v>429109</v>
      </c>
      <c r="DR9" s="660"/>
      <c r="DS9" s="660"/>
      <c r="DT9" s="660"/>
      <c r="DU9" s="660"/>
      <c r="DV9" s="660"/>
      <c r="DW9" s="660"/>
      <c r="DX9" s="660"/>
      <c r="DY9" s="660"/>
      <c r="DZ9" s="660"/>
      <c r="EA9" s="660"/>
      <c r="EB9" s="660"/>
      <c r="EC9" s="669"/>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183</v>
      </c>
      <c r="S10" s="660"/>
      <c r="T10" s="660"/>
      <c r="U10" s="660"/>
      <c r="V10" s="660"/>
      <c r="W10" s="660"/>
      <c r="X10" s="660"/>
      <c r="Y10" s="661"/>
      <c r="Z10" s="662" t="s">
        <v>183</v>
      </c>
      <c r="AA10" s="662"/>
      <c r="AB10" s="662"/>
      <c r="AC10" s="662"/>
      <c r="AD10" s="663" t="s">
        <v>183</v>
      </c>
      <c r="AE10" s="663"/>
      <c r="AF10" s="663"/>
      <c r="AG10" s="663"/>
      <c r="AH10" s="663"/>
      <c r="AI10" s="663"/>
      <c r="AJ10" s="663"/>
      <c r="AK10" s="663"/>
      <c r="AL10" s="664" t="s">
        <v>183</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15849</v>
      </c>
      <c r="BH10" s="660"/>
      <c r="BI10" s="660"/>
      <c r="BJ10" s="660"/>
      <c r="BK10" s="660"/>
      <c r="BL10" s="660"/>
      <c r="BM10" s="660"/>
      <c r="BN10" s="661"/>
      <c r="BO10" s="662">
        <v>1.7</v>
      </c>
      <c r="BP10" s="662"/>
      <c r="BQ10" s="662"/>
      <c r="BR10" s="662"/>
      <c r="BS10" s="663" t="s">
        <v>183</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3842</v>
      </c>
      <c r="CS10" s="660"/>
      <c r="CT10" s="660"/>
      <c r="CU10" s="660"/>
      <c r="CV10" s="660"/>
      <c r="CW10" s="660"/>
      <c r="CX10" s="660"/>
      <c r="CY10" s="661"/>
      <c r="CZ10" s="662">
        <v>0.1</v>
      </c>
      <c r="DA10" s="662"/>
      <c r="DB10" s="662"/>
      <c r="DC10" s="662"/>
      <c r="DD10" s="668" t="s">
        <v>183</v>
      </c>
      <c r="DE10" s="660"/>
      <c r="DF10" s="660"/>
      <c r="DG10" s="660"/>
      <c r="DH10" s="660"/>
      <c r="DI10" s="660"/>
      <c r="DJ10" s="660"/>
      <c r="DK10" s="660"/>
      <c r="DL10" s="660"/>
      <c r="DM10" s="660"/>
      <c r="DN10" s="660"/>
      <c r="DO10" s="660"/>
      <c r="DP10" s="661"/>
      <c r="DQ10" s="668">
        <v>3842</v>
      </c>
      <c r="DR10" s="660"/>
      <c r="DS10" s="660"/>
      <c r="DT10" s="660"/>
      <c r="DU10" s="660"/>
      <c r="DV10" s="660"/>
      <c r="DW10" s="660"/>
      <c r="DX10" s="660"/>
      <c r="DY10" s="660"/>
      <c r="DZ10" s="660"/>
      <c r="EA10" s="660"/>
      <c r="EB10" s="660"/>
      <c r="EC10" s="669"/>
    </row>
    <row r="11" spans="2:143" ht="11.25" customHeight="1" x14ac:dyDescent="0.2">
      <c r="B11" s="656" t="s">
        <v>252</v>
      </c>
      <c r="C11" s="657"/>
      <c r="D11" s="657"/>
      <c r="E11" s="657"/>
      <c r="F11" s="657"/>
      <c r="G11" s="657"/>
      <c r="H11" s="657"/>
      <c r="I11" s="657"/>
      <c r="J11" s="657"/>
      <c r="K11" s="657"/>
      <c r="L11" s="657"/>
      <c r="M11" s="657"/>
      <c r="N11" s="657"/>
      <c r="O11" s="657"/>
      <c r="P11" s="657"/>
      <c r="Q11" s="658"/>
      <c r="R11" s="659">
        <v>219620</v>
      </c>
      <c r="S11" s="660"/>
      <c r="T11" s="660"/>
      <c r="U11" s="660"/>
      <c r="V11" s="660"/>
      <c r="W11" s="660"/>
      <c r="X11" s="660"/>
      <c r="Y11" s="661"/>
      <c r="Z11" s="664">
        <v>2.9</v>
      </c>
      <c r="AA11" s="665"/>
      <c r="AB11" s="665"/>
      <c r="AC11" s="671"/>
      <c r="AD11" s="668">
        <v>219620</v>
      </c>
      <c r="AE11" s="660"/>
      <c r="AF11" s="660"/>
      <c r="AG11" s="660"/>
      <c r="AH11" s="660"/>
      <c r="AI11" s="660"/>
      <c r="AJ11" s="660"/>
      <c r="AK11" s="661"/>
      <c r="AL11" s="664">
        <v>5.6</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58165</v>
      </c>
      <c r="BH11" s="660"/>
      <c r="BI11" s="660"/>
      <c r="BJ11" s="660"/>
      <c r="BK11" s="660"/>
      <c r="BL11" s="660"/>
      <c r="BM11" s="660"/>
      <c r="BN11" s="661"/>
      <c r="BO11" s="662">
        <v>6.1</v>
      </c>
      <c r="BP11" s="662"/>
      <c r="BQ11" s="662"/>
      <c r="BR11" s="662"/>
      <c r="BS11" s="663" t="s">
        <v>183</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891430</v>
      </c>
      <c r="CS11" s="660"/>
      <c r="CT11" s="660"/>
      <c r="CU11" s="660"/>
      <c r="CV11" s="660"/>
      <c r="CW11" s="660"/>
      <c r="CX11" s="660"/>
      <c r="CY11" s="661"/>
      <c r="CZ11" s="662">
        <v>12.2</v>
      </c>
      <c r="DA11" s="662"/>
      <c r="DB11" s="662"/>
      <c r="DC11" s="662"/>
      <c r="DD11" s="668">
        <v>180290</v>
      </c>
      <c r="DE11" s="660"/>
      <c r="DF11" s="660"/>
      <c r="DG11" s="660"/>
      <c r="DH11" s="660"/>
      <c r="DI11" s="660"/>
      <c r="DJ11" s="660"/>
      <c r="DK11" s="660"/>
      <c r="DL11" s="660"/>
      <c r="DM11" s="660"/>
      <c r="DN11" s="660"/>
      <c r="DO11" s="660"/>
      <c r="DP11" s="661"/>
      <c r="DQ11" s="668">
        <v>367207</v>
      </c>
      <c r="DR11" s="660"/>
      <c r="DS11" s="660"/>
      <c r="DT11" s="660"/>
      <c r="DU11" s="660"/>
      <c r="DV11" s="660"/>
      <c r="DW11" s="660"/>
      <c r="DX11" s="660"/>
      <c r="DY11" s="660"/>
      <c r="DZ11" s="660"/>
      <c r="EA11" s="660"/>
      <c r="EB11" s="660"/>
      <c r="EC11" s="669"/>
    </row>
    <row r="12" spans="2:143" ht="11.25" customHeight="1" x14ac:dyDescent="0.2">
      <c r="B12" s="656" t="s">
        <v>255</v>
      </c>
      <c r="C12" s="657"/>
      <c r="D12" s="657"/>
      <c r="E12" s="657"/>
      <c r="F12" s="657"/>
      <c r="G12" s="657"/>
      <c r="H12" s="657"/>
      <c r="I12" s="657"/>
      <c r="J12" s="657"/>
      <c r="K12" s="657"/>
      <c r="L12" s="657"/>
      <c r="M12" s="657"/>
      <c r="N12" s="657"/>
      <c r="O12" s="657"/>
      <c r="P12" s="657"/>
      <c r="Q12" s="658"/>
      <c r="R12" s="659" t="s">
        <v>183</v>
      </c>
      <c r="S12" s="660"/>
      <c r="T12" s="660"/>
      <c r="U12" s="660"/>
      <c r="V12" s="660"/>
      <c r="W12" s="660"/>
      <c r="X12" s="660"/>
      <c r="Y12" s="661"/>
      <c r="Z12" s="662" t="s">
        <v>183</v>
      </c>
      <c r="AA12" s="662"/>
      <c r="AB12" s="662"/>
      <c r="AC12" s="662"/>
      <c r="AD12" s="663" t="s">
        <v>183</v>
      </c>
      <c r="AE12" s="663"/>
      <c r="AF12" s="663"/>
      <c r="AG12" s="663"/>
      <c r="AH12" s="663"/>
      <c r="AI12" s="663"/>
      <c r="AJ12" s="663"/>
      <c r="AK12" s="663"/>
      <c r="AL12" s="664" t="s">
        <v>183</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447748</v>
      </c>
      <c r="BH12" s="660"/>
      <c r="BI12" s="660"/>
      <c r="BJ12" s="660"/>
      <c r="BK12" s="660"/>
      <c r="BL12" s="660"/>
      <c r="BM12" s="660"/>
      <c r="BN12" s="661"/>
      <c r="BO12" s="662">
        <v>47</v>
      </c>
      <c r="BP12" s="662"/>
      <c r="BQ12" s="662"/>
      <c r="BR12" s="662"/>
      <c r="BS12" s="663" t="s">
        <v>183</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419089</v>
      </c>
      <c r="CS12" s="660"/>
      <c r="CT12" s="660"/>
      <c r="CU12" s="660"/>
      <c r="CV12" s="660"/>
      <c r="CW12" s="660"/>
      <c r="CX12" s="660"/>
      <c r="CY12" s="661"/>
      <c r="CZ12" s="662">
        <v>5.7</v>
      </c>
      <c r="DA12" s="662"/>
      <c r="DB12" s="662"/>
      <c r="DC12" s="662"/>
      <c r="DD12" s="668">
        <v>53526</v>
      </c>
      <c r="DE12" s="660"/>
      <c r="DF12" s="660"/>
      <c r="DG12" s="660"/>
      <c r="DH12" s="660"/>
      <c r="DI12" s="660"/>
      <c r="DJ12" s="660"/>
      <c r="DK12" s="660"/>
      <c r="DL12" s="660"/>
      <c r="DM12" s="660"/>
      <c r="DN12" s="660"/>
      <c r="DO12" s="660"/>
      <c r="DP12" s="661"/>
      <c r="DQ12" s="668">
        <v>335854</v>
      </c>
      <c r="DR12" s="660"/>
      <c r="DS12" s="660"/>
      <c r="DT12" s="660"/>
      <c r="DU12" s="660"/>
      <c r="DV12" s="660"/>
      <c r="DW12" s="660"/>
      <c r="DX12" s="660"/>
      <c r="DY12" s="660"/>
      <c r="DZ12" s="660"/>
      <c r="EA12" s="660"/>
      <c r="EB12" s="660"/>
      <c r="EC12" s="669"/>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183</v>
      </c>
      <c r="S13" s="660"/>
      <c r="T13" s="660"/>
      <c r="U13" s="660"/>
      <c r="V13" s="660"/>
      <c r="W13" s="660"/>
      <c r="X13" s="660"/>
      <c r="Y13" s="661"/>
      <c r="Z13" s="662" t="s">
        <v>183</v>
      </c>
      <c r="AA13" s="662"/>
      <c r="AB13" s="662"/>
      <c r="AC13" s="662"/>
      <c r="AD13" s="663" t="s">
        <v>183</v>
      </c>
      <c r="AE13" s="663"/>
      <c r="AF13" s="663"/>
      <c r="AG13" s="663"/>
      <c r="AH13" s="663"/>
      <c r="AI13" s="663"/>
      <c r="AJ13" s="663"/>
      <c r="AK13" s="663"/>
      <c r="AL13" s="664" t="s">
        <v>183</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431978</v>
      </c>
      <c r="BH13" s="660"/>
      <c r="BI13" s="660"/>
      <c r="BJ13" s="660"/>
      <c r="BK13" s="660"/>
      <c r="BL13" s="660"/>
      <c r="BM13" s="660"/>
      <c r="BN13" s="661"/>
      <c r="BO13" s="662">
        <v>45.4</v>
      </c>
      <c r="BP13" s="662"/>
      <c r="BQ13" s="662"/>
      <c r="BR13" s="662"/>
      <c r="BS13" s="663" t="s">
        <v>183</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861588</v>
      </c>
      <c r="CS13" s="660"/>
      <c r="CT13" s="660"/>
      <c r="CU13" s="660"/>
      <c r="CV13" s="660"/>
      <c r="CW13" s="660"/>
      <c r="CX13" s="660"/>
      <c r="CY13" s="661"/>
      <c r="CZ13" s="662">
        <v>11.8</v>
      </c>
      <c r="DA13" s="662"/>
      <c r="DB13" s="662"/>
      <c r="DC13" s="662"/>
      <c r="DD13" s="668">
        <v>532248</v>
      </c>
      <c r="DE13" s="660"/>
      <c r="DF13" s="660"/>
      <c r="DG13" s="660"/>
      <c r="DH13" s="660"/>
      <c r="DI13" s="660"/>
      <c r="DJ13" s="660"/>
      <c r="DK13" s="660"/>
      <c r="DL13" s="660"/>
      <c r="DM13" s="660"/>
      <c r="DN13" s="660"/>
      <c r="DO13" s="660"/>
      <c r="DP13" s="661"/>
      <c r="DQ13" s="668">
        <v>285755</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t="s">
        <v>183</v>
      </c>
      <c r="S14" s="660"/>
      <c r="T14" s="660"/>
      <c r="U14" s="660"/>
      <c r="V14" s="660"/>
      <c r="W14" s="660"/>
      <c r="X14" s="660"/>
      <c r="Y14" s="661"/>
      <c r="Z14" s="662" t="s">
        <v>183</v>
      </c>
      <c r="AA14" s="662"/>
      <c r="AB14" s="662"/>
      <c r="AC14" s="662"/>
      <c r="AD14" s="663" t="s">
        <v>183</v>
      </c>
      <c r="AE14" s="663"/>
      <c r="AF14" s="663"/>
      <c r="AG14" s="663"/>
      <c r="AH14" s="663"/>
      <c r="AI14" s="663"/>
      <c r="AJ14" s="663"/>
      <c r="AK14" s="663"/>
      <c r="AL14" s="664" t="s">
        <v>183</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36354</v>
      </c>
      <c r="BH14" s="660"/>
      <c r="BI14" s="660"/>
      <c r="BJ14" s="660"/>
      <c r="BK14" s="660"/>
      <c r="BL14" s="660"/>
      <c r="BM14" s="660"/>
      <c r="BN14" s="661"/>
      <c r="BO14" s="662">
        <v>3.8</v>
      </c>
      <c r="BP14" s="662"/>
      <c r="BQ14" s="662"/>
      <c r="BR14" s="662"/>
      <c r="BS14" s="663" t="s">
        <v>183</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279980</v>
      </c>
      <c r="CS14" s="660"/>
      <c r="CT14" s="660"/>
      <c r="CU14" s="660"/>
      <c r="CV14" s="660"/>
      <c r="CW14" s="660"/>
      <c r="CX14" s="660"/>
      <c r="CY14" s="661"/>
      <c r="CZ14" s="662">
        <v>3.8</v>
      </c>
      <c r="DA14" s="662"/>
      <c r="DB14" s="662"/>
      <c r="DC14" s="662"/>
      <c r="DD14" s="668">
        <v>70553</v>
      </c>
      <c r="DE14" s="660"/>
      <c r="DF14" s="660"/>
      <c r="DG14" s="660"/>
      <c r="DH14" s="660"/>
      <c r="DI14" s="660"/>
      <c r="DJ14" s="660"/>
      <c r="DK14" s="660"/>
      <c r="DL14" s="660"/>
      <c r="DM14" s="660"/>
      <c r="DN14" s="660"/>
      <c r="DO14" s="660"/>
      <c r="DP14" s="661"/>
      <c r="DQ14" s="668">
        <v>200137</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183</v>
      </c>
      <c r="S15" s="660"/>
      <c r="T15" s="660"/>
      <c r="U15" s="660"/>
      <c r="V15" s="660"/>
      <c r="W15" s="660"/>
      <c r="X15" s="660"/>
      <c r="Y15" s="661"/>
      <c r="Z15" s="662" t="s">
        <v>183</v>
      </c>
      <c r="AA15" s="662"/>
      <c r="AB15" s="662"/>
      <c r="AC15" s="662"/>
      <c r="AD15" s="663" t="s">
        <v>183</v>
      </c>
      <c r="AE15" s="663"/>
      <c r="AF15" s="663"/>
      <c r="AG15" s="663"/>
      <c r="AH15" s="663"/>
      <c r="AI15" s="663"/>
      <c r="AJ15" s="663"/>
      <c r="AK15" s="663"/>
      <c r="AL15" s="664" t="s">
        <v>183</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43849</v>
      </c>
      <c r="BH15" s="660"/>
      <c r="BI15" s="660"/>
      <c r="BJ15" s="660"/>
      <c r="BK15" s="660"/>
      <c r="BL15" s="660"/>
      <c r="BM15" s="660"/>
      <c r="BN15" s="661"/>
      <c r="BO15" s="662">
        <v>4.5999999999999996</v>
      </c>
      <c r="BP15" s="662"/>
      <c r="BQ15" s="662"/>
      <c r="BR15" s="662"/>
      <c r="BS15" s="663" t="s">
        <v>183</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640046</v>
      </c>
      <c r="CS15" s="660"/>
      <c r="CT15" s="660"/>
      <c r="CU15" s="660"/>
      <c r="CV15" s="660"/>
      <c r="CW15" s="660"/>
      <c r="CX15" s="660"/>
      <c r="CY15" s="661"/>
      <c r="CZ15" s="662">
        <v>8.6999999999999993</v>
      </c>
      <c r="DA15" s="662"/>
      <c r="DB15" s="662"/>
      <c r="DC15" s="662"/>
      <c r="DD15" s="668">
        <v>9600</v>
      </c>
      <c r="DE15" s="660"/>
      <c r="DF15" s="660"/>
      <c r="DG15" s="660"/>
      <c r="DH15" s="660"/>
      <c r="DI15" s="660"/>
      <c r="DJ15" s="660"/>
      <c r="DK15" s="660"/>
      <c r="DL15" s="660"/>
      <c r="DM15" s="660"/>
      <c r="DN15" s="660"/>
      <c r="DO15" s="660"/>
      <c r="DP15" s="661"/>
      <c r="DQ15" s="668">
        <v>575089</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3812</v>
      </c>
      <c r="S16" s="660"/>
      <c r="T16" s="660"/>
      <c r="U16" s="660"/>
      <c r="V16" s="660"/>
      <c r="W16" s="660"/>
      <c r="X16" s="660"/>
      <c r="Y16" s="661"/>
      <c r="Z16" s="662">
        <v>0.1</v>
      </c>
      <c r="AA16" s="662"/>
      <c r="AB16" s="662"/>
      <c r="AC16" s="662"/>
      <c r="AD16" s="663">
        <v>3812</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v>19</v>
      </c>
      <c r="BH16" s="660"/>
      <c r="BI16" s="660"/>
      <c r="BJ16" s="660"/>
      <c r="BK16" s="660"/>
      <c r="BL16" s="660"/>
      <c r="BM16" s="660"/>
      <c r="BN16" s="661"/>
      <c r="BO16" s="662">
        <v>0</v>
      </c>
      <c r="BP16" s="662"/>
      <c r="BQ16" s="662"/>
      <c r="BR16" s="662"/>
      <c r="BS16" s="663" t="s">
        <v>183</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20</v>
      </c>
      <c r="CS16" s="660"/>
      <c r="CT16" s="660"/>
      <c r="CU16" s="660"/>
      <c r="CV16" s="660"/>
      <c r="CW16" s="660"/>
      <c r="CX16" s="660"/>
      <c r="CY16" s="661"/>
      <c r="CZ16" s="662">
        <v>0</v>
      </c>
      <c r="DA16" s="662"/>
      <c r="DB16" s="662"/>
      <c r="DC16" s="662"/>
      <c r="DD16" s="668" t="s">
        <v>183</v>
      </c>
      <c r="DE16" s="660"/>
      <c r="DF16" s="660"/>
      <c r="DG16" s="660"/>
      <c r="DH16" s="660"/>
      <c r="DI16" s="660"/>
      <c r="DJ16" s="660"/>
      <c r="DK16" s="660"/>
      <c r="DL16" s="660"/>
      <c r="DM16" s="660"/>
      <c r="DN16" s="660"/>
      <c r="DO16" s="660"/>
      <c r="DP16" s="661"/>
      <c r="DQ16" s="668">
        <v>20</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17038</v>
      </c>
      <c r="S17" s="660"/>
      <c r="T17" s="660"/>
      <c r="U17" s="660"/>
      <c r="V17" s="660"/>
      <c r="W17" s="660"/>
      <c r="X17" s="660"/>
      <c r="Y17" s="661"/>
      <c r="Z17" s="662">
        <v>0.2</v>
      </c>
      <c r="AA17" s="662"/>
      <c r="AB17" s="662"/>
      <c r="AC17" s="662"/>
      <c r="AD17" s="663">
        <v>17038</v>
      </c>
      <c r="AE17" s="663"/>
      <c r="AF17" s="663"/>
      <c r="AG17" s="663"/>
      <c r="AH17" s="663"/>
      <c r="AI17" s="663"/>
      <c r="AJ17" s="663"/>
      <c r="AK17" s="663"/>
      <c r="AL17" s="664">
        <v>0.4</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183</v>
      </c>
      <c r="BH17" s="660"/>
      <c r="BI17" s="660"/>
      <c r="BJ17" s="660"/>
      <c r="BK17" s="660"/>
      <c r="BL17" s="660"/>
      <c r="BM17" s="660"/>
      <c r="BN17" s="661"/>
      <c r="BO17" s="662" t="s">
        <v>183</v>
      </c>
      <c r="BP17" s="662"/>
      <c r="BQ17" s="662"/>
      <c r="BR17" s="662"/>
      <c r="BS17" s="663" t="s">
        <v>183</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731669</v>
      </c>
      <c r="CS17" s="660"/>
      <c r="CT17" s="660"/>
      <c r="CU17" s="660"/>
      <c r="CV17" s="660"/>
      <c r="CW17" s="660"/>
      <c r="CX17" s="660"/>
      <c r="CY17" s="661"/>
      <c r="CZ17" s="662">
        <v>10</v>
      </c>
      <c r="DA17" s="662"/>
      <c r="DB17" s="662"/>
      <c r="DC17" s="662"/>
      <c r="DD17" s="668" t="s">
        <v>183</v>
      </c>
      <c r="DE17" s="660"/>
      <c r="DF17" s="660"/>
      <c r="DG17" s="660"/>
      <c r="DH17" s="660"/>
      <c r="DI17" s="660"/>
      <c r="DJ17" s="660"/>
      <c r="DK17" s="660"/>
      <c r="DL17" s="660"/>
      <c r="DM17" s="660"/>
      <c r="DN17" s="660"/>
      <c r="DO17" s="660"/>
      <c r="DP17" s="661"/>
      <c r="DQ17" s="668">
        <v>728201</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6506</v>
      </c>
      <c r="S18" s="660"/>
      <c r="T18" s="660"/>
      <c r="U18" s="660"/>
      <c r="V18" s="660"/>
      <c r="W18" s="660"/>
      <c r="X18" s="660"/>
      <c r="Y18" s="661"/>
      <c r="Z18" s="662">
        <v>0.1</v>
      </c>
      <c r="AA18" s="662"/>
      <c r="AB18" s="662"/>
      <c r="AC18" s="662"/>
      <c r="AD18" s="663">
        <v>6506</v>
      </c>
      <c r="AE18" s="663"/>
      <c r="AF18" s="663"/>
      <c r="AG18" s="663"/>
      <c r="AH18" s="663"/>
      <c r="AI18" s="663"/>
      <c r="AJ18" s="663"/>
      <c r="AK18" s="663"/>
      <c r="AL18" s="664">
        <v>0.2</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183</v>
      </c>
      <c r="BH18" s="660"/>
      <c r="BI18" s="660"/>
      <c r="BJ18" s="660"/>
      <c r="BK18" s="660"/>
      <c r="BL18" s="660"/>
      <c r="BM18" s="660"/>
      <c r="BN18" s="661"/>
      <c r="BO18" s="662" t="s">
        <v>183</v>
      </c>
      <c r="BP18" s="662"/>
      <c r="BQ18" s="662"/>
      <c r="BR18" s="662"/>
      <c r="BS18" s="663" t="s">
        <v>183</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183</v>
      </c>
      <c r="CS18" s="660"/>
      <c r="CT18" s="660"/>
      <c r="CU18" s="660"/>
      <c r="CV18" s="660"/>
      <c r="CW18" s="660"/>
      <c r="CX18" s="660"/>
      <c r="CY18" s="661"/>
      <c r="CZ18" s="662" t="s">
        <v>183</v>
      </c>
      <c r="DA18" s="662"/>
      <c r="DB18" s="662"/>
      <c r="DC18" s="662"/>
      <c r="DD18" s="668" t="s">
        <v>183</v>
      </c>
      <c r="DE18" s="660"/>
      <c r="DF18" s="660"/>
      <c r="DG18" s="660"/>
      <c r="DH18" s="660"/>
      <c r="DI18" s="660"/>
      <c r="DJ18" s="660"/>
      <c r="DK18" s="660"/>
      <c r="DL18" s="660"/>
      <c r="DM18" s="660"/>
      <c r="DN18" s="660"/>
      <c r="DO18" s="660"/>
      <c r="DP18" s="661"/>
      <c r="DQ18" s="668" t="s">
        <v>183</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5416</v>
      </c>
      <c r="S19" s="660"/>
      <c r="T19" s="660"/>
      <c r="U19" s="660"/>
      <c r="V19" s="660"/>
      <c r="W19" s="660"/>
      <c r="X19" s="660"/>
      <c r="Y19" s="661"/>
      <c r="Z19" s="662">
        <v>0.1</v>
      </c>
      <c r="AA19" s="662"/>
      <c r="AB19" s="662"/>
      <c r="AC19" s="662"/>
      <c r="AD19" s="663">
        <v>5416</v>
      </c>
      <c r="AE19" s="663"/>
      <c r="AF19" s="663"/>
      <c r="AG19" s="663"/>
      <c r="AH19" s="663"/>
      <c r="AI19" s="663"/>
      <c r="AJ19" s="663"/>
      <c r="AK19" s="663"/>
      <c r="AL19" s="664">
        <v>0.1</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7707</v>
      </c>
      <c r="BH19" s="660"/>
      <c r="BI19" s="660"/>
      <c r="BJ19" s="660"/>
      <c r="BK19" s="660"/>
      <c r="BL19" s="660"/>
      <c r="BM19" s="660"/>
      <c r="BN19" s="661"/>
      <c r="BO19" s="662">
        <v>0.8</v>
      </c>
      <c r="BP19" s="662"/>
      <c r="BQ19" s="662"/>
      <c r="BR19" s="662"/>
      <c r="BS19" s="663" t="s">
        <v>183</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183</v>
      </c>
      <c r="CS19" s="660"/>
      <c r="CT19" s="660"/>
      <c r="CU19" s="660"/>
      <c r="CV19" s="660"/>
      <c r="CW19" s="660"/>
      <c r="CX19" s="660"/>
      <c r="CY19" s="661"/>
      <c r="CZ19" s="662" t="s">
        <v>183</v>
      </c>
      <c r="DA19" s="662"/>
      <c r="DB19" s="662"/>
      <c r="DC19" s="662"/>
      <c r="DD19" s="668" t="s">
        <v>183</v>
      </c>
      <c r="DE19" s="660"/>
      <c r="DF19" s="660"/>
      <c r="DG19" s="660"/>
      <c r="DH19" s="660"/>
      <c r="DI19" s="660"/>
      <c r="DJ19" s="660"/>
      <c r="DK19" s="660"/>
      <c r="DL19" s="660"/>
      <c r="DM19" s="660"/>
      <c r="DN19" s="660"/>
      <c r="DO19" s="660"/>
      <c r="DP19" s="661"/>
      <c r="DQ19" s="668" t="s">
        <v>183</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v>1090</v>
      </c>
      <c r="S20" s="660"/>
      <c r="T20" s="660"/>
      <c r="U20" s="660"/>
      <c r="V20" s="660"/>
      <c r="W20" s="660"/>
      <c r="X20" s="660"/>
      <c r="Y20" s="661"/>
      <c r="Z20" s="662">
        <v>0</v>
      </c>
      <c r="AA20" s="662"/>
      <c r="AB20" s="662"/>
      <c r="AC20" s="662"/>
      <c r="AD20" s="663">
        <v>1090</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7707</v>
      </c>
      <c r="BH20" s="660"/>
      <c r="BI20" s="660"/>
      <c r="BJ20" s="660"/>
      <c r="BK20" s="660"/>
      <c r="BL20" s="660"/>
      <c r="BM20" s="660"/>
      <c r="BN20" s="661"/>
      <c r="BO20" s="662">
        <v>0.8</v>
      </c>
      <c r="BP20" s="662"/>
      <c r="BQ20" s="662"/>
      <c r="BR20" s="662"/>
      <c r="BS20" s="663" t="s">
        <v>183</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7317562</v>
      </c>
      <c r="CS20" s="660"/>
      <c r="CT20" s="660"/>
      <c r="CU20" s="660"/>
      <c r="CV20" s="660"/>
      <c r="CW20" s="660"/>
      <c r="CX20" s="660"/>
      <c r="CY20" s="661"/>
      <c r="CZ20" s="662">
        <v>100</v>
      </c>
      <c r="DA20" s="662"/>
      <c r="DB20" s="662"/>
      <c r="DC20" s="662"/>
      <c r="DD20" s="668">
        <v>1539829</v>
      </c>
      <c r="DE20" s="660"/>
      <c r="DF20" s="660"/>
      <c r="DG20" s="660"/>
      <c r="DH20" s="660"/>
      <c r="DI20" s="660"/>
      <c r="DJ20" s="660"/>
      <c r="DK20" s="660"/>
      <c r="DL20" s="660"/>
      <c r="DM20" s="660"/>
      <c r="DN20" s="660"/>
      <c r="DO20" s="660"/>
      <c r="DP20" s="661"/>
      <c r="DQ20" s="668">
        <v>4473599</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2941003</v>
      </c>
      <c r="S21" s="660"/>
      <c r="T21" s="660"/>
      <c r="U21" s="660"/>
      <c r="V21" s="660"/>
      <c r="W21" s="660"/>
      <c r="X21" s="660"/>
      <c r="Y21" s="661"/>
      <c r="Z21" s="662">
        <v>39</v>
      </c>
      <c r="AA21" s="662"/>
      <c r="AB21" s="662"/>
      <c r="AC21" s="662"/>
      <c r="AD21" s="663">
        <v>2648272</v>
      </c>
      <c r="AE21" s="663"/>
      <c r="AF21" s="663"/>
      <c r="AG21" s="663"/>
      <c r="AH21" s="663"/>
      <c r="AI21" s="663"/>
      <c r="AJ21" s="663"/>
      <c r="AK21" s="663"/>
      <c r="AL21" s="664">
        <v>67</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7707</v>
      </c>
      <c r="BH21" s="660"/>
      <c r="BI21" s="660"/>
      <c r="BJ21" s="660"/>
      <c r="BK21" s="660"/>
      <c r="BL21" s="660"/>
      <c r="BM21" s="660"/>
      <c r="BN21" s="661"/>
      <c r="BO21" s="662">
        <v>0.8</v>
      </c>
      <c r="BP21" s="662"/>
      <c r="BQ21" s="662"/>
      <c r="BR21" s="662"/>
      <c r="BS21" s="663" t="s">
        <v>183</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2648272</v>
      </c>
      <c r="S22" s="660"/>
      <c r="T22" s="660"/>
      <c r="U22" s="660"/>
      <c r="V22" s="660"/>
      <c r="W22" s="660"/>
      <c r="X22" s="660"/>
      <c r="Y22" s="661"/>
      <c r="Z22" s="662">
        <v>35.1</v>
      </c>
      <c r="AA22" s="662"/>
      <c r="AB22" s="662"/>
      <c r="AC22" s="662"/>
      <c r="AD22" s="663">
        <v>2648272</v>
      </c>
      <c r="AE22" s="663"/>
      <c r="AF22" s="663"/>
      <c r="AG22" s="663"/>
      <c r="AH22" s="663"/>
      <c r="AI22" s="663"/>
      <c r="AJ22" s="663"/>
      <c r="AK22" s="663"/>
      <c r="AL22" s="664">
        <v>67</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183</v>
      </c>
      <c r="BH22" s="660"/>
      <c r="BI22" s="660"/>
      <c r="BJ22" s="660"/>
      <c r="BK22" s="660"/>
      <c r="BL22" s="660"/>
      <c r="BM22" s="660"/>
      <c r="BN22" s="661"/>
      <c r="BO22" s="662" t="s">
        <v>183</v>
      </c>
      <c r="BP22" s="662"/>
      <c r="BQ22" s="662"/>
      <c r="BR22" s="662"/>
      <c r="BS22" s="663" t="s">
        <v>183</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246944</v>
      </c>
      <c r="S23" s="660"/>
      <c r="T23" s="660"/>
      <c r="U23" s="660"/>
      <c r="V23" s="660"/>
      <c r="W23" s="660"/>
      <c r="X23" s="660"/>
      <c r="Y23" s="661"/>
      <c r="Z23" s="662">
        <v>3.3</v>
      </c>
      <c r="AA23" s="662"/>
      <c r="AB23" s="662"/>
      <c r="AC23" s="662"/>
      <c r="AD23" s="663" t="s">
        <v>183</v>
      </c>
      <c r="AE23" s="663"/>
      <c r="AF23" s="663"/>
      <c r="AG23" s="663"/>
      <c r="AH23" s="663"/>
      <c r="AI23" s="663"/>
      <c r="AJ23" s="663"/>
      <c r="AK23" s="663"/>
      <c r="AL23" s="664" t="s">
        <v>183</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183</v>
      </c>
      <c r="BH23" s="660"/>
      <c r="BI23" s="660"/>
      <c r="BJ23" s="660"/>
      <c r="BK23" s="660"/>
      <c r="BL23" s="660"/>
      <c r="BM23" s="660"/>
      <c r="BN23" s="661"/>
      <c r="BO23" s="662" t="s">
        <v>183</v>
      </c>
      <c r="BP23" s="662"/>
      <c r="BQ23" s="662"/>
      <c r="BR23" s="662"/>
      <c r="BS23" s="663" t="s">
        <v>183</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8" t="s">
        <v>292</v>
      </c>
      <c r="DM23" s="689"/>
      <c r="DN23" s="689"/>
      <c r="DO23" s="689"/>
      <c r="DP23" s="689"/>
      <c r="DQ23" s="689"/>
      <c r="DR23" s="689"/>
      <c r="DS23" s="689"/>
      <c r="DT23" s="689"/>
      <c r="DU23" s="689"/>
      <c r="DV23" s="690"/>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v>45787</v>
      </c>
      <c r="S24" s="660"/>
      <c r="T24" s="660"/>
      <c r="U24" s="660"/>
      <c r="V24" s="660"/>
      <c r="W24" s="660"/>
      <c r="X24" s="660"/>
      <c r="Y24" s="661"/>
      <c r="Z24" s="662">
        <v>0.6</v>
      </c>
      <c r="AA24" s="662"/>
      <c r="AB24" s="662"/>
      <c r="AC24" s="662"/>
      <c r="AD24" s="663" t="s">
        <v>183</v>
      </c>
      <c r="AE24" s="663"/>
      <c r="AF24" s="663"/>
      <c r="AG24" s="663"/>
      <c r="AH24" s="663"/>
      <c r="AI24" s="663"/>
      <c r="AJ24" s="663"/>
      <c r="AK24" s="663"/>
      <c r="AL24" s="664" t="s">
        <v>183</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183</v>
      </c>
      <c r="BH24" s="660"/>
      <c r="BI24" s="660"/>
      <c r="BJ24" s="660"/>
      <c r="BK24" s="660"/>
      <c r="BL24" s="660"/>
      <c r="BM24" s="660"/>
      <c r="BN24" s="661"/>
      <c r="BO24" s="662" t="s">
        <v>183</v>
      </c>
      <c r="BP24" s="662"/>
      <c r="BQ24" s="662"/>
      <c r="BR24" s="662"/>
      <c r="BS24" s="663" t="s">
        <v>183</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2318649</v>
      </c>
      <c r="CS24" s="649"/>
      <c r="CT24" s="649"/>
      <c r="CU24" s="649"/>
      <c r="CV24" s="649"/>
      <c r="CW24" s="649"/>
      <c r="CX24" s="649"/>
      <c r="CY24" s="650"/>
      <c r="CZ24" s="653">
        <v>31.7</v>
      </c>
      <c r="DA24" s="654"/>
      <c r="DB24" s="654"/>
      <c r="DC24" s="670"/>
      <c r="DD24" s="691">
        <v>1837838</v>
      </c>
      <c r="DE24" s="649"/>
      <c r="DF24" s="649"/>
      <c r="DG24" s="649"/>
      <c r="DH24" s="649"/>
      <c r="DI24" s="649"/>
      <c r="DJ24" s="649"/>
      <c r="DK24" s="650"/>
      <c r="DL24" s="691">
        <v>1760226</v>
      </c>
      <c r="DM24" s="649"/>
      <c r="DN24" s="649"/>
      <c r="DO24" s="649"/>
      <c r="DP24" s="649"/>
      <c r="DQ24" s="649"/>
      <c r="DR24" s="649"/>
      <c r="DS24" s="649"/>
      <c r="DT24" s="649"/>
      <c r="DU24" s="649"/>
      <c r="DV24" s="650"/>
      <c r="DW24" s="653">
        <v>44.5</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4240813</v>
      </c>
      <c r="S25" s="660"/>
      <c r="T25" s="660"/>
      <c r="U25" s="660"/>
      <c r="V25" s="660"/>
      <c r="W25" s="660"/>
      <c r="X25" s="660"/>
      <c r="Y25" s="661"/>
      <c r="Z25" s="662">
        <v>56.2</v>
      </c>
      <c r="AA25" s="662"/>
      <c r="AB25" s="662"/>
      <c r="AC25" s="662"/>
      <c r="AD25" s="663">
        <v>3948082</v>
      </c>
      <c r="AE25" s="663"/>
      <c r="AF25" s="663"/>
      <c r="AG25" s="663"/>
      <c r="AH25" s="663"/>
      <c r="AI25" s="663"/>
      <c r="AJ25" s="663"/>
      <c r="AK25" s="663"/>
      <c r="AL25" s="664">
        <v>99.9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183</v>
      </c>
      <c r="BH25" s="660"/>
      <c r="BI25" s="660"/>
      <c r="BJ25" s="660"/>
      <c r="BK25" s="660"/>
      <c r="BL25" s="660"/>
      <c r="BM25" s="660"/>
      <c r="BN25" s="661"/>
      <c r="BO25" s="662" t="s">
        <v>183</v>
      </c>
      <c r="BP25" s="662"/>
      <c r="BQ25" s="662"/>
      <c r="BR25" s="662"/>
      <c r="BS25" s="663" t="s">
        <v>183</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1073954</v>
      </c>
      <c r="CS25" s="680"/>
      <c r="CT25" s="680"/>
      <c r="CU25" s="680"/>
      <c r="CV25" s="680"/>
      <c r="CW25" s="680"/>
      <c r="CX25" s="680"/>
      <c r="CY25" s="681"/>
      <c r="CZ25" s="664">
        <v>14.7</v>
      </c>
      <c r="DA25" s="692"/>
      <c r="DB25" s="692"/>
      <c r="DC25" s="694"/>
      <c r="DD25" s="668">
        <v>955359</v>
      </c>
      <c r="DE25" s="680"/>
      <c r="DF25" s="680"/>
      <c r="DG25" s="680"/>
      <c r="DH25" s="680"/>
      <c r="DI25" s="680"/>
      <c r="DJ25" s="680"/>
      <c r="DK25" s="681"/>
      <c r="DL25" s="668">
        <v>907773</v>
      </c>
      <c r="DM25" s="680"/>
      <c r="DN25" s="680"/>
      <c r="DO25" s="680"/>
      <c r="DP25" s="680"/>
      <c r="DQ25" s="680"/>
      <c r="DR25" s="680"/>
      <c r="DS25" s="680"/>
      <c r="DT25" s="680"/>
      <c r="DU25" s="680"/>
      <c r="DV25" s="681"/>
      <c r="DW25" s="664">
        <v>23</v>
      </c>
      <c r="DX25" s="692"/>
      <c r="DY25" s="692"/>
      <c r="DZ25" s="692"/>
      <c r="EA25" s="692"/>
      <c r="EB25" s="692"/>
      <c r="EC25" s="693"/>
    </row>
    <row r="26" spans="2:133" ht="11.25" customHeight="1" x14ac:dyDescent="0.2">
      <c r="B26" s="656" t="s">
        <v>300</v>
      </c>
      <c r="C26" s="657"/>
      <c r="D26" s="657"/>
      <c r="E26" s="657"/>
      <c r="F26" s="657"/>
      <c r="G26" s="657"/>
      <c r="H26" s="657"/>
      <c r="I26" s="657"/>
      <c r="J26" s="657"/>
      <c r="K26" s="657"/>
      <c r="L26" s="657"/>
      <c r="M26" s="657"/>
      <c r="N26" s="657"/>
      <c r="O26" s="657"/>
      <c r="P26" s="657"/>
      <c r="Q26" s="658"/>
      <c r="R26" s="659">
        <v>561</v>
      </c>
      <c r="S26" s="660"/>
      <c r="T26" s="660"/>
      <c r="U26" s="660"/>
      <c r="V26" s="660"/>
      <c r="W26" s="660"/>
      <c r="X26" s="660"/>
      <c r="Y26" s="661"/>
      <c r="Z26" s="662">
        <v>0</v>
      </c>
      <c r="AA26" s="662"/>
      <c r="AB26" s="662"/>
      <c r="AC26" s="662"/>
      <c r="AD26" s="663">
        <v>561</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183</v>
      </c>
      <c r="BH26" s="660"/>
      <c r="BI26" s="660"/>
      <c r="BJ26" s="660"/>
      <c r="BK26" s="660"/>
      <c r="BL26" s="660"/>
      <c r="BM26" s="660"/>
      <c r="BN26" s="661"/>
      <c r="BO26" s="662" t="s">
        <v>183</v>
      </c>
      <c r="BP26" s="662"/>
      <c r="BQ26" s="662"/>
      <c r="BR26" s="662"/>
      <c r="BS26" s="663" t="s">
        <v>183</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594017</v>
      </c>
      <c r="CS26" s="660"/>
      <c r="CT26" s="660"/>
      <c r="CU26" s="660"/>
      <c r="CV26" s="660"/>
      <c r="CW26" s="660"/>
      <c r="CX26" s="660"/>
      <c r="CY26" s="661"/>
      <c r="CZ26" s="664">
        <v>8.1</v>
      </c>
      <c r="DA26" s="692"/>
      <c r="DB26" s="692"/>
      <c r="DC26" s="694"/>
      <c r="DD26" s="668">
        <v>534345</v>
      </c>
      <c r="DE26" s="660"/>
      <c r="DF26" s="660"/>
      <c r="DG26" s="660"/>
      <c r="DH26" s="660"/>
      <c r="DI26" s="660"/>
      <c r="DJ26" s="660"/>
      <c r="DK26" s="661"/>
      <c r="DL26" s="668" t="s">
        <v>183</v>
      </c>
      <c r="DM26" s="660"/>
      <c r="DN26" s="660"/>
      <c r="DO26" s="660"/>
      <c r="DP26" s="660"/>
      <c r="DQ26" s="660"/>
      <c r="DR26" s="660"/>
      <c r="DS26" s="660"/>
      <c r="DT26" s="660"/>
      <c r="DU26" s="660"/>
      <c r="DV26" s="661"/>
      <c r="DW26" s="664" t="s">
        <v>183</v>
      </c>
      <c r="DX26" s="692"/>
      <c r="DY26" s="692"/>
      <c r="DZ26" s="692"/>
      <c r="EA26" s="692"/>
      <c r="EB26" s="692"/>
      <c r="EC26" s="693"/>
    </row>
    <row r="27" spans="2:133" ht="11.25" customHeight="1" x14ac:dyDescent="0.2">
      <c r="B27" s="656" t="s">
        <v>303</v>
      </c>
      <c r="C27" s="657"/>
      <c r="D27" s="657"/>
      <c r="E27" s="657"/>
      <c r="F27" s="657"/>
      <c r="G27" s="657"/>
      <c r="H27" s="657"/>
      <c r="I27" s="657"/>
      <c r="J27" s="657"/>
      <c r="K27" s="657"/>
      <c r="L27" s="657"/>
      <c r="M27" s="657"/>
      <c r="N27" s="657"/>
      <c r="O27" s="657"/>
      <c r="P27" s="657"/>
      <c r="Q27" s="658"/>
      <c r="R27" s="659">
        <v>18183</v>
      </c>
      <c r="S27" s="660"/>
      <c r="T27" s="660"/>
      <c r="U27" s="660"/>
      <c r="V27" s="660"/>
      <c r="W27" s="660"/>
      <c r="X27" s="660"/>
      <c r="Y27" s="661"/>
      <c r="Z27" s="662">
        <v>0.2</v>
      </c>
      <c r="AA27" s="662"/>
      <c r="AB27" s="662"/>
      <c r="AC27" s="662"/>
      <c r="AD27" s="663" t="s">
        <v>183</v>
      </c>
      <c r="AE27" s="663"/>
      <c r="AF27" s="663"/>
      <c r="AG27" s="663"/>
      <c r="AH27" s="663"/>
      <c r="AI27" s="663"/>
      <c r="AJ27" s="663"/>
      <c r="AK27" s="663"/>
      <c r="AL27" s="664" t="s">
        <v>183</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952522</v>
      </c>
      <c r="BH27" s="660"/>
      <c r="BI27" s="660"/>
      <c r="BJ27" s="660"/>
      <c r="BK27" s="660"/>
      <c r="BL27" s="660"/>
      <c r="BM27" s="660"/>
      <c r="BN27" s="661"/>
      <c r="BO27" s="662">
        <v>100</v>
      </c>
      <c r="BP27" s="662"/>
      <c r="BQ27" s="662"/>
      <c r="BR27" s="662"/>
      <c r="BS27" s="663" t="s">
        <v>183</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513026</v>
      </c>
      <c r="CS27" s="680"/>
      <c r="CT27" s="680"/>
      <c r="CU27" s="680"/>
      <c r="CV27" s="680"/>
      <c r="CW27" s="680"/>
      <c r="CX27" s="680"/>
      <c r="CY27" s="681"/>
      <c r="CZ27" s="664">
        <v>7</v>
      </c>
      <c r="DA27" s="692"/>
      <c r="DB27" s="692"/>
      <c r="DC27" s="694"/>
      <c r="DD27" s="668">
        <v>154278</v>
      </c>
      <c r="DE27" s="680"/>
      <c r="DF27" s="680"/>
      <c r="DG27" s="680"/>
      <c r="DH27" s="680"/>
      <c r="DI27" s="680"/>
      <c r="DJ27" s="680"/>
      <c r="DK27" s="681"/>
      <c r="DL27" s="668">
        <v>124252</v>
      </c>
      <c r="DM27" s="680"/>
      <c r="DN27" s="680"/>
      <c r="DO27" s="680"/>
      <c r="DP27" s="680"/>
      <c r="DQ27" s="680"/>
      <c r="DR27" s="680"/>
      <c r="DS27" s="680"/>
      <c r="DT27" s="680"/>
      <c r="DU27" s="680"/>
      <c r="DV27" s="681"/>
      <c r="DW27" s="664">
        <v>3.1</v>
      </c>
      <c r="DX27" s="692"/>
      <c r="DY27" s="692"/>
      <c r="DZ27" s="692"/>
      <c r="EA27" s="692"/>
      <c r="EB27" s="692"/>
      <c r="EC27" s="693"/>
    </row>
    <row r="28" spans="2:133" ht="11.25" customHeight="1" x14ac:dyDescent="0.2">
      <c r="B28" s="656" t="s">
        <v>306</v>
      </c>
      <c r="C28" s="657"/>
      <c r="D28" s="657"/>
      <c r="E28" s="657"/>
      <c r="F28" s="657"/>
      <c r="G28" s="657"/>
      <c r="H28" s="657"/>
      <c r="I28" s="657"/>
      <c r="J28" s="657"/>
      <c r="K28" s="657"/>
      <c r="L28" s="657"/>
      <c r="M28" s="657"/>
      <c r="N28" s="657"/>
      <c r="O28" s="657"/>
      <c r="P28" s="657"/>
      <c r="Q28" s="658"/>
      <c r="R28" s="659">
        <v>69795</v>
      </c>
      <c r="S28" s="660"/>
      <c r="T28" s="660"/>
      <c r="U28" s="660"/>
      <c r="V28" s="660"/>
      <c r="W28" s="660"/>
      <c r="X28" s="660"/>
      <c r="Y28" s="661"/>
      <c r="Z28" s="662">
        <v>0.9</v>
      </c>
      <c r="AA28" s="662"/>
      <c r="AB28" s="662"/>
      <c r="AC28" s="662"/>
      <c r="AD28" s="663">
        <v>2408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731669</v>
      </c>
      <c r="CS28" s="660"/>
      <c r="CT28" s="660"/>
      <c r="CU28" s="660"/>
      <c r="CV28" s="660"/>
      <c r="CW28" s="660"/>
      <c r="CX28" s="660"/>
      <c r="CY28" s="661"/>
      <c r="CZ28" s="664">
        <v>10</v>
      </c>
      <c r="DA28" s="692"/>
      <c r="DB28" s="692"/>
      <c r="DC28" s="694"/>
      <c r="DD28" s="668">
        <v>728201</v>
      </c>
      <c r="DE28" s="660"/>
      <c r="DF28" s="660"/>
      <c r="DG28" s="660"/>
      <c r="DH28" s="660"/>
      <c r="DI28" s="660"/>
      <c r="DJ28" s="660"/>
      <c r="DK28" s="661"/>
      <c r="DL28" s="668">
        <v>728201</v>
      </c>
      <c r="DM28" s="660"/>
      <c r="DN28" s="660"/>
      <c r="DO28" s="660"/>
      <c r="DP28" s="660"/>
      <c r="DQ28" s="660"/>
      <c r="DR28" s="660"/>
      <c r="DS28" s="660"/>
      <c r="DT28" s="660"/>
      <c r="DU28" s="660"/>
      <c r="DV28" s="661"/>
      <c r="DW28" s="664">
        <v>18.399999999999999</v>
      </c>
      <c r="DX28" s="692"/>
      <c r="DY28" s="692"/>
      <c r="DZ28" s="692"/>
      <c r="EA28" s="692"/>
      <c r="EB28" s="692"/>
      <c r="EC28" s="693"/>
    </row>
    <row r="29" spans="2:133" ht="11.25" customHeight="1" x14ac:dyDescent="0.2">
      <c r="B29" s="656" t="s">
        <v>308</v>
      </c>
      <c r="C29" s="657"/>
      <c r="D29" s="657"/>
      <c r="E29" s="657"/>
      <c r="F29" s="657"/>
      <c r="G29" s="657"/>
      <c r="H29" s="657"/>
      <c r="I29" s="657"/>
      <c r="J29" s="657"/>
      <c r="K29" s="657"/>
      <c r="L29" s="657"/>
      <c r="M29" s="657"/>
      <c r="N29" s="657"/>
      <c r="O29" s="657"/>
      <c r="P29" s="657"/>
      <c r="Q29" s="658"/>
      <c r="R29" s="659">
        <v>4336</v>
      </c>
      <c r="S29" s="660"/>
      <c r="T29" s="660"/>
      <c r="U29" s="660"/>
      <c r="V29" s="660"/>
      <c r="W29" s="660"/>
      <c r="X29" s="660"/>
      <c r="Y29" s="661"/>
      <c r="Z29" s="662">
        <v>0.1</v>
      </c>
      <c r="AA29" s="662"/>
      <c r="AB29" s="662"/>
      <c r="AC29" s="662"/>
      <c r="AD29" s="663" t="s">
        <v>183</v>
      </c>
      <c r="AE29" s="663"/>
      <c r="AF29" s="663"/>
      <c r="AG29" s="663"/>
      <c r="AH29" s="663"/>
      <c r="AI29" s="663"/>
      <c r="AJ29" s="663"/>
      <c r="AK29" s="663"/>
      <c r="AL29" s="664" t="s">
        <v>183</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731669</v>
      </c>
      <c r="CS29" s="680"/>
      <c r="CT29" s="680"/>
      <c r="CU29" s="680"/>
      <c r="CV29" s="680"/>
      <c r="CW29" s="680"/>
      <c r="CX29" s="680"/>
      <c r="CY29" s="681"/>
      <c r="CZ29" s="664">
        <v>10</v>
      </c>
      <c r="DA29" s="692"/>
      <c r="DB29" s="692"/>
      <c r="DC29" s="694"/>
      <c r="DD29" s="668">
        <v>728201</v>
      </c>
      <c r="DE29" s="680"/>
      <c r="DF29" s="680"/>
      <c r="DG29" s="680"/>
      <c r="DH29" s="680"/>
      <c r="DI29" s="680"/>
      <c r="DJ29" s="680"/>
      <c r="DK29" s="681"/>
      <c r="DL29" s="668">
        <v>728201</v>
      </c>
      <c r="DM29" s="680"/>
      <c r="DN29" s="680"/>
      <c r="DO29" s="680"/>
      <c r="DP29" s="680"/>
      <c r="DQ29" s="680"/>
      <c r="DR29" s="680"/>
      <c r="DS29" s="680"/>
      <c r="DT29" s="680"/>
      <c r="DU29" s="680"/>
      <c r="DV29" s="681"/>
      <c r="DW29" s="664">
        <v>18.399999999999999</v>
      </c>
      <c r="DX29" s="692"/>
      <c r="DY29" s="692"/>
      <c r="DZ29" s="692"/>
      <c r="EA29" s="692"/>
      <c r="EB29" s="692"/>
      <c r="EC29" s="693"/>
    </row>
    <row r="30" spans="2:133" ht="11.25" customHeight="1" x14ac:dyDescent="0.2">
      <c r="B30" s="656" t="s">
        <v>311</v>
      </c>
      <c r="C30" s="657"/>
      <c r="D30" s="657"/>
      <c r="E30" s="657"/>
      <c r="F30" s="657"/>
      <c r="G30" s="657"/>
      <c r="H30" s="657"/>
      <c r="I30" s="657"/>
      <c r="J30" s="657"/>
      <c r="K30" s="657"/>
      <c r="L30" s="657"/>
      <c r="M30" s="657"/>
      <c r="N30" s="657"/>
      <c r="O30" s="657"/>
      <c r="P30" s="657"/>
      <c r="Q30" s="658"/>
      <c r="R30" s="659">
        <v>769209</v>
      </c>
      <c r="S30" s="660"/>
      <c r="T30" s="660"/>
      <c r="U30" s="660"/>
      <c r="V30" s="660"/>
      <c r="W30" s="660"/>
      <c r="X30" s="660"/>
      <c r="Y30" s="661"/>
      <c r="Z30" s="662">
        <v>10.199999999999999</v>
      </c>
      <c r="AA30" s="662"/>
      <c r="AB30" s="662"/>
      <c r="AC30" s="662"/>
      <c r="AD30" s="663" t="s">
        <v>183</v>
      </c>
      <c r="AE30" s="663"/>
      <c r="AF30" s="663"/>
      <c r="AG30" s="663"/>
      <c r="AH30" s="663"/>
      <c r="AI30" s="663"/>
      <c r="AJ30" s="663"/>
      <c r="AK30" s="663"/>
      <c r="AL30" s="664" t="s">
        <v>183</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718758</v>
      </c>
      <c r="CS30" s="660"/>
      <c r="CT30" s="660"/>
      <c r="CU30" s="660"/>
      <c r="CV30" s="660"/>
      <c r="CW30" s="660"/>
      <c r="CX30" s="660"/>
      <c r="CY30" s="661"/>
      <c r="CZ30" s="664">
        <v>9.8000000000000007</v>
      </c>
      <c r="DA30" s="692"/>
      <c r="DB30" s="692"/>
      <c r="DC30" s="694"/>
      <c r="DD30" s="668">
        <v>715493</v>
      </c>
      <c r="DE30" s="660"/>
      <c r="DF30" s="660"/>
      <c r="DG30" s="660"/>
      <c r="DH30" s="660"/>
      <c r="DI30" s="660"/>
      <c r="DJ30" s="660"/>
      <c r="DK30" s="661"/>
      <c r="DL30" s="668">
        <v>715493</v>
      </c>
      <c r="DM30" s="660"/>
      <c r="DN30" s="660"/>
      <c r="DO30" s="660"/>
      <c r="DP30" s="660"/>
      <c r="DQ30" s="660"/>
      <c r="DR30" s="660"/>
      <c r="DS30" s="660"/>
      <c r="DT30" s="660"/>
      <c r="DU30" s="660"/>
      <c r="DV30" s="661"/>
      <c r="DW30" s="664">
        <v>18.100000000000001</v>
      </c>
      <c r="DX30" s="692"/>
      <c r="DY30" s="692"/>
      <c r="DZ30" s="692"/>
      <c r="EA30" s="692"/>
      <c r="EB30" s="692"/>
      <c r="EC30" s="693"/>
    </row>
    <row r="31" spans="2:133" ht="11.25" customHeight="1" x14ac:dyDescent="0.2">
      <c r="B31" s="672" t="s">
        <v>315</v>
      </c>
      <c r="C31" s="673"/>
      <c r="D31" s="673"/>
      <c r="E31" s="673"/>
      <c r="F31" s="673"/>
      <c r="G31" s="673"/>
      <c r="H31" s="673"/>
      <c r="I31" s="673"/>
      <c r="J31" s="673"/>
      <c r="K31" s="673"/>
      <c r="L31" s="673"/>
      <c r="M31" s="673"/>
      <c r="N31" s="673"/>
      <c r="O31" s="673"/>
      <c r="P31" s="673"/>
      <c r="Q31" s="674"/>
      <c r="R31" s="659" t="s">
        <v>183</v>
      </c>
      <c r="S31" s="660"/>
      <c r="T31" s="660"/>
      <c r="U31" s="660"/>
      <c r="V31" s="660"/>
      <c r="W31" s="660"/>
      <c r="X31" s="660"/>
      <c r="Y31" s="661"/>
      <c r="Z31" s="662" t="s">
        <v>183</v>
      </c>
      <c r="AA31" s="662"/>
      <c r="AB31" s="662"/>
      <c r="AC31" s="662"/>
      <c r="AD31" s="663" t="s">
        <v>183</v>
      </c>
      <c r="AE31" s="663"/>
      <c r="AF31" s="663"/>
      <c r="AG31" s="663"/>
      <c r="AH31" s="663"/>
      <c r="AI31" s="663"/>
      <c r="AJ31" s="663"/>
      <c r="AK31" s="663"/>
      <c r="AL31" s="664" t="s">
        <v>183</v>
      </c>
      <c r="AM31" s="665"/>
      <c r="AN31" s="665"/>
      <c r="AO31" s="666"/>
      <c r="AP31" s="707" t="s">
        <v>316</v>
      </c>
      <c r="AQ31" s="708"/>
      <c r="AR31" s="708"/>
      <c r="AS31" s="708"/>
      <c r="AT31" s="713" t="s">
        <v>317</v>
      </c>
      <c r="AU31" s="218"/>
      <c r="AV31" s="218"/>
      <c r="AW31" s="218"/>
      <c r="AX31" s="645" t="s">
        <v>191</v>
      </c>
      <c r="AY31" s="646"/>
      <c r="AZ31" s="646"/>
      <c r="BA31" s="646"/>
      <c r="BB31" s="646"/>
      <c r="BC31" s="646"/>
      <c r="BD31" s="646"/>
      <c r="BE31" s="646"/>
      <c r="BF31" s="647"/>
      <c r="BG31" s="706">
        <v>99.6</v>
      </c>
      <c r="BH31" s="703"/>
      <c r="BI31" s="703"/>
      <c r="BJ31" s="703"/>
      <c r="BK31" s="703"/>
      <c r="BL31" s="703"/>
      <c r="BM31" s="654">
        <v>96.3</v>
      </c>
      <c r="BN31" s="703"/>
      <c r="BO31" s="703"/>
      <c r="BP31" s="703"/>
      <c r="BQ31" s="704"/>
      <c r="BR31" s="706">
        <v>99.3</v>
      </c>
      <c r="BS31" s="703"/>
      <c r="BT31" s="703"/>
      <c r="BU31" s="703"/>
      <c r="BV31" s="703"/>
      <c r="BW31" s="703"/>
      <c r="BX31" s="654">
        <v>95.6</v>
      </c>
      <c r="BY31" s="703"/>
      <c r="BZ31" s="703"/>
      <c r="CA31" s="703"/>
      <c r="CB31" s="704"/>
      <c r="CD31" s="699"/>
      <c r="CE31" s="700"/>
      <c r="CF31" s="656" t="s">
        <v>318</v>
      </c>
      <c r="CG31" s="657"/>
      <c r="CH31" s="657"/>
      <c r="CI31" s="657"/>
      <c r="CJ31" s="657"/>
      <c r="CK31" s="657"/>
      <c r="CL31" s="657"/>
      <c r="CM31" s="657"/>
      <c r="CN31" s="657"/>
      <c r="CO31" s="657"/>
      <c r="CP31" s="657"/>
      <c r="CQ31" s="658"/>
      <c r="CR31" s="659">
        <v>12911</v>
      </c>
      <c r="CS31" s="680"/>
      <c r="CT31" s="680"/>
      <c r="CU31" s="680"/>
      <c r="CV31" s="680"/>
      <c r="CW31" s="680"/>
      <c r="CX31" s="680"/>
      <c r="CY31" s="681"/>
      <c r="CZ31" s="664">
        <v>0.2</v>
      </c>
      <c r="DA31" s="692"/>
      <c r="DB31" s="692"/>
      <c r="DC31" s="694"/>
      <c r="DD31" s="668">
        <v>12708</v>
      </c>
      <c r="DE31" s="680"/>
      <c r="DF31" s="680"/>
      <c r="DG31" s="680"/>
      <c r="DH31" s="680"/>
      <c r="DI31" s="680"/>
      <c r="DJ31" s="680"/>
      <c r="DK31" s="681"/>
      <c r="DL31" s="668">
        <v>12708</v>
      </c>
      <c r="DM31" s="680"/>
      <c r="DN31" s="680"/>
      <c r="DO31" s="680"/>
      <c r="DP31" s="680"/>
      <c r="DQ31" s="680"/>
      <c r="DR31" s="680"/>
      <c r="DS31" s="680"/>
      <c r="DT31" s="680"/>
      <c r="DU31" s="680"/>
      <c r="DV31" s="681"/>
      <c r="DW31" s="664">
        <v>0.3</v>
      </c>
      <c r="DX31" s="692"/>
      <c r="DY31" s="692"/>
      <c r="DZ31" s="692"/>
      <c r="EA31" s="692"/>
      <c r="EB31" s="692"/>
      <c r="EC31" s="693"/>
    </row>
    <row r="32" spans="2:133" ht="11.25" customHeight="1" x14ac:dyDescent="0.2">
      <c r="B32" s="656" t="s">
        <v>319</v>
      </c>
      <c r="C32" s="657"/>
      <c r="D32" s="657"/>
      <c r="E32" s="657"/>
      <c r="F32" s="657"/>
      <c r="G32" s="657"/>
      <c r="H32" s="657"/>
      <c r="I32" s="657"/>
      <c r="J32" s="657"/>
      <c r="K32" s="657"/>
      <c r="L32" s="657"/>
      <c r="M32" s="657"/>
      <c r="N32" s="657"/>
      <c r="O32" s="657"/>
      <c r="P32" s="657"/>
      <c r="Q32" s="658"/>
      <c r="R32" s="659">
        <v>547491</v>
      </c>
      <c r="S32" s="660"/>
      <c r="T32" s="660"/>
      <c r="U32" s="660"/>
      <c r="V32" s="660"/>
      <c r="W32" s="660"/>
      <c r="X32" s="660"/>
      <c r="Y32" s="661"/>
      <c r="Z32" s="662">
        <v>7.3</v>
      </c>
      <c r="AA32" s="662"/>
      <c r="AB32" s="662"/>
      <c r="AC32" s="662"/>
      <c r="AD32" s="663" t="s">
        <v>183</v>
      </c>
      <c r="AE32" s="663"/>
      <c r="AF32" s="663"/>
      <c r="AG32" s="663"/>
      <c r="AH32" s="663"/>
      <c r="AI32" s="663"/>
      <c r="AJ32" s="663"/>
      <c r="AK32" s="663"/>
      <c r="AL32" s="664" t="s">
        <v>183</v>
      </c>
      <c r="AM32" s="665"/>
      <c r="AN32" s="665"/>
      <c r="AO32" s="666"/>
      <c r="AP32" s="709"/>
      <c r="AQ32" s="710"/>
      <c r="AR32" s="710"/>
      <c r="AS32" s="710"/>
      <c r="AT32" s="714"/>
      <c r="AU32" s="214" t="s">
        <v>320</v>
      </c>
      <c r="AX32" s="656" t="s">
        <v>321</v>
      </c>
      <c r="AY32" s="657"/>
      <c r="AZ32" s="657"/>
      <c r="BA32" s="657"/>
      <c r="BB32" s="657"/>
      <c r="BC32" s="657"/>
      <c r="BD32" s="657"/>
      <c r="BE32" s="657"/>
      <c r="BF32" s="658"/>
      <c r="BG32" s="716">
        <v>99.6</v>
      </c>
      <c r="BH32" s="680"/>
      <c r="BI32" s="680"/>
      <c r="BJ32" s="680"/>
      <c r="BK32" s="680"/>
      <c r="BL32" s="680"/>
      <c r="BM32" s="665">
        <v>97.7</v>
      </c>
      <c r="BN32" s="680"/>
      <c r="BO32" s="680"/>
      <c r="BP32" s="680"/>
      <c r="BQ32" s="705"/>
      <c r="BR32" s="716">
        <v>99.1</v>
      </c>
      <c r="BS32" s="680"/>
      <c r="BT32" s="680"/>
      <c r="BU32" s="680"/>
      <c r="BV32" s="680"/>
      <c r="BW32" s="680"/>
      <c r="BX32" s="665">
        <v>96.6</v>
      </c>
      <c r="BY32" s="680"/>
      <c r="BZ32" s="680"/>
      <c r="CA32" s="680"/>
      <c r="CB32" s="705"/>
      <c r="CD32" s="701"/>
      <c r="CE32" s="702"/>
      <c r="CF32" s="656" t="s">
        <v>322</v>
      </c>
      <c r="CG32" s="657"/>
      <c r="CH32" s="657"/>
      <c r="CI32" s="657"/>
      <c r="CJ32" s="657"/>
      <c r="CK32" s="657"/>
      <c r="CL32" s="657"/>
      <c r="CM32" s="657"/>
      <c r="CN32" s="657"/>
      <c r="CO32" s="657"/>
      <c r="CP32" s="657"/>
      <c r="CQ32" s="658"/>
      <c r="CR32" s="659" t="s">
        <v>183</v>
      </c>
      <c r="CS32" s="660"/>
      <c r="CT32" s="660"/>
      <c r="CU32" s="660"/>
      <c r="CV32" s="660"/>
      <c r="CW32" s="660"/>
      <c r="CX32" s="660"/>
      <c r="CY32" s="661"/>
      <c r="CZ32" s="664" t="s">
        <v>183</v>
      </c>
      <c r="DA32" s="692"/>
      <c r="DB32" s="692"/>
      <c r="DC32" s="694"/>
      <c r="DD32" s="668" t="s">
        <v>183</v>
      </c>
      <c r="DE32" s="660"/>
      <c r="DF32" s="660"/>
      <c r="DG32" s="660"/>
      <c r="DH32" s="660"/>
      <c r="DI32" s="660"/>
      <c r="DJ32" s="660"/>
      <c r="DK32" s="661"/>
      <c r="DL32" s="668" t="s">
        <v>183</v>
      </c>
      <c r="DM32" s="660"/>
      <c r="DN32" s="660"/>
      <c r="DO32" s="660"/>
      <c r="DP32" s="660"/>
      <c r="DQ32" s="660"/>
      <c r="DR32" s="660"/>
      <c r="DS32" s="660"/>
      <c r="DT32" s="660"/>
      <c r="DU32" s="660"/>
      <c r="DV32" s="661"/>
      <c r="DW32" s="664" t="s">
        <v>183</v>
      </c>
      <c r="DX32" s="692"/>
      <c r="DY32" s="692"/>
      <c r="DZ32" s="692"/>
      <c r="EA32" s="692"/>
      <c r="EB32" s="692"/>
      <c r="EC32" s="693"/>
    </row>
    <row r="33" spans="2:133" ht="11.25" customHeight="1" x14ac:dyDescent="0.2">
      <c r="B33" s="656" t="s">
        <v>323</v>
      </c>
      <c r="C33" s="657"/>
      <c r="D33" s="657"/>
      <c r="E33" s="657"/>
      <c r="F33" s="657"/>
      <c r="G33" s="657"/>
      <c r="H33" s="657"/>
      <c r="I33" s="657"/>
      <c r="J33" s="657"/>
      <c r="K33" s="657"/>
      <c r="L33" s="657"/>
      <c r="M33" s="657"/>
      <c r="N33" s="657"/>
      <c r="O33" s="657"/>
      <c r="P33" s="657"/>
      <c r="Q33" s="658"/>
      <c r="R33" s="659">
        <v>27085</v>
      </c>
      <c r="S33" s="660"/>
      <c r="T33" s="660"/>
      <c r="U33" s="660"/>
      <c r="V33" s="660"/>
      <c r="W33" s="660"/>
      <c r="X33" s="660"/>
      <c r="Y33" s="661"/>
      <c r="Z33" s="662">
        <v>0.4</v>
      </c>
      <c r="AA33" s="662"/>
      <c r="AB33" s="662"/>
      <c r="AC33" s="662"/>
      <c r="AD33" s="663">
        <v>795</v>
      </c>
      <c r="AE33" s="663"/>
      <c r="AF33" s="663"/>
      <c r="AG33" s="663"/>
      <c r="AH33" s="663"/>
      <c r="AI33" s="663"/>
      <c r="AJ33" s="663"/>
      <c r="AK33" s="663"/>
      <c r="AL33" s="664">
        <v>0</v>
      </c>
      <c r="AM33" s="665"/>
      <c r="AN33" s="665"/>
      <c r="AO33" s="666"/>
      <c r="AP33" s="711"/>
      <c r="AQ33" s="712"/>
      <c r="AR33" s="712"/>
      <c r="AS33" s="712"/>
      <c r="AT33" s="715"/>
      <c r="AU33" s="219"/>
      <c r="AV33" s="219"/>
      <c r="AW33" s="219"/>
      <c r="AX33" s="682" t="s">
        <v>324</v>
      </c>
      <c r="AY33" s="683"/>
      <c r="AZ33" s="683"/>
      <c r="BA33" s="683"/>
      <c r="BB33" s="683"/>
      <c r="BC33" s="683"/>
      <c r="BD33" s="683"/>
      <c r="BE33" s="683"/>
      <c r="BF33" s="684"/>
      <c r="BG33" s="717">
        <v>99.5</v>
      </c>
      <c r="BH33" s="718"/>
      <c r="BI33" s="718"/>
      <c r="BJ33" s="718"/>
      <c r="BK33" s="718"/>
      <c r="BL33" s="718"/>
      <c r="BM33" s="719">
        <v>94.4</v>
      </c>
      <c r="BN33" s="718"/>
      <c r="BO33" s="718"/>
      <c r="BP33" s="718"/>
      <c r="BQ33" s="720"/>
      <c r="BR33" s="717">
        <v>99.4</v>
      </c>
      <c r="BS33" s="718"/>
      <c r="BT33" s="718"/>
      <c r="BU33" s="718"/>
      <c r="BV33" s="718"/>
      <c r="BW33" s="718"/>
      <c r="BX33" s="719">
        <v>94</v>
      </c>
      <c r="BY33" s="718"/>
      <c r="BZ33" s="718"/>
      <c r="CA33" s="718"/>
      <c r="CB33" s="720"/>
      <c r="CD33" s="656" t="s">
        <v>325</v>
      </c>
      <c r="CE33" s="657"/>
      <c r="CF33" s="657"/>
      <c r="CG33" s="657"/>
      <c r="CH33" s="657"/>
      <c r="CI33" s="657"/>
      <c r="CJ33" s="657"/>
      <c r="CK33" s="657"/>
      <c r="CL33" s="657"/>
      <c r="CM33" s="657"/>
      <c r="CN33" s="657"/>
      <c r="CO33" s="657"/>
      <c r="CP33" s="657"/>
      <c r="CQ33" s="658"/>
      <c r="CR33" s="659">
        <v>3459064</v>
      </c>
      <c r="CS33" s="680"/>
      <c r="CT33" s="680"/>
      <c r="CU33" s="680"/>
      <c r="CV33" s="680"/>
      <c r="CW33" s="680"/>
      <c r="CX33" s="680"/>
      <c r="CY33" s="681"/>
      <c r="CZ33" s="664">
        <v>47.3</v>
      </c>
      <c r="DA33" s="692"/>
      <c r="DB33" s="692"/>
      <c r="DC33" s="694"/>
      <c r="DD33" s="668">
        <v>2584903</v>
      </c>
      <c r="DE33" s="680"/>
      <c r="DF33" s="680"/>
      <c r="DG33" s="680"/>
      <c r="DH33" s="680"/>
      <c r="DI33" s="680"/>
      <c r="DJ33" s="680"/>
      <c r="DK33" s="681"/>
      <c r="DL33" s="668">
        <v>1782281</v>
      </c>
      <c r="DM33" s="680"/>
      <c r="DN33" s="680"/>
      <c r="DO33" s="680"/>
      <c r="DP33" s="680"/>
      <c r="DQ33" s="680"/>
      <c r="DR33" s="680"/>
      <c r="DS33" s="680"/>
      <c r="DT33" s="680"/>
      <c r="DU33" s="680"/>
      <c r="DV33" s="681"/>
      <c r="DW33" s="664">
        <v>45.1</v>
      </c>
      <c r="DX33" s="692"/>
      <c r="DY33" s="692"/>
      <c r="DZ33" s="692"/>
      <c r="EA33" s="692"/>
      <c r="EB33" s="692"/>
      <c r="EC33" s="693"/>
    </row>
    <row r="34" spans="2:133" ht="11.25" customHeight="1" x14ac:dyDescent="0.2">
      <c r="B34" s="656" t="s">
        <v>326</v>
      </c>
      <c r="C34" s="657"/>
      <c r="D34" s="657"/>
      <c r="E34" s="657"/>
      <c r="F34" s="657"/>
      <c r="G34" s="657"/>
      <c r="H34" s="657"/>
      <c r="I34" s="657"/>
      <c r="J34" s="657"/>
      <c r="K34" s="657"/>
      <c r="L34" s="657"/>
      <c r="M34" s="657"/>
      <c r="N34" s="657"/>
      <c r="O34" s="657"/>
      <c r="P34" s="657"/>
      <c r="Q34" s="658"/>
      <c r="R34" s="659">
        <v>7664</v>
      </c>
      <c r="S34" s="660"/>
      <c r="T34" s="660"/>
      <c r="U34" s="660"/>
      <c r="V34" s="660"/>
      <c r="W34" s="660"/>
      <c r="X34" s="660"/>
      <c r="Y34" s="661"/>
      <c r="Z34" s="662">
        <v>0.1</v>
      </c>
      <c r="AA34" s="662"/>
      <c r="AB34" s="662"/>
      <c r="AC34" s="662"/>
      <c r="AD34" s="663" t="s">
        <v>183</v>
      </c>
      <c r="AE34" s="663"/>
      <c r="AF34" s="663"/>
      <c r="AG34" s="663"/>
      <c r="AH34" s="663"/>
      <c r="AI34" s="663"/>
      <c r="AJ34" s="663"/>
      <c r="AK34" s="663"/>
      <c r="AL34" s="664" t="s">
        <v>183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1331676</v>
      </c>
      <c r="CS34" s="660"/>
      <c r="CT34" s="660"/>
      <c r="CU34" s="660"/>
      <c r="CV34" s="660"/>
      <c r="CW34" s="660"/>
      <c r="CX34" s="660"/>
      <c r="CY34" s="661"/>
      <c r="CZ34" s="664">
        <v>18.2</v>
      </c>
      <c r="DA34" s="692"/>
      <c r="DB34" s="692"/>
      <c r="DC34" s="694"/>
      <c r="DD34" s="668">
        <v>668570</v>
      </c>
      <c r="DE34" s="660"/>
      <c r="DF34" s="660"/>
      <c r="DG34" s="660"/>
      <c r="DH34" s="660"/>
      <c r="DI34" s="660"/>
      <c r="DJ34" s="660"/>
      <c r="DK34" s="661"/>
      <c r="DL34" s="668">
        <v>515478</v>
      </c>
      <c r="DM34" s="660"/>
      <c r="DN34" s="660"/>
      <c r="DO34" s="660"/>
      <c r="DP34" s="660"/>
      <c r="DQ34" s="660"/>
      <c r="DR34" s="660"/>
      <c r="DS34" s="660"/>
      <c r="DT34" s="660"/>
      <c r="DU34" s="660"/>
      <c r="DV34" s="661"/>
      <c r="DW34" s="664">
        <v>13</v>
      </c>
      <c r="DX34" s="692"/>
      <c r="DY34" s="692"/>
      <c r="DZ34" s="692"/>
      <c r="EA34" s="692"/>
      <c r="EB34" s="692"/>
      <c r="EC34" s="693"/>
    </row>
    <row r="35" spans="2:133" ht="11.25" customHeight="1" x14ac:dyDescent="0.2">
      <c r="B35" s="656" t="s">
        <v>328</v>
      </c>
      <c r="C35" s="657"/>
      <c r="D35" s="657"/>
      <c r="E35" s="657"/>
      <c r="F35" s="657"/>
      <c r="G35" s="657"/>
      <c r="H35" s="657"/>
      <c r="I35" s="657"/>
      <c r="J35" s="657"/>
      <c r="K35" s="657"/>
      <c r="L35" s="657"/>
      <c r="M35" s="657"/>
      <c r="N35" s="657"/>
      <c r="O35" s="657"/>
      <c r="P35" s="657"/>
      <c r="Q35" s="658"/>
      <c r="R35" s="659">
        <v>289718</v>
      </c>
      <c r="S35" s="660"/>
      <c r="T35" s="660"/>
      <c r="U35" s="660"/>
      <c r="V35" s="660"/>
      <c r="W35" s="660"/>
      <c r="X35" s="660"/>
      <c r="Y35" s="661"/>
      <c r="Z35" s="662">
        <v>3.8</v>
      </c>
      <c r="AA35" s="662"/>
      <c r="AB35" s="662"/>
      <c r="AC35" s="662"/>
      <c r="AD35" s="663" t="s">
        <v>183</v>
      </c>
      <c r="AE35" s="663"/>
      <c r="AF35" s="663"/>
      <c r="AG35" s="663"/>
      <c r="AH35" s="663"/>
      <c r="AI35" s="663"/>
      <c r="AJ35" s="663"/>
      <c r="AK35" s="663"/>
      <c r="AL35" s="664" t="s">
        <v>183</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85981</v>
      </c>
      <c r="CS35" s="680"/>
      <c r="CT35" s="680"/>
      <c r="CU35" s="680"/>
      <c r="CV35" s="680"/>
      <c r="CW35" s="680"/>
      <c r="CX35" s="680"/>
      <c r="CY35" s="681"/>
      <c r="CZ35" s="664">
        <v>1.2</v>
      </c>
      <c r="DA35" s="692"/>
      <c r="DB35" s="692"/>
      <c r="DC35" s="694"/>
      <c r="DD35" s="668">
        <v>72521</v>
      </c>
      <c r="DE35" s="680"/>
      <c r="DF35" s="680"/>
      <c r="DG35" s="680"/>
      <c r="DH35" s="680"/>
      <c r="DI35" s="680"/>
      <c r="DJ35" s="680"/>
      <c r="DK35" s="681"/>
      <c r="DL35" s="668">
        <v>39331</v>
      </c>
      <c r="DM35" s="680"/>
      <c r="DN35" s="680"/>
      <c r="DO35" s="680"/>
      <c r="DP35" s="680"/>
      <c r="DQ35" s="680"/>
      <c r="DR35" s="680"/>
      <c r="DS35" s="680"/>
      <c r="DT35" s="680"/>
      <c r="DU35" s="680"/>
      <c r="DV35" s="681"/>
      <c r="DW35" s="664">
        <v>1</v>
      </c>
      <c r="DX35" s="692"/>
      <c r="DY35" s="692"/>
      <c r="DZ35" s="692"/>
      <c r="EA35" s="692"/>
      <c r="EB35" s="692"/>
      <c r="EC35" s="693"/>
    </row>
    <row r="36" spans="2:133" ht="11.25" customHeight="1" x14ac:dyDescent="0.2">
      <c r="B36" s="656" t="s">
        <v>332</v>
      </c>
      <c r="C36" s="657"/>
      <c r="D36" s="657"/>
      <c r="E36" s="657"/>
      <c r="F36" s="657"/>
      <c r="G36" s="657"/>
      <c r="H36" s="657"/>
      <c r="I36" s="657"/>
      <c r="J36" s="657"/>
      <c r="K36" s="657"/>
      <c r="L36" s="657"/>
      <c r="M36" s="657"/>
      <c r="N36" s="657"/>
      <c r="O36" s="657"/>
      <c r="P36" s="657"/>
      <c r="Q36" s="658"/>
      <c r="R36" s="659">
        <v>203601</v>
      </c>
      <c r="S36" s="660"/>
      <c r="T36" s="660"/>
      <c r="U36" s="660"/>
      <c r="V36" s="660"/>
      <c r="W36" s="660"/>
      <c r="X36" s="660"/>
      <c r="Y36" s="661"/>
      <c r="Z36" s="662">
        <v>2.7</v>
      </c>
      <c r="AA36" s="662"/>
      <c r="AB36" s="662"/>
      <c r="AC36" s="662"/>
      <c r="AD36" s="663" t="s">
        <v>183</v>
      </c>
      <c r="AE36" s="663"/>
      <c r="AF36" s="663"/>
      <c r="AG36" s="663"/>
      <c r="AH36" s="663"/>
      <c r="AI36" s="663"/>
      <c r="AJ36" s="663"/>
      <c r="AK36" s="663"/>
      <c r="AL36" s="664" t="s">
        <v>183</v>
      </c>
      <c r="AM36" s="665"/>
      <c r="AN36" s="665"/>
      <c r="AO36" s="666"/>
      <c r="AP36" s="222"/>
      <c r="AQ36" s="725" t="s">
        <v>333</v>
      </c>
      <c r="AR36" s="726"/>
      <c r="AS36" s="726"/>
      <c r="AT36" s="726"/>
      <c r="AU36" s="726"/>
      <c r="AV36" s="726"/>
      <c r="AW36" s="726"/>
      <c r="AX36" s="726"/>
      <c r="AY36" s="727"/>
      <c r="AZ36" s="648">
        <v>818044</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36956</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1110575</v>
      </c>
      <c r="CS36" s="660"/>
      <c r="CT36" s="660"/>
      <c r="CU36" s="660"/>
      <c r="CV36" s="660"/>
      <c r="CW36" s="660"/>
      <c r="CX36" s="660"/>
      <c r="CY36" s="661"/>
      <c r="CZ36" s="664">
        <v>15.2</v>
      </c>
      <c r="DA36" s="692"/>
      <c r="DB36" s="692"/>
      <c r="DC36" s="694"/>
      <c r="DD36" s="668">
        <v>991285</v>
      </c>
      <c r="DE36" s="660"/>
      <c r="DF36" s="660"/>
      <c r="DG36" s="660"/>
      <c r="DH36" s="660"/>
      <c r="DI36" s="660"/>
      <c r="DJ36" s="660"/>
      <c r="DK36" s="661"/>
      <c r="DL36" s="668">
        <v>594378</v>
      </c>
      <c r="DM36" s="660"/>
      <c r="DN36" s="660"/>
      <c r="DO36" s="660"/>
      <c r="DP36" s="660"/>
      <c r="DQ36" s="660"/>
      <c r="DR36" s="660"/>
      <c r="DS36" s="660"/>
      <c r="DT36" s="660"/>
      <c r="DU36" s="660"/>
      <c r="DV36" s="661"/>
      <c r="DW36" s="664">
        <v>15</v>
      </c>
      <c r="DX36" s="692"/>
      <c r="DY36" s="692"/>
      <c r="DZ36" s="692"/>
      <c r="EA36" s="692"/>
      <c r="EB36" s="692"/>
      <c r="EC36" s="693"/>
    </row>
    <row r="37" spans="2:133" ht="11.25" customHeight="1" x14ac:dyDescent="0.2">
      <c r="B37" s="656" t="s">
        <v>336</v>
      </c>
      <c r="C37" s="657"/>
      <c r="D37" s="657"/>
      <c r="E37" s="657"/>
      <c r="F37" s="657"/>
      <c r="G37" s="657"/>
      <c r="H37" s="657"/>
      <c r="I37" s="657"/>
      <c r="J37" s="657"/>
      <c r="K37" s="657"/>
      <c r="L37" s="657"/>
      <c r="M37" s="657"/>
      <c r="N37" s="657"/>
      <c r="O37" s="657"/>
      <c r="P37" s="657"/>
      <c r="Q37" s="658"/>
      <c r="R37" s="659">
        <v>187105</v>
      </c>
      <c r="S37" s="660"/>
      <c r="T37" s="660"/>
      <c r="U37" s="660"/>
      <c r="V37" s="660"/>
      <c r="W37" s="660"/>
      <c r="X37" s="660"/>
      <c r="Y37" s="661"/>
      <c r="Z37" s="662">
        <v>2.5</v>
      </c>
      <c r="AA37" s="662"/>
      <c r="AB37" s="662"/>
      <c r="AC37" s="662"/>
      <c r="AD37" s="663">
        <v>9</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251187</v>
      </c>
      <c r="BA37" s="660"/>
      <c r="BB37" s="660"/>
      <c r="BC37" s="660"/>
      <c r="BD37" s="680"/>
      <c r="BE37" s="680"/>
      <c r="BF37" s="705"/>
      <c r="BG37" s="656" t="s">
        <v>338</v>
      </c>
      <c r="BH37" s="657"/>
      <c r="BI37" s="657"/>
      <c r="BJ37" s="657"/>
      <c r="BK37" s="657"/>
      <c r="BL37" s="657"/>
      <c r="BM37" s="657"/>
      <c r="BN37" s="657"/>
      <c r="BO37" s="657"/>
      <c r="BP37" s="657"/>
      <c r="BQ37" s="657"/>
      <c r="BR37" s="657"/>
      <c r="BS37" s="657"/>
      <c r="BT37" s="657"/>
      <c r="BU37" s="658"/>
      <c r="BV37" s="659">
        <v>22237</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362365</v>
      </c>
      <c r="CS37" s="680"/>
      <c r="CT37" s="680"/>
      <c r="CU37" s="680"/>
      <c r="CV37" s="680"/>
      <c r="CW37" s="680"/>
      <c r="CX37" s="680"/>
      <c r="CY37" s="681"/>
      <c r="CZ37" s="664">
        <v>5</v>
      </c>
      <c r="DA37" s="692"/>
      <c r="DB37" s="692"/>
      <c r="DC37" s="694"/>
      <c r="DD37" s="668">
        <v>362365</v>
      </c>
      <c r="DE37" s="680"/>
      <c r="DF37" s="680"/>
      <c r="DG37" s="680"/>
      <c r="DH37" s="680"/>
      <c r="DI37" s="680"/>
      <c r="DJ37" s="680"/>
      <c r="DK37" s="681"/>
      <c r="DL37" s="668">
        <v>358868</v>
      </c>
      <c r="DM37" s="680"/>
      <c r="DN37" s="680"/>
      <c r="DO37" s="680"/>
      <c r="DP37" s="680"/>
      <c r="DQ37" s="680"/>
      <c r="DR37" s="680"/>
      <c r="DS37" s="680"/>
      <c r="DT37" s="680"/>
      <c r="DU37" s="680"/>
      <c r="DV37" s="681"/>
      <c r="DW37" s="664">
        <v>9.1</v>
      </c>
      <c r="DX37" s="692"/>
      <c r="DY37" s="692"/>
      <c r="DZ37" s="692"/>
      <c r="EA37" s="692"/>
      <c r="EB37" s="692"/>
      <c r="EC37" s="693"/>
    </row>
    <row r="38" spans="2:133" ht="11.25" customHeight="1" x14ac:dyDescent="0.2">
      <c r="B38" s="656" t="s">
        <v>340</v>
      </c>
      <c r="C38" s="657"/>
      <c r="D38" s="657"/>
      <c r="E38" s="657"/>
      <c r="F38" s="657"/>
      <c r="G38" s="657"/>
      <c r="H38" s="657"/>
      <c r="I38" s="657"/>
      <c r="J38" s="657"/>
      <c r="K38" s="657"/>
      <c r="L38" s="657"/>
      <c r="M38" s="657"/>
      <c r="N38" s="657"/>
      <c r="O38" s="657"/>
      <c r="P38" s="657"/>
      <c r="Q38" s="658"/>
      <c r="R38" s="659">
        <v>1181300</v>
      </c>
      <c r="S38" s="660"/>
      <c r="T38" s="660"/>
      <c r="U38" s="660"/>
      <c r="V38" s="660"/>
      <c r="W38" s="660"/>
      <c r="X38" s="660"/>
      <c r="Y38" s="661"/>
      <c r="Z38" s="662">
        <v>15.7</v>
      </c>
      <c r="AA38" s="662"/>
      <c r="AB38" s="662"/>
      <c r="AC38" s="662"/>
      <c r="AD38" s="663" t="s">
        <v>183</v>
      </c>
      <c r="AE38" s="663"/>
      <c r="AF38" s="663"/>
      <c r="AG38" s="663"/>
      <c r="AH38" s="663"/>
      <c r="AI38" s="663"/>
      <c r="AJ38" s="663"/>
      <c r="AK38" s="663"/>
      <c r="AL38" s="664" t="s">
        <v>183</v>
      </c>
      <c r="AM38" s="665"/>
      <c r="AN38" s="665"/>
      <c r="AO38" s="666"/>
      <c r="AQ38" s="722" t="s">
        <v>341</v>
      </c>
      <c r="AR38" s="723"/>
      <c r="AS38" s="723"/>
      <c r="AT38" s="723"/>
      <c r="AU38" s="723"/>
      <c r="AV38" s="723"/>
      <c r="AW38" s="723"/>
      <c r="AX38" s="723"/>
      <c r="AY38" s="724"/>
      <c r="AZ38" s="659">
        <v>110000</v>
      </c>
      <c r="BA38" s="660"/>
      <c r="BB38" s="660"/>
      <c r="BC38" s="660"/>
      <c r="BD38" s="680"/>
      <c r="BE38" s="680"/>
      <c r="BF38" s="705"/>
      <c r="BG38" s="656" t="s">
        <v>342</v>
      </c>
      <c r="BH38" s="657"/>
      <c r="BI38" s="657"/>
      <c r="BJ38" s="657"/>
      <c r="BK38" s="657"/>
      <c r="BL38" s="657"/>
      <c r="BM38" s="657"/>
      <c r="BN38" s="657"/>
      <c r="BO38" s="657"/>
      <c r="BP38" s="657"/>
      <c r="BQ38" s="657"/>
      <c r="BR38" s="657"/>
      <c r="BS38" s="657"/>
      <c r="BT38" s="657"/>
      <c r="BU38" s="658"/>
      <c r="BV38" s="659">
        <v>1171</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708044</v>
      </c>
      <c r="CS38" s="660"/>
      <c r="CT38" s="660"/>
      <c r="CU38" s="660"/>
      <c r="CV38" s="660"/>
      <c r="CW38" s="660"/>
      <c r="CX38" s="660"/>
      <c r="CY38" s="661"/>
      <c r="CZ38" s="664">
        <v>9.6999999999999993</v>
      </c>
      <c r="DA38" s="692"/>
      <c r="DB38" s="692"/>
      <c r="DC38" s="694"/>
      <c r="DD38" s="668">
        <v>635853</v>
      </c>
      <c r="DE38" s="660"/>
      <c r="DF38" s="660"/>
      <c r="DG38" s="660"/>
      <c r="DH38" s="660"/>
      <c r="DI38" s="660"/>
      <c r="DJ38" s="660"/>
      <c r="DK38" s="661"/>
      <c r="DL38" s="668">
        <v>633094</v>
      </c>
      <c r="DM38" s="660"/>
      <c r="DN38" s="660"/>
      <c r="DO38" s="660"/>
      <c r="DP38" s="660"/>
      <c r="DQ38" s="660"/>
      <c r="DR38" s="660"/>
      <c r="DS38" s="660"/>
      <c r="DT38" s="660"/>
      <c r="DU38" s="660"/>
      <c r="DV38" s="661"/>
      <c r="DW38" s="664">
        <v>16</v>
      </c>
      <c r="DX38" s="692"/>
      <c r="DY38" s="692"/>
      <c r="DZ38" s="692"/>
      <c r="EA38" s="692"/>
      <c r="EB38" s="692"/>
      <c r="EC38" s="693"/>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183</v>
      </c>
      <c r="S39" s="660"/>
      <c r="T39" s="660"/>
      <c r="U39" s="660"/>
      <c r="V39" s="660"/>
      <c r="W39" s="660"/>
      <c r="X39" s="660"/>
      <c r="Y39" s="661"/>
      <c r="Z39" s="662" t="s">
        <v>183</v>
      </c>
      <c r="AA39" s="662"/>
      <c r="AB39" s="662"/>
      <c r="AC39" s="662"/>
      <c r="AD39" s="663" t="s">
        <v>183</v>
      </c>
      <c r="AE39" s="663"/>
      <c r="AF39" s="663"/>
      <c r="AG39" s="663"/>
      <c r="AH39" s="663"/>
      <c r="AI39" s="663"/>
      <c r="AJ39" s="663"/>
      <c r="AK39" s="663"/>
      <c r="AL39" s="664" t="s">
        <v>183</v>
      </c>
      <c r="AM39" s="665"/>
      <c r="AN39" s="665"/>
      <c r="AO39" s="666"/>
      <c r="AQ39" s="722" t="s">
        <v>345</v>
      </c>
      <c r="AR39" s="723"/>
      <c r="AS39" s="723"/>
      <c r="AT39" s="723"/>
      <c r="AU39" s="723"/>
      <c r="AV39" s="723"/>
      <c r="AW39" s="723"/>
      <c r="AX39" s="723"/>
      <c r="AY39" s="724"/>
      <c r="AZ39" s="659" t="s">
        <v>183</v>
      </c>
      <c r="BA39" s="660"/>
      <c r="BB39" s="660"/>
      <c r="BC39" s="660"/>
      <c r="BD39" s="680"/>
      <c r="BE39" s="680"/>
      <c r="BF39" s="705"/>
      <c r="BG39" s="656" t="s">
        <v>346</v>
      </c>
      <c r="BH39" s="657"/>
      <c r="BI39" s="657"/>
      <c r="BJ39" s="657"/>
      <c r="BK39" s="657"/>
      <c r="BL39" s="657"/>
      <c r="BM39" s="657"/>
      <c r="BN39" s="657"/>
      <c r="BO39" s="657"/>
      <c r="BP39" s="657"/>
      <c r="BQ39" s="657"/>
      <c r="BR39" s="657"/>
      <c r="BS39" s="657"/>
      <c r="BT39" s="657"/>
      <c r="BU39" s="658"/>
      <c r="BV39" s="659">
        <v>1886</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222788</v>
      </c>
      <c r="CS39" s="680"/>
      <c r="CT39" s="680"/>
      <c r="CU39" s="680"/>
      <c r="CV39" s="680"/>
      <c r="CW39" s="680"/>
      <c r="CX39" s="680"/>
      <c r="CY39" s="681"/>
      <c r="CZ39" s="664">
        <v>3</v>
      </c>
      <c r="DA39" s="692"/>
      <c r="DB39" s="692"/>
      <c r="DC39" s="694"/>
      <c r="DD39" s="668">
        <v>216674</v>
      </c>
      <c r="DE39" s="680"/>
      <c r="DF39" s="680"/>
      <c r="DG39" s="680"/>
      <c r="DH39" s="680"/>
      <c r="DI39" s="680"/>
      <c r="DJ39" s="680"/>
      <c r="DK39" s="681"/>
      <c r="DL39" s="668" t="s">
        <v>183</v>
      </c>
      <c r="DM39" s="680"/>
      <c r="DN39" s="680"/>
      <c r="DO39" s="680"/>
      <c r="DP39" s="680"/>
      <c r="DQ39" s="680"/>
      <c r="DR39" s="680"/>
      <c r="DS39" s="680"/>
      <c r="DT39" s="680"/>
      <c r="DU39" s="680"/>
      <c r="DV39" s="681"/>
      <c r="DW39" s="664" t="s">
        <v>183</v>
      </c>
      <c r="DX39" s="692"/>
      <c r="DY39" s="692"/>
      <c r="DZ39" s="692"/>
      <c r="EA39" s="692"/>
      <c r="EB39" s="692"/>
      <c r="EC39" s="693"/>
    </row>
    <row r="40" spans="2:133" ht="11.25" customHeight="1" x14ac:dyDescent="0.2">
      <c r="B40" s="656" t="s">
        <v>348</v>
      </c>
      <c r="C40" s="657"/>
      <c r="D40" s="657"/>
      <c r="E40" s="657"/>
      <c r="F40" s="657"/>
      <c r="G40" s="657"/>
      <c r="H40" s="657"/>
      <c r="I40" s="657"/>
      <c r="J40" s="657"/>
      <c r="K40" s="657"/>
      <c r="L40" s="657"/>
      <c r="M40" s="657"/>
      <c r="N40" s="657"/>
      <c r="O40" s="657"/>
      <c r="P40" s="657"/>
      <c r="Q40" s="658"/>
      <c r="R40" s="659" t="s">
        <v>183</v>
      </c>
      <c r="S40" s="660"/>
      <c r="T40" s="660"/>
      <c r="U40" s="660"/>
      <c r="V40" s="660"/>
      <c r="W40" s="660"/>
      <c r="X40" s="660"/>
      <c r="Y40" s="661"/>
      <c r="Z40" s="662" t="s">
        <v>183</v>
      </c>
      <c r="AA40" s="662"/>
      <c r="AB40" s="662"/>
      <c r="AC40" s="662"/>
      <c r="AD40" s="663" t="s">
        <v>183</v>
      </c>
      <c r="AE40" s="663"/>
      <c r="AF40" s="663"/>
      <c r="AG40" s="663"/>
      <c r="AH40" s="663"/>
      <c r="AI40" s="663"/>
      <c r="AJ40" s="663"/>
      <c r="AK40" s="663"/>
      <c r="AL40" s="664" t="s">
        <v>183</v>
      </c>
      <c r="AM40" s="665"/>
      <c r="AN40" s="665"/>
      <c r="AO40" s="666"/>
      <c r="AQ40" s="722" t="s">
        <v>349</v>
      </c>
      <c r="AR40" s="723"/>
      <c r="AS40" s="723"/>
      <c r="AT40" s="723"/>
      <c r="AU40" s="723"/>
      <c r="AV40" s="723"/>
      <c r="AW40" s="723"/>
      <c r="AX40" s="723"/>
      <c r="AY40" s="724"/>
      <c r="AZ40" s="659" t="s">
        <v>183</v>
      </c>
      <c r="BA40" s="660"/>
      <c r="BB40" s="660"/>
      <c r="BC40" s="660"/>
      <c r="BD40" s="680"/>
      <c r="BE40" s="680"/>
      <c r="BF40" s="705"/>
      <c r="BG40" s="709" t="s">
        <v>350</v>
      </c>
      <c r="BH40" s="710"/>
      <c r="BI40" s="710"/>
      <c r="BJ40" s="710"/>
      <c r="BK40" s="710"/>
      <c r="BL40" s="223"/>
      <c r="BM40" s="657" t="s">
        <v>351</v>
      </c>
      <c r="BN40" s="657"/>
      <c r="BO40" s="657"/>
      <c r="BP40" s="657"/>
      <c r="BQ40" s="657"/>
      <c r="BR40" s="657"/>
      <c r="BS40" s="657"/>
      <c r="BT40" s="657"/>
      <c r="BU40" s="658"/>
      <c r="BV40" s="659">
        <v>91</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t="s">
        <v>183</v>
      </c>
      <c r="CS40" s="660"/>
      <c r="CT40" s="660"/>
      <c r="CU40" s="660"/>
      <c r="CV40" s="660"/>
      <c r="CW40" s="660"/>
      <c r="CX40" s="660"/>
      <c r="CY40" s="661"/>
      <c r="CZ40" s="664" t="s">
        <v>183</v>
      </c>
      <c r="DA40" s="692"/>
      <c r="DB40" s="692"/>
      <c r="DC40" s="694"/>
      <c r="DD40" s="668" t="s">
        <v>183</v>
      </c>
      <c r="DE40" s="660"/>
      <c r="DF40" s="660"/>
      <c r="DG40" s="660"/>
      <c r="DH40" s="660"/>
      <c r="DI40" s="660"/>
      <c r="DJ40" s="660"/>
      <c r="DK40" s="661"/>
      <c r="DL40" s="668" t="s">
        <v>183</v>
      </c>
      <c r="DM40" s="660"/>
      <c r="DN40" s="660"/>
      <c r="DO40" s="660"/>
      <c r="DP40" s="660"/>
      <c r="DQ40" s="660"/>
      <c r="DR40" s="660"/>
      <c r="DS40" s="660"/>
      <c r="DT40" s="660"/>
      <c r="DU40" s="660"/>
      <c r="DV40" s="661"/>
      <c r="DW40" s="664" t="s">
        <v>183</v>
      </c>
      <c r="DX40" s="692"/>
      <c r="DY40" s="692"/>
      <c r="DZ40" s="692"/>
      <c r="EA40" s="692"/>
      <c r="EB40" s="692"/>
      <c r="EC40" s="693"/>
    </row>
    <row r="41" spans="2:133" ht="11.25" customHeight="1" x14ac:dyDescent="0.2">
      <c r="B41" s="682" t="s">
        <v>353</v>
      </c>
      <c r="C41" s="683"/>
      <c r="D41" s="683"/>
      <c r="E41" s="683"/>
      <c r="F41" s="683"/>
      <c r="G41" s="683"/>
      <c r="H41" s="683"/>
      <c r="I41" s="683"/>
      <c r="J41" s="683"/>
      <c r="K41" s="683"/>
      <c r="L41" s="683"/>
      <c r="M41" s="683"/>
      <c r="N41" s="683"/>
      <c r="O41" s="683"/>
      <c r="P41" s="683"/>
      <c r="Q41" s="684"/>
      <c r="R41" s="731">
        <v>7546861</v>
      </c>
      <c r="S41" s="732"/>
      <c r="T41" s="732"/>
      <c r="U41" s="732"/>
      <c r="V41" s="732"/>
      <c r="W41" s="732"/>
      <c r="X41" s="732"/>
      <c r="Y41" s="736"/>
      <c r="Z41" s="737">
        <v>100</v>
      </c>
      <c r="AA41" s="737"/>
      <c r="AB41" s="737"/>
      <c r="AC41" s="737"/>
      <c r="AD41" s="738">
        <v>3951855</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112023</v>
      </c>
      <c r="BA41" s="660"/>
      <c r="BB41" s="660"/>
      <c r="BC41" s="660"/>
      <c r="BD41" s="680"/>
      <c r="BE41" s="680"/>
      <c r="BF41" s="705"/>
      <c r="BG41" s="709"/>
      <c r="BH41" s="710"/>
      <c r="BI41" s="710"/>
      <c r="BJ41" s="710"/>
      <c r="BK41" s="710"/>
      <c r="BL41" s="223"/>
      <c r="BM41" s="657" t="s">
        <v>355</v>
      </c>
      <c r="BN41" s="657"/>
      <c r="BO41" s="657"/>
      <c r="BP41" s="657"/>
      <c r="BQ41" s="657"/>
      <c r="BR41" s="657"/>
      <c r="BS41" s="657"/>
      <c r="BT41" s="657"/>
      <c r="BU41" s="658"/>
      <c r="BV41" s="659" t="s">
        <v>183</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183</v>
      </c>
      <c r="CS41" s="680"/>
      <c r="CT41" s="680"/>
      <c r="CU41" s="680"/>
      <c r="CV41" s="680"/>
      <c r="CW41" s="680"/>
      <c r="CX41" s="680"/>
      <c r="CY41" s="681"/>
      <c r="CZ41" s="664" t="s">
        <v>183</v>
      </c>
      <c r="DA41" s="692"/>
      <c r="DB41" s="692"/>
      <c r="DC41" s="694"/>
      <c r="DD41" s="668" t="s">
        <v>183</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344834</v>
      </c>
      <c r="BA42" s="732"/>
      <c r="BB42" s="732"/>
      <c r="BC42" s="732"/>
      <c r="BD42" s="718"/>
      <c r="BE42" s="718"/>
      <c r="BF42" s="720"/>
      <c r="BG42" s="711"/>
      <c r="BH42" s="712"/>
      <c r="BI42" s="712"/>
      <c r="BJ42" s="712"/>
      <c r="BK42" s="712"/>
      <c r="BL42" s="224"/>
      <c r="BM42" s="683" t="s">
        <v>358</v>
      </c>
      <c r="BN42" s="683"/>
      <c r="BO42" s="683"/>
      <c r="BP42" s="683"/>
      <c r="BQ42" s="683"/>
      <c r="BR42" s="683"/>
      <c r="BS42" s="683"/>
      <c r="BT42" s="683"/>
      <c r="BU42" s="684"/>
      <c r="BV42" s="731">
        <v>336</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1539849</v>
      </c>
      <c r="CS42" s="680"/>
      <c r="CT42" s="680"/>
      <c r="CU42" s="680"/>
      <c r="CV42" s="680"/>
      <c r="CW42" s="680"/>
      <c r="CX42" s="680"/>
      <c r="CY42" s="681"/>
      <c r="CZ42" s="664">
        <v>21</v>
      </c>
      <c r="DA42" s="692"/>
      <c r="DB42" s="692"/>
      <c r="DC42" s="694"/>
      <c r="DD42" s="668">
        <v>50858</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t="s">
        <v>183</v>
      </c>
      <c r="CS43" s="680"/>
      <c r="CT43" s="680"/>
      <c r="CU43" s="680"/>
      <c r="CV43" s="680"/>
      <c r="CW43" s="680"/>
      <c r="CX43" s="680"/>
      <c r="CY43" s="681"/>
      <c r="CZ43" s="664" t="s">
        <v>183</v>
      </c>
      <c r="DA43" s="692"/>
      <c r="DB43" s="692"/>
      <c r="DC43" s="694"/>
      <c r="DD43" s="668" t="s">
        <v>183</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1539829</v>
      </c>
      <c r="CS44" s="660"/>
      <c r="CT44" s="660"/>
      <c r="CU44" s="660"/>
      <c r="CV44" s="660"/>
      <c r="CW44" s="660"/>
      <c r="CX44" s="660"/>
      <c r="CY44" s="661"/>
      <c r="CZ44" s="664">
        <v>21</v>
      </c>
      <c r="DA44" s="665"/>
      <c r="DB44" s="665"/>
      <c r="DC44" s="671"/>
      <c r="DD44" s="668">
        <v>50838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298987</v>
      </c>
      <c r="CS45" s="680"/>
      <c r="CT45" s="680"/>
      <c r="CU45" s="680"/>
      <c r="CV45" s="680"/>
      <c r="CW45" s="680"/>
      <c r="CX45" s="680"/>
      <c r="CY45" s="681"/>
      <c r="CZ45" s="664">
        <v>4.0999999999999996</v>
      </c>
      <c r="DA45" s="692"/>
      <c r="DB45" s="692"/>
      <c r="DC45" s="694"/>
      <c r="DD45" s="668">
        <v>4670</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366</v>
      </c>
      <c r="CG46" s="657"/>
      <c r="CH46" s="657"/>
      <c r="CI46" s="657"/>
      <c r="CJ46" s="657"/>
      <c r="CK46" s="657"/>
      <c r="CL46" s="657"/>
      <c r="CM46" s="657"/>
      <c r="CN46" s="657"/>
      <c r="CO46" s="657"/>
      <c r="CP46" s="657"/>
      <c r="CQ46" s="658"/>
      <c r="CR46" s="659">
        <v>1225096</v>
      </c>
      <c r="CS46" s="660"/>
      <c r="CT46" s="660"/>
      <c r="CU46" s="660"/>
      <c r="CV46" s="660"/>
      <c r="CW46" s="660"/>
      <c r="CX46" s="660"/>
      <c r="CY46" s="661"/>
      <c r="CZ46" s="664">
        <v>16.7</v>
      </c>
      <c r="DA46" s="665"/>
      <c r="DB46" s="665"/>
      <c r="DC46" s="671"/>
      <c r="DD46" s="668">
        <v>46168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367</v>
      </c>
      <c r="CG47" s="657"/>
      <c r="CH47" s="657"/>
      <c r="CI47" s="657"/>
      <c r="CJ47" s="657"/>
      <c r="CK47" s="657"/>
      <c r="CL47" s="657"/>
      <c r="CM47" s="657"/>
      <c r="CN47" s="657"/>
      <c r="CO47" s="657"/>
      <c r="CP47" s="657"/>
      <c r="CQ47" s="658"/>
      <c r="CR47" s="659">
        <v>20</v>
      </c>
      <c r="CS47" s="680"/>
      <c r="CT47" s="680"/>
      <c r="CU47" s="680"/>
      <c r="CV47" s="680"/>
      <c r="CW47" s="680"/>
      <c r="CX47" s="680"/>
      <c r="CY47" s="681"/>
      <c r="CZ47" s="664">
        <v>0</v>
      </c>
      <c r="DA47" s="692"/>
      <c r="DB47" s="692"/>
      <c r="DC47" s="694"/>
      <c r="DD47" s="668">
        <v>20</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368</v>
      </c>
      <c r="CG48" s="657"/>
      <c r="CH48" s="657"/>
      <c r="CI48" s="657"/>
      <c r="CJ48" s="657"/>
      <c r="CK48" s="657"/>
      <c r="CL48" s="657"/>
      <c r="CM48" s="657"/>
      <c r="CN48" s="657"/>
      <c r="CO48" s="657"/>
      <c r="CP48" s="657"/>
      <c r="CQ48" s="658"/>
      <c r="CR48" s="659" t="s">
        <v>183</v>
      </c>
      <c r="CS48" s="660"/>
      <c r="CT48" s="660"/>
      <c r="CU48" s="660"/>
      <c r="CV48" s="660"/>
      <c r="CW48" s="660"/>
      <c r="CX48" s="660"/>
      <c r="CY48" s="661"/>
      <c r="CZ48" s="664" t="s">
        <v>369</v>
      </c>
      <c r="DA48" s="665"/>
      <c r="DB48" s="665"/>
      <c r="DC48" s="671"/>
      <c r="DD48" s="668" t="s">
        <v>183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370</v>
      </c>
      <c r="CE49" s="683"/>
      <c r="CF49" s="683"/>
      <c r="CG49" s="683"/>
      <c r="CH49" s="683"/>
      <c r="CI49" s="683"/>
      <c r="CJ49" s="683"/>
      <c r="CK49" s="683"/>
      <c r="CL49" s="683"/>
      <c r="CM49" s="683"/>
      <c r="CN49" s="683"/>
      <c r="CO49" s="683"/>
      <c r="CP49" s="683"/>
      <c r="CQ49" s="684"/>
      <c r="CR49" s="731">
        <v>7317562</v>
      </c>
      <c r="CS49" s="718"/>
      <c r="CT49" s="718"/>
      <c r="CU49" s="718"/>
      <c r="CV49" s="718"/>
      <c r="CW49" s="718"/>
      <c r="CX49" s="718"/>
      <c r="CY49" s="747"/>
      <c r="CZ49" s="739">
        <v>100</v>
      </c>
      <c r="DA49" s="748"/>
      <c r="DB49" s="748"/>
      <c r="DC49" s="749"/>
      <c r="DD49" s="750">
        <v>4473599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A6nV+LoiUFdodSVoiB0RrrHUf/tAxS6v65lRARo8+dnSypc6cKO/2i2udO6t85ayzWl8i0CzbEvOB44QZ0SQ==" saltValue="T5jTCBG41s4jsS81dxvT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7" sqref="B7:P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393</v>
      </c>
      <c r="C7" s="786"/>
      <c r="D7" s="786"/>
      <c r="E7" s="786"/>
      <c r="F7" s="786"/>
      <c r="G7" s="786"/>
      <c r="H7" s="786"/>
      <c r="I7" s="786"/>
      <c r="J7" s="786"/>
      <c r="K7" s="786"/>
      <c r="L7" s="786"/>
      <c r="M7" s="786"/>
      <c r="N7" s="786"/>
      <c r="O7" s="786"/>
      <c r="P7" s="787"/>
      <c r="Q7" s="788">
        <v>7547</v>
      </c>
      <c r="R7" s="789"/>
      <c r="S7" s="789"/>
      <c r="T7" s="789"/>
      <c r="U7" s="789"/>
      <c r="V7" s="789">
        <v>7318</v>
      </c>
      <c r="W7" s="789"/>
      <c r="X7" s="789"/>
      <c r="Y7" s="789"/>
      <c r="Z7" s="789"/>
      <c r="AA7" s="789">
        <v>229</v>
      </c>
      <c r="AB7" s="789"/>
      <c r="AC7" s="789"/>
      <c r="AD7" s="789"/>
      <c r="AE7" s="790"/>
      <c r="AF7" s="791">
        <v>198</v>
      </c>
      <c r="AG7" s="792"/>
      <c r="AH7" s="792"/>
      <c r="AI7" s="792"/>
      <c r="AJ7" s="793"/>
      <c r="AK7" s="794"/>
      <c r="AL7" s="795"/>
      <c r="AM7" s="795"/>
      <c r="AN7" s="795"/>
      <c r="AO7" s="795"/>
      <c r="AP7" s="795">
        <v>7348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598</v>
      </c>
      <c r="BT7" s="783"/>
      <c r="BU7" s="783"/>
      <c r="BV7" s="783"/>
      <c r="BW7" s="783"/>
      <c r="BX7" s="783"/>
      <c r="BY7" s="783"/>
      <c r="BZ7" s="783"/>
      <c r="CA7" s="783"/>
      <c r="CB7" s="783"/>
      <c r="CC7" s="783"/>
      <c r="CD7" s="783"/>
      <c r="CE7" s="783"/>
      <c r="CF7" s="783"/>
      <c r="CG7" s="798"/>
      <c r="CH7" s="779">
        <v>-596</v>
      </c>
      <c r="CI7" s="780"/>
      <c r="CJ7" s="780"/>
      <c r="CK7" s="780"/>
      <c r="CL7" s="781"/>
      <c r="CM7" s="779">
        <v>68</v>
      </c>
      <c r="CN7" s="780"/>
      <c r="CO7" s="780"/>
      <c r="CP7" s="780"/>
      <c r="CQ7" s="781"/>
      <c r="CR7" s="779">
        <v>1</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599</v>
      </c>
      <c r="BT8" s="810"/>
      <c r="BU8" s="810"/>
      <c r="BV8" s="810"/>
      <c r="BW8" s="810"/>
      <c r="BX8" s="810"/>
      <c r="BY8" s="810"/>
      <c r="BZ8" s="810"/>
      <c r="CA8" s="810"/>
      <c r="CB8" s="810"/>
      <c r="CC8" s="810"/>
      <c r="CD8" s="810"/>
      <c r="CE8" s="810"/>
      <c r="CF8" s="810"/>
      <c r="CG8" s="811"/>
      <c r="CH8" s="812">
        <v>5</v>
      </c>
      <c r="CI8" s="813"/>
      <c r="CJ8" s="813"/>
      <c r="CK8" s="813"/>
      <c r="CL8" s="814"/>
      <c r="CM8" s="812">
        <v>-57</v>
      </c>
      <c r="CN8" s="813"/>
      <c r="CO8" s="813"/>
      <c r="CP8" s="813"/>
      <c r="CQ8" s="814"/>
      <c r="CR8" s="812">
        <v>55</v>
      </c>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395</v>
      </c>
      <c r="B23" s="825" t="s">
        <v>396</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198</v>
      </c>
      <c r="AG23" s="829"/>
      <c r="AH23" s="829"/>
      <c r="AI23" s="829"/>
      <c r="AJ23" s="832"/>
      <c r="AK23" s="833"/>
      <c r="AL23" s="834"/>
      <c r="AM23" s="834"/>
      <c r="AN23" s="834"/>
      <c r="AO23" s="834"/>
      <c r="AP23" s="829"/>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408</v>
      </c>
      <c r="C28" s="786"/>
      <c r="D28" s="786"/>
      <c r="E28" s="786"/>
      <c r="F28" s="786"/>
      <c r="G28" s="786"/>
      <c r="H28" s="786"/>
      <c r="I28" s="786"/>
      <c r="J28" s="786"/>
      <c r="K28" s="786"/>
      <c r="L28" s="786"/>
      <c r="M28" s="786"/>
      <c r="N28" s="786"/>
      <c r="O28" s="786"/>
      <c r="P28" s="787"/>
      <c r="Q28" s="858">
        <v>1003</v>
      </c>
      <c r="R28" s="859"/>
      <c r="S28" s="859"/>
      <c r="T28" s="859"/>
      <c r="U28" s="859"/>
      <c r="V28" s="859">
        <v>966</v>
      </c>
      <c r="W28" s="859"/>
      <c r="X28" s="859"/>
      <c r="Y28" s="859"/>
      <c r="Z28" s="859"/>
      <c r="AA28" s="859">
        <v>37</v>
      </c>
      <c r="AB28" s="859"/>
      <c r="AC28" s="859"/>
      <c r="AD28" s="859"/>
      <c r="AE28" s="860"/>
      <c r="AF28" s="861">
        <v>37</v>
      </c>
      <c r="AG28" s="859"/>
      <c r="AH28" s="859"/>
      <c r="AI28" s="859"/>
      <c r="AJ28" s="862"/>
      <c r="AK28" s="863">
        <v>146</v>
      </c>
      <c r="AL28" s="864"/>
      <c r="AM28" s="864"/>
      <c r="AN28" s="864"/>
      <c r="AO28" s="864"/>
      <c r="AP28" s="864"/>
      <c r="AQ28" s="864"/>
      <c r="AR28" s="864"/>
      <c r="AS28" s="864"/>
      <c r="AT28" s="864"/>
      <c r="AU28" s="864">
        <v>112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409</v>
      </c>
      <c r="C29" s="817"/>
      <c r="D29" s="817"/>
      <c r="E29" s="817"/>
      <c r="F29" s="817"/>
      <c r="G29" s="817"/>
      <c r="H29" s="817"/>
      <c r="I29" s="817"/>
      <c r="J29" s="817"/>
      <c r="K29" s="817"/>
      <c r="L29" s="817"/>
      <c r="M29" s="817"/>
      <c r="N29" s="817"/>
      <c r="O29" s="817"/>
      <c r="P29" s="818"/>
      <c r="Q29" s="819">
        <v>1197</v>
      </c>
      <c r="R29" s="820"/>
      <c r="S29" s="820"/>
      <c r="T29" s="820"/>
      <c r="U29" s="820"/>
      <c r="V29" s="820">
        <v>1119</v>
      </c>
      <c r="W29" s="820"/>
      <c r="X29" s="820"/>
      <c r="Y29" s="820"/>
      <c r="Z29" s="820"/>
      <c r="AA29" s="820">
        <v>78</v>
      </c>
      <c r="AB29" s="820"/>
      <c r="AC29" s="820"/>
      <c r="AD29" s="820"/>
      <c r="AE29" s="821"/>
      <c r="AF29" s="822">
        <v>78</v>
      </c>
      <c r="AG29" s="823"/>
      <c r="AH29" s="823"/>
      <c r="AI29" s="823"/>
      <c r="AJ29" s="824"/>
      <c r="AK29" s="870">
        <v>191</v>
      </c>
      <c r="AL29" s="866"/>
      <c r="AM29" s="866"/>
      <c r="AN29" s="866"/>
      <c r="AO29" s="866"/>
      <c r="AP29" s="866"/>
      <c r="AQ29" s="866"/>
      <c r="AR29" s="866"/>
      <c r="AS29" s="866"/>
      <c r="AT29" s="866"/>
      <c r="AU29" s="866">
        <v>191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410</v>
      </c>
      <c r="C30" s="817"/>
      <c r="D30" s="817"/>
      <c r="E30" s="817"/>
      <c r="F30" s="817"/>
      <c r="G30" s="817"/>
      <c r="H30" s="817"/>
      <c r="I30" s="817"/>
      <c r="J30" s="817"/>
      <c r="K30" s="817"/>
      <c r="L30" s="817"/>
      <c r="M30" s="817"/>
      <c r="N30" s="817"/>
      <c r="O30" s="817"/>
      <c r="P30" s="818"/>
      <c r="Q30" s="819">
        <v>112</v>
      </c>
      <c r="R30" s="820"/>
      <c r="S30" s="820"/>
      <c r="T30" s="820"/>
      <c r="U30" s="820"/>
      <c r="V30" s="820">
        <v>112</v>
      </c>
      <c r="W30" s="820"/>
      <c r="X30" s="820"/>
      <c r="Y30" s="820"/>
      <c r="Z30" s="820"/>
      <c r="AA30" s="820">
        <v>0</v>
      </c>
      <c r="AB30" s="820"/>
      <c r="AC30" s="820"/>
      <c r="AD30" s="820"/>
      <c r="AE30" s="821"/>
      <c r="AF30" s="822">
        <v>0</v>
      </c>
      <c r="AG30" s="823"/>
      <c r="AH30" s="823"/>
      <c r="AI30" s="823"/>
      <c r="AJ30" s="824"/>
      <c r="AK30" s="870">
        <v>33</v>
      </c>
      <c r="AL30" s="866"/>
      <c r="AM30" s="866"/>
      <c r="AN30" s="866"/>
      <c r="AO30" s="866"/>
      <c r="AP30" s="866"/>
      <c r="AQ30" s="866"/>
      <c r="AR30" s="866"/>
      <c r="AS30" s="866"/>
      <c r="AT30" s="866"/>
      <c r="AU30" s="866">
        <v>33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411</v>
      </c>
      <c r="C31" s="817"/>
      <c r="D31" s="817"/>
      <c r="E31" s="817"/>
      <c r="F31" s="817"/>
      <c r="G31" s="817"/>
      <c r="H31" s="817"/>
      <c r="I31" s="817"/>
      <c r="J31" s="817"/>
      <c r="K31" s="817"/>
      <c r="L31" s="817"/>
      <c r="M31" s="817"/>
      <c r="N31" s="817"/>
      <c r="O31" s="817"/>
      <c r="P31" s="818"/>
      <c r="Q31" s="819">
        <v>254</v>
      </c>
      <c r="R31" s="820"/>
      <c r="S31" s="820"/>
      <c r="T31" s="820"/>
      <c r="U31" s="820"/>
      <c r="V31" s="820">
        <v>227</v>
      </c>
      <c r="W31" s="820"/>
      <c r="X31" s="820"/>
      <c r="Y31" s="820"/>
      <c r="Z31" s="820"/>
      <c r="AA31" s="820">
        <v>27</v>
      </c>
      <c r="AB31" s="820"/>
      <c r="AC31" s="820"/>
      <c r="AD31" s="820"/>
      <c r="AE31" s="821"/>
      <c r="AF31" s="822">
        <v>274</v>
      </c>
      <c r="AG31" s="823"/>
      <c r="AH31" s="823"/>
      <c r="AI31" s="823"/>
      <c r="AJ31" s="824"/>
      <c r="AK31" s="870">
        <v>110</v>
      </c>
      <c r="AL31" s="866"/>
      <c r="AM31" s="866"/>
      <c r="AN31" s="866"/>
      <c r="AO31" s="866"/>
      <c r="AP31" s="866">
        <v>710</v>
      </c>
      <c r="AQ31" s="866"/>
      <c r="AR31" s="866"/>
      <c r="AS31" s="866"/>
      <c r="AT31" s="866"/>
      <c r="AU31" s="866">
        <v>110</v>
      </c>
      <c r="AV31" s="866"/>
      <c r="AW31" s="866"/>
      <c r="AX31" s="866"/>
      <c r="AY31" s="866"/>
      <c r="AZ31" s="867"/>
      <c r="BA31" s="867"/>
      <c r="BB31" s="867"/>
      <c r="BC31" s="867"/>
      <c r="BD31" s="867"/>
      <c r="BE31" s="868" t="s">
        <v>412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413</v>
      </c>
      <c r="C32" s="817"/>
      <c r="D32" s="817"/>
      <c r="E32" s="817"/>
      <c r="F32" s="817"/>
      <c r="G32" s="817"/>
      <c r="H32" s="817"/>
      <c r="I32" s="817"/>
      <c r="J32" s="817"/>
      <c r="K32" s="817"/>
      <c r="L32" s="817"/>
      <c r="M32" s="817"/>
      <c r="N32" s="817"/>
      <c r="O32" s="817"/>
      <c r="P32" s="818"/>
      <c r="Q32" s="819">
        <v>69</v>
      </c>
      <c r="R32" s="820"/>
      <c r="S32" s="820"/>
      <c r="T32" s="820"/>
      <c r="U32" s="820"/>
      <c r="V32" s="820">
        <v>42</v>
      </c>
      <c r="W32" s="820"/>
      <c r="X32" s="820"/>
      <c r="Y32" s="820"/>
      <c r="Z32" s="820"/>
      <c r="AA32" s="820">
        <v>16</v>
      </c>
      <c r="AB32" s="820"/>
      <c r="AC32" s="820"/>
      <c r="AD32" s="820"/>
      <c r="AE32" s="821"/>
      <c r="AF32" s="822">
        <v>16</v>
      </c>
      <c r="AG32" s="823"/>
      <c r="AH32" s="823"/>
      <c r="AI32" s="823"/>
      <c r="AJ32" s="824"/>
      <c r="AK32" s="870">
        <v>81</v>
      </c>
      <c r="AL32" s="866"/>
      <c r="AM32" s="866"/>
      <c r="AN32" s="866"/>
      <c r="AO32" s="866"/>
      <c r="AP32" s="866">
        <v>417</v>
      </c>
      <c r="AQ32" s="866"/>
      <c r="AR32" s="866"/>
      <c r="AS32" s="866"/>
      <c r="AT32" s="866"/>
      <c r="AU32" s="866">
        <v>81</v>
      </c>
      <c r="AV32" s="866"/>
      <c r="AW32" s="866"/>
      <c r="AX32" s="866"/>
      <c r="AY32" s="866"/>
      <c r="AZ32" s="867"/>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415</v>
      </c>
      <c r="C33" s="817"/>
      <c r="D33" s="817"/>
      <c r="E33" s="817"/>
      <c r="F33" s="817"/>
      <c r="G33" s="817"/>
      <c r="H33" s="817"/>
      <c r="I33" s="817"/>
      <c r="J33" s="817"/>
      <c r="K33" s="817"/>
      <c r="L33" s="817"/>
      <c r="M33" s="817"/>
      <c r="N33" s="817"/>
      <c r="O33" s="817"/>
      <c r="P33" s="818"/>
      <c r="Q33" s="819">
        <v>218</v>
      </c>
      <c r="R33" s="820"/>
      <c r="S33" s="820"/>
      <c r="T33" s="820"/>
      <c r="U33" s="820"/>
      <c r="V33" s="820">
        <v>93</v>
      </c>
      <c r="W33" s="820"/>
      <c r="X33" s="820"/>
      <c r="Y33" s="820"/>
      <c r="Z33" s="820"/>
      <c r="AA33" s="820">
        <v>36</v>
      </c>
      <c r="AB33" s="820"/>
      <c r="AC33" s="820"/>
      <c r="AD33" s="820"/>
      <c r="AE33" s="821"/>
      <c r="AF33" s="822">
        <v>29</v>
      </c>
      <c r="AG33" s="823"/>
      <c r="AH33" s="823"/>
      <c r="AI33" s="823"/>
      <c r="AJ33" s="824"/>
      <c r="AK33" s="870">
        <v>170</v>
      </c>
      <c r="AL33" s="866"/>
      <c r="AM33" s="866"/>
      <c r="AN33" s="866"/>
      <c r="AO33" s="866"/>
      <c r="AP33" s="866">
        <v>872</v>
      </c>
      <c r="AQ33" s="866"/>
      <c r="AR33" s="866"/>
      <c r="AS33" s="866"/>
      <c r="AT33" s="866"/>
      <c r="AU33" s="866">
        <v>170</v>
      </c>
      <c r="AV33" s="866"/>
      <c r="AW33" s="866"/>
      <c r="AX33" s="866"/>
      <c r="AY33" s="866"/>
      <c r="AZ33" s="867"/>
      <c r="BA33" s="867"/>
      <c r="BB33" s="867"/>
      <c r="BC33" s="867"/>
      <c r="BD33" s="867"/>
      <c r="BE33" s="868" t="s">
        <v>416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395</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435</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419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424</v>
      </c>
      <c r="AB66" s="770"/>
      <c r="AC66" s="770"/>
      <c r="AD66" s="770"/>
      <c r="AE66" s="771"/>
      <c r="AF66" s="890" t="s">
        <v>425</v>
      </c>
      <c r="AG66" s="851"/>
      <c r="AH66" s="851"/>
      <c r="AI66" s="851"/>
      <c r="AJ66" s="891"/>
      <c r="AK66" s="769" t="s">
        <v>426</v>
      </c>
      <c r="AL66" s="764"/>
      <c r="AM66" s="764"/>
      <c r="AN66" s="764"/>
      <c r="AO66" s="765"/>
      <c r="AP66" s="769" t="s">
        <v>405</v>
      </c>
      <c r="AQ66" s="770"/>
      <c r="AR66" s="770"/>
      <c r="AS66" s="770"/>
      <c r="AT66" s="771"/>
      <c r="AU66" s="769" t="s">
        <v>427</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589</v>
      </c>
      <c r="C68" s="906"/>
      <c r="D68" s="906"/>
      <c r="E68" s="906"/>
      <c r="F68" s="906"/>
      <c r="G68" s="906"/>
      <c r="H68" s="906"/>
      <c r="I68" s="906"/>
      <c r="J68" s="906"/>
      <c r="K68" s="906"/>
      <c r="L68" s="906"/>
      <c r="M68" s="906"/>
      <c r="N68" s="906"/>
      <c r="O68" s="906"/>
      <c r="P68" s="907"/>
      <c r="Q68" s="908">
        <v>827</v>
      </c>
      <c r="R68" s="902"/>
      <c r="S68" s="902"/>
      <c r="T68" s="902"/>
      <c r="U68" s="902"/>
      <c r="V68" s="902">
        <v>801</v>
      </c>
      <c r="W68" s="902"/>
      <c r="X68" s="902"/>
      <c r="Y68" s="902"/>
      <c r="Z68" s="902"/>
      <c r="AA68" s="902">
        <v>26</v>
      </c>
      <c r="AB68" s="902"/>
      <c r="AC68" s="902"/>
      <c r="AD68" s="902"/>
      <c r="AE68" s="902"/>
      <c r="AF68" s="902">
        <v>26</v>
      </c>
      <c r="AG68" s="902"/>
      <c r="AH68" s="902"/>
      <c r="AI68" s="902"/>
      <c r="AJ68" s="902"/>
      <c r="AK68" s="902"/>
      <c r="AL68" s="902"/>
      <c r="AM68" s="902"/>
      <c r="AN68" s="902"/>
      <c r="AO68" s="902"/>
      <c r="AP68" s="902">
        <v>532</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590</v>
      </c>
      <c r="C69" s="910"/>
      <c r="D69" s="910"/>
      <c r="E69" s="910"/>
      <c r="F69" s="910"/>
      <c r="G69" s="910"/>
      <c r="H69" s="910"/>
      <c r="I69" s="910"/>
      <c r="J69" s="910"/>
      <c r="K69" s="910"/>
      <c r="L69" s="910"/>
      <c r="M69" s="910"/>
      <c r="N69" s="910"/>
      <c r="O69" s="910"/>
      <c r="P69" s="911"/>
      <c r="Q69" s="912">
        <v>3943</v>
      </c>
      <c r="R69" s="866"/>
      <c r="S69" s="866"/>
      <c r="T69" s="866"/>
      <c r="U69" s="866"/>
      <c r="V69" s="866">
        <v>3832</v>
      </c>
      <c r="W69" s="866"/>
      <c r="X69" s="866"/>
      <c r="Y69" s="866"/>
      <c r="Z69" s="866"/>
      <c r="AA69" s="866">
        <v>111</v>
      </c>
      <c r="AB69" s="866"/>
      <c r="AC69" s="866"/>
      <c r="AD69" s="866"/>
      <c r="AE69" s="866"/>
      <c r="AF69" s="866">
        <v>111</v>
      </c>
      <c r="AG69" s="866"/>
      <c r="AH69" s="866"/>
      <c r="AI69" s="866"/>
      <c r="AJ69" s="866"/>
      <c r="AK69" s="866"/>
      <c r="AL69" s="866"/>
      <c r="AM69" s="866"/>
      <c r="AN69" s="866"/>
      <c r="AO69" s="866"/>
      <c r="AP69" s="866">
        <v>560</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591</v>
      </c>
      <c r="C70" s="910"/>
      <c r="D70" s="910"/>
      <c r="E70" s="910"/>
      <c r="F70" s="910"/>
      <c r="G70" s="910"/>
      <c r="H70" s="910"/>
      <c r="I70" s="910"/>
      <c r="J70" s="910"/>
      <c r="K70" s="910"/>
      <c r="L70" s="910"/>
      <c r="M70" s="910"/>
      <c r="N70" s="910"/>
      <c r="O70" s="910"/>
      <c r="P70" s="911"/>
      <c r="Q70" s="912">
        <v>6836</v>
      </c>
      <c r="R70" s="866"/>
      <c r="S70" s="866"/>
      <c r="T70" s="866"/>
      <c r="U70" s="866"/>
      <c r="V70" s="866">
        <v>5439</v>
      </c>
      <c r="W70" s="866"/>
      <c r="X70" s="866"/>
      <c r="Y70" s="866"/>
      <c r="Z70" s="866"/>
      <c r="AA70" s="866">
        <v>1397</v>
      </c>
      <c r="AB70" s="866"/>
      <c r="AC70" s="866"/>
      <c r="AD70" s="866"/>
      <c r="AE70" s="866"/>
      <c r="AF70" s="866"/>
      <c r="AG70" s="866"/>
      <c r="AH70" s="866"/>
      <c r="AI70" s="866"/>
      <c r="AJ70" s="866"/>
      <c r="AK70" s="866">
        <v>14</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592</v>
      </c>
      <c r="C71" s="910"/>
      <c r="D71" s="910"/>
      <c r="E71" s="910"/>
      <c r="F71" s="910"/>
      <c r="G71" s="910"/>
      <c r="H71" s="910"/>
      <c r="I71" s="910"/>
      <c r="J71" s="910"/>
      <c r="K71" s="910"/>
      <c r="L71" s="910"/>
      <c r="M71" s="910"/>
      <c r="N71" s="910"/>
      <c r="O71" s="910"/>
      <c r="P71" s="911"/>
      <c r="Q71" s="912">
        <v>1548</v>
      </c>
      <c r="R71" s="866"/>
      <c r="S71" s="866"/>
      <c r="T71" s="866"/>
      <c r="U71" s="866"/>
      <c r="V71" s="866">
        <v>1547</v>
      </c>
      <c r="W71" s="866"/>
      <c r="X71" s="866"/>
      <c r="Y71" s="866"/>
      <c r="Z71" s="866"/>
      <c r="AA71" s="866">
        <v>1</v>
      </c>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593</v>
      </c>
      <c r="C72" s="910"/>
      <c r="D72" s="910"/>
      <c r="E72" s="910"/>
      <c r="F72" s="910"/>
      <c r="G72" s="910"/>
      <c r="H72" s="910"/>
      <c r="I72" s="910"/>
      <c r="J72" s="910"/>
      <c r="K72" s="910"/>
      <c r="L72" s="910"/>
      <c r="M72" s="910"/>
      <c r="N72" s="910"/>
      <c r="O72" s="910"/>
      <c r="P72" s="911"/>
      <c r="Q72" s="912">
        <v>15</v>
      </c>
      <c r="R72" s="866"/>
      <c r="S72" s="866"/>
      <c r="T72" s="866"/>
      <c r="U72" s="866"/>
      <c r="V72" s="866">
        <v>15</v>
      </c>
      <c r="W72" s="866"/>
      <c r="X72" s="866"/>
      <c r="Y72" s="866"/>
      <c r="Z72" s="866"/>
      <c r="AA72" s="866">
        <v>0</v>
      </c>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594</v>
      </c>
      <c r="C73" s="910"/>
      <c r="D73" s="910"/>
      <c r="E73" s="910"/>
      <c r="F73" s="910"/>
      <c r="G73" s="910"/>
      <c r="H73" s="910"/>
      <c r="I73" s="910"/>
      <c r="J73" s="910"/>
      <c r="K73" s="910"/>
      <c r="L73" s="910"/>
      <c r="M73" s="910"/>
      <c r="N73" s="910"/>
      <c r="O73" s="910"/>
      <c r="P73" s="911"/>
      <c r="Q73" s="912">
        <v>56</v>
      </c>
      <c r="R73" s="866"/>
      <c r="S73" s="866"/>
      <c r="T73" s="866"/>
      <c r="U73" s="866"/>
      <c r="V73" s="866">
        <v>38</v>
      </c>
      <c r="W73" s="866"/>
      <c r="X73" s="866"/>
      <c r="Y73" s="866"/>
      <c r="Z73" s="866"/>
      <c r="AA73" s="866">
        <v>18</v>
      </c>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595</v>
      </c>
      <c r="C74" s="910"/>
      <c r="D74" s="910"/>
      <c r="E74" s="910"/>
      <c r="F74" s="910"/>
      <c r="G74" s="910"/>
      <c r="H74" s="910"/>
      <c r="I74" s="910"/>
      <c r="J74" s="910"/>
      <c r="K74" s="910"/>
      <c r="L74" s="910"/>
      <c r="M74" s="910"/>
      <c r="N74" s="910"/>
      <c r="O74" s="910"/>
      <c r="P74" s="911"/>
      <c r="Q74" s="912">
        <v>40</v>
      </c>
      <c r="R74" s="866"/>
      <c r="S74" s="866"/>
      <c r="T74" s="866"/>
      <c r="U74" s="866"/>
      <c r="V74" s="866">
        <v>39</v>
      </c>
      <c r="W74" s="866"/>
      <c r="X74" s="866"/>
      <c r="Y74" s="866"/>
      <c r="Z74" s="866"/>
      <c r="AA74" s="866">
        <v>1</v>
      </c>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596</v>
      </c>
      <c r="C75" s="910"/>
      <c r="D75" s="910"/>
      <c r="E75" s="910"/>
      <c r="F75" s="910"/>
      <c r="G75" s="910"/>
      <c r="H75" s="910"/>
      <c r="I75" s="910"/>
      <c r="J75" s="910"/>
      <c r="K75" s="910"/>
      <c r="L75" s="910"/>
      <c r="M75" s="910"/>
      <c r="N75" s="910"/>
      <c r="O75" s="910"/>
      <c r="P75" s="911"/>
      <c r="Q75" s="913">
        <v>909</v>
      </c>
      <c r="R75" s="914"/>
      <c r="S75" s="914"/>
      <c r="T75" s="914"/>
      <c r="U75" s="870"/>
      <c r="V75" s="915">
        <v>848</v>
      </c>
      <c r="W75" s="914"/>
      <c r="X75" s="914"/>
      <c r="Y75" s="914"/>
      <c r="Z75" s="870"/>
      <c r="AA75" s="915">
        <v>61</v>
      </c>
      <c r="AB75" s="914"/>
      <c r="AC75" s="914"/>
      <c r="AD75" s="914"/>
      <c r="AE75" s="870"/>
      <c r="AF75" s="915">
        <v>53</v>
      </c>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597</v>
      </c>
      <c r="C76" s="910"/>
      <c r="D76" s="910"/>
      <c r="E76" s="910"/>
      <c r="F76" s="910"/>
      <c r="G76" s="910"/>
      <c r="H76" s="910"/>
      <c r="I76" s="910"/>
      <c r="J76" s="910"/>
      <c r="K76" s="910"/>
      <c r="L76" s="910"/>
      <c r="M76" s="910"/>
      <c r="N76" s="910"/>
      <c r="O76" s="910"/>
      <c r="P76" s="911"/>
      <c r="Q76" s="913">
        <v>253547</v>
      </c>
      <c r="R76" s="914"/>
      <c r="S76" s="914"/>
      <c r="T76" s="914"/>
      <c r="U76" s="870"/>
      <c r="V76" s="915">
        <v>238716</v>
      </c>
      <c r="W76" s="914"/>
      <c r="X76" s="914"/>
      <c r="Y76" s="914"/>
      <c r="Z76" s="870"/>
      <c r="AA76" s="915">
        <v>14831</v>
      </c>
      <c r="AB76" s="914"/>
      <c r="AC76" s="914"/>
      <c r="AD76" s="914"/>
      <c r="AE76" s="870"/>
      <c r="AF76" s="915">
        <v>14831</v>
      </c>
      <c r="AG76" s="914"/>
      <c r="AH76" s="914"/>
      <c r="AI76" s="914"/>
      <c r="AJ76" s="870"/>
      <c r="AK76" s="915">
        <v>635</v>
      </c>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395</v>
      </c>
      <c r="B88" s="825" t="s">
        <v>428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437</v>
      </c>
      <c r="AB109" s="929"/>
      <c r="AC109" s="929"/>
      <c r="AD109" s="929"/>
      <c r="AE109" s="930"/>
      <c r="AF109" s="928" t="s">
        <v>438</v>
      </c>
      <c r="AG109" s="929"/>
      <c r="AH109" s="929"/>
      <c r="AI109" s="929"/>
      <c r="AJ109" s="930"/>
      <c r="AK109" s="928" t="s">
        <v>312</v>
      </c>
      <c r="AL109" s="929"/>
      <c r="AM109" s="929"/>
      <c r="AN109" s="929"/>
      <c r="AO109" s="930"/>
      <c r="AP109" s="928" t="s">
        <v>439</v>
      </c>
      <c r="AQ109" s="929"/>
      <c r="AR109" s="929"/>
      <c r="AS109" s="929"/>
      <c r="AT109" s="931"/>
      <c r="AU109" s="948" t="s">
        <v>436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437</v>
      </c>
      <c r="BR109" s="929"/>
      <c r="BS109" s="929"/>
      <c r="BT109" s="929"/>
      <c r="BU109" s="930"/>
      <c r="BV109" s="928" t="s">
        <v>438</v>
      </c>
      <c r="BW109" s="929"/>
      <c r="BX109" s="929"/>
      <c r="BY109" s="929"/>
      <c r="BZ109" s="930"/>
      <c r="CA109" s="928" t="s">
        <v>312</v>
      </c>
      <c r="CB109" s="929"/>
      <c r="CC109" s="929"/>
      <c r="CD109" s="929"/>
      <c r="CE109" s="930"/>
      <c r="CF109" s="949" t="s">
        <v>439</v>
      </c>
      <c r="CG109" s="949"/>
      <c r="CH109" s="949"/>
      <c r="CI109" s="949"/>
      <c r="CJ109" s="949"/>
      <c r="CK109" s="928" t="s">
        <v>440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437</v>
      </c>
      <c r="DH109" s="929"/>
      <c r="DI109" s="929"/>
      <c r="DJ109" s="929"/>
      <c r="DK109" s="930"/>
      <c r="DL109" s="928" t="s">
        <v>438</v>
      </c>
      <c r="DM109" s="929"/>
      <c r="DN109" s="929"/>
      <c r="DO109" s="929"/>
      <c r="DP109" s="930"/>
      <c r="DQ109" s="928" t="s">
        <v>312</v>
      </c>
      <c r="DR109" s="929"/>
      <c r="DS109" s="929"/>
      <c r="DT109" s="929"/>
      <c r="DU109" s="930"/>
      <c r="DV109" s="928" t="s">
        <v>439</v>
      </c>
      <c r="DW109" s="929"/>
      <c r="DX109" s="929"/>
      <c r="DY109" s="929"/>
      <c r="DZ109" s="931"/>
    </row>
    <row r="110" spans="1:131" s="230" customFormat="1" ht="26.25" customHeight="1" x14ac:dyDescent="0.2">
      <c r="A110" s="932" t="s">
        <v>441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689640</v>
      </c>
      <c r="AB110" s="936"/>
      <c r="AC110" s="936"/>
      <c r="AD110" s="936"/>
      <c r="AE110" s="937"/>
      <c r="AF110" s="938">
        <v>682447</v>
      </c>
      <c r="AG110" s="936"/>
      <c r="AH110" s="936"/>
      <c r="AI110" s="936"/>
      <c r="AJ110" s="937"/>
      <c r="AK110" s="938">
        <v>731669</v>
      </c>
      <c r="AL110" s="936"/>
      <c r="AM110" s="936"/>
      <c r="AN110" s="936"/>
      <c r="AO110" s="937"/>
      <c r="AP110" s="939">
        <v>22.1</v>
      </c>
      <c r="AQ110" s="940"/>
      <c r="AR110" s="940"/>
      <c r="AS110" s="940"/>
      <c r="AT110" s="941"/>
      <c r="AU110" s="942" t="s">
        <v>75</v>
      </c>
      <c r="AV110" s="943"/>
      <c r="AW110" s="943"/>
      <c r="AX110" s="943"/>
      <c r="AY110" s="943"/>
      <c r="AZ110" s="965" t="s">
        <v>442</v>
      </c>
      <c r="BA110" s="933"/>
      <c r="BB110" s="933"/>
      <c r="BC110" s="933"/>
      <c r="BD110" s="933"/>
      <c r="BE110" s="933"/>
      <c r="BF110" s="933"/>
      <c r="BG110" s="933"/>
      <c r="BH110" s="933"/>
      <c r="BI110" s="933"/>
      <c r="BJ110" s="933"/>
      <c r="BK110" s="933"/>
      <c r="BL110" s="933"/>
      <c r="BM110" s="933"/>
      <c r="BN110" s="933"/>
      <c r="BO110" s="933"/>
      <c r="BP110" s="934"/>
      <c r="BQ110" s="966">
        <v>6379519</v>
      </c>
      <c r="BR110" s="967"/>
      <c r="BS110" s="967"/>
      <c r="BT110" s="967"/>
      <c r="BU110" s="967"/>
      <c r="BV110" s="967">
        <v>6885114</v>
      </c>
      <c r="BW110" s="967"/>
      <c r="BX110" s="967"/>
      <c r="BY110" s="967"/>
      <c r="BZ110" s="967"/>
      <c r="CA110" s="967">
        <v>7347656</v>
      </c>
      <c r="CB110" s="967"/>
      <c r="CC110" s="967"/>
      <c r="CD110" s="967"/>
      <c r="CE110" s="967"/>
      <c r="CF110" s="980">
        <v>222.1</v>
      </c>
      <c r="CG110" s="981"/>
      <c r="CH110" s="981"/>
      <c r="CI110" s="981"/>
      <c r="CJ110" s="981"/>
      <c r="CK110" s="982" t="s">
        <v>443</v>
      </c>
      <c r="CL110" s="983"/>
      <c r="CM110" s="965" t="s">
        <v>444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419</v>
      </c>
      <c r="DH110" s="967"/>
      <c r="DI110" s="967"/>
      <c r="DJ110" s="967"/>
      <c r="DK110" s="967"/>
      <c r="DL110" s="967" t="s">
        <v>419</v>
      </c>
      <c r="DM110" s="967"/>
      <c r="DN110" s="967"/>
      <c r="DO110" s="967"/>
      <c r="DP110" s="967"/>
      <c r="DQ110" s="967" t="s">
        <v>445</v>
      </c>
      <c r="DR110" s="967"/>
      <c r="DS110" s="967"/>
      <c r="DT110" s="967"/>
      <c r="DU110" s="967"/>
      <c r="DV110" s="968" t="s">
        <v>419</v>
      </c>
      <c r="DW110" s="968"/>
      <c r="DX110" s="968"/>
      <c r="DY110" s="968"/>
      <c r="DZ110" s="969"/>
    </row>
    <row r="111" spans="1:131" s="230" customFormat="1" ht="26.25" customHeight="1" x14ac:dyDescent="0.2">
      <c r="A111" s="970" t="s">
        <v>446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419</v>
      </c>
      <c r="AB111" s="974"/>
      <c r="AC111" s="974"/>
      <c r="AD111" s="974"/>
      <c r="AE111" s="975"/>
      <c r="AF111" s="976" t="s">
        <v>419</v>
      </c>
      <c r="AG111" s="974"/>
      <c r="AH111" s="974"/>
      <c r="AI111" s="974"/>
      <c r="AJ111" s="975"/>
      <c r="AK111" s="976" t="s">
        <v>419</v>
      </c>
      <c r="AL111" s="974"/>
      <c r="AM111" s="974"/>
      <c r="AN111" s="974"/>
      <c r="AO111" s="975"/>
      <c r="AP111" s="977" t="s">
        <v>419</v>
      </c>
      <c r="AQ111" s="978"/>
      <c r="AR111" s="978"/>
      <c r="AS111" s="978"/>
      <c r="AT111" s="979"/>
      <c r="AU111" s="944"/>
      <c r="AV111" s="945"/>
      <c r="AW111" s="945"/>
      <c r="AX111" s="945"/>
      <c r="AY111" s="945"/>
      <c r="AZ111" s="958" t="s">
        <v>447</v>
      </c>
      <c r="BA111" s="959"/>
      <c r="BB111" s="959"/>
      <c r="BC111" s="959"/>
      <c r="BD111" s="959"/>
      <c r="BE111" s="959"/>
      <c r="BF111" s="959"/>
      <c r="BG111" s="959"/>
      <c r="BH111" s="959"/>
      <c r="BI111" s="959"/>
      <c r="BJ111" s="959"/>
      <c r="BK111" s="959"/>
      <c r="BL111" s="959"/>
      <c r="BM111" s="959"/>
      <c r="BN111" s="959"/>
      <c r="BO111" s="959"/>
      <c r="BP111" s="960"/>
      <c r="BQ111" s="961" t="s">
        <v>397</v>
      </c>
      <c r="BR111" s="962"/>
      <c r="BS111" s="962"/>
      <c r="BT111" s="962"/>
      <c r="BU111" s="962"/>
      <c r="BV111" s="962" t="s">
        <v>448</v>
      </c>
      <c r="BW111" s="962"/>
      <c r="BX111" s="962"/>
      <c r="BY111" s="962"/>
      <c r="BZ111" s="962"/>
      <c r="CA111" s="962" t="s">
        <v>449</v>
      </c>
      <c r="CB111" s="962"/>
      <c r="CC111" s="962"/>
      <c r="CD111" s="962"/>
      <c r="CE111" s="962"/>
      <c r="CF111" s="956" t="s">
        <v>448</v>
      </c>
      <c r="CG111" s="957"/>
      <c r="CH111" s="957"/>
      <c r="CI111" s="957"/>
      <c r="CJ111" s="957"/>
      <c r="CK111" s="984"/>
      <c r="CL111" s="985"/>
      <c r="CM111" s="958" t="s">
        <v>450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448</v>
      </c>
      <c r="DH111" s="962"/>
      <c r="DI111" s="962"/>
      <c r="DJ111" s="962"/>
      <c r="DK111" s="962"/>
      <c r="DL111" s="962" t="s">
        <v>183</v>
      </c>
      <c r="DM111" s="962"/>
      <c r="DN111" s="962"/>
      <c r="DO111" s="962"/>
      <c r="DP111" s="962"/>
      <c r="DQ111" s="962" t="s">
        <v>448</v>
      </c>
      <c r="DR111" s="962"/>
      <c r="DS111" s="962"/>
      <c r="DT111" s="962"/>
      <c r="DU111" s="962"/>
      <c r="DV111" s="963" t="s">
        <v>451</v>
      </c>
      <c r="DW111" s="963"/>
      <c r="DX111" s="963"/>
      <c r="DY111" s="963"/>
      <c r="DZ111" s="964"/>
    </row>
    <row r="112" spans="1:131" s="230" customFormat="1" ht="26.25" customHeight="1" x14ac:dyDescent="0.2">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451</v>
      </c>
      <c r="AB112" s="995"/>
      <c r="AC112" s="995"/>
      <c r="AD112" s="995"/>
      <c r="AE112" s="996"/>
      <c r="AF112" s="997" t="s">
        <v>183</v>
      </c>
      <c r="AG112" s="995"/>
      <c r="AH112" s="995"/>
      <c r="AI112" s="995"/>
      <c r="AJ112" s="996"/>
      <c r="AK112" s="997" t="s">
        <v>183</v>
      </c>
      <c r="AL112" s="995"/>
      <c r="AM112" s="995"/>
      <c r="AN112" s="995"/>
      <c r="AO112" s="996"/>
      <c r="AP112" s="998" t="s">
        <v>449</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1988468</v>
      </c>
      <c r="BR112" s="962"/>
      <c r="BS112" s="962"/>
      <c r="BT112" s="962"/>
      <c r="BU112" s="962"/>
      <c r="BV112" s="962">
        <v>1918765</v>
      </c>
      <c r="BW112" s="962"/>
      <c r="BX112" s="962"/>
      <c r="BY112" s="962"/>
      <c r="BZ112" s="962"/>
      <c r="CA112" s="962">
        <v>1775373</v>
      </c>
      <c r="CB112" s="962"/>
      <c r="CC112" s="962"/>
      <c r="CD112" s="962"/>
      <c r="CE112" s="962"/>
      <c r="CF112" s="956">
        <v>53.7</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183</v>
      </c>
      <c r="DH112" s="962"/>
      <c r="DI112" s="962"/>
      <c r="DJ112" s="962"/>
      <c r="DK112" s="962"/>
      <c r="DL112" s="962" t="s">
        <v>183</v>
      </c>
      <c r="DM112" s="962"/>
      <c r="DN112" s="962"/>
      <c r="DO112" s="962"/>
      <c r="DP112" s="962"/>
      <c r="DQ112" s="962" t="s">
        <v>448</v>
      </c>
      <c r="DR112" s="962"/>
      <c r="DS112" s="962"/>
      <c r="DT112" s="962"/>
      <c r="DU112" s="962"/>
      <c r="DV112" s="963" t="s">
        <v>449</v>
      </c>
      <c r="DW112" s="963"/>
      <c r="DX112" s="963"/>
      <c r="DY112" s="963"/>
      <c r="DZ112" s="964"/>
    </row>
    <row r="113" spans="1:130" s="230" customFormat="1" ht="26.25" customHeight="1" x14ac:dyDescent="0.2">
      <c r="A113" s="990"/>
      <c r="B113" s="991"/>
      <c r="C113" s="959" t="s">
        <v>456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222869</v>
      </c>
      <c r="AB113" s="974"/>
      <c r="AC113" s="974"/>
      <c r="AD113" s="974"/>
      <c r="AE113" s="975"/>
      <c r="AF113" s="976">
        <v>215425</v>
      </c>
      <c r="AG113" s="974"/>
      <c r="AH113" s="974"/>
      <c r="AI113" s="974"/>
      <c r="AJ113" s="975"/>
      <c r="AK113" s="976">
        <v>220258</v>
      </c>
      <c r="AL113" s="974"/>
      <c r="AM113" s="974"/>
      <c r="AN113" s="974"/>
      <c r="AO113" s="975"/>
      <c r="AP113" s="977">
        <v>6.7</v>
      </c>
      <c r="AQ113" s="978"/>
      <c r="AR113" s="978"/>
      <c r="AS113" s="978"/>
      <c r="AT113" s="979"/>
      <c r="AU113" s="944"/>
      <c r="AV113" s="945"/>
      <c r="AW113" s="945"/>
      <c r="AX113" s="945"/>
      <c r="AY113" s="945"/>
      <c r="AZ113" s="958" t="s">
        <v>457</v>
      </c>
      <c r="BA113" s="959"/>
      <c r="BB113" s="959"/>
      <c r="BC113" s="959"/>
      <c r="BD113" s="959"/>
      <c r="BE113" s="959"/>
      <c r="BF113" s="959"/>
      <c r="BG113" s="959"/>
      <c r="BH113" s="959"/>
      <c r="BI113" s="959"/>
      <c r="BJ113" s="959"/>
      <c r="BK113" s="959"/>
      <c r="BL113" s="959"/>
      <c r="BM113" s="959"/>
      <c r="BN113" s="959"/>
      <c r="BO113" s="959"/>
      <c r="BP113" s="960"/>
      <c r="BQ113" s="961">
        <v>638113</v>
      </c>
      <c r="BR113" s="962"/>
      <c r="BS113" s="962"/>
      <c r="BT113" s="962"/>
      <c r="BU113" s="962"/>
      <c r="BV113" s="962">
        <v>611311</v>
      </c>
      <c r="BW113" s="962"/>
      <c r="BX113" s="962"/>
      <c r="BY113" s="962"/>
      <c r="BZ113" s="962"/>
      <c r="CA113" s="962">
        <v>575780</v>
      </c>
      <c r="CB113" s="962"/>
      <c r="CC113" s="962"/>
      <c r="CD113" s="962"/>
      <c r="CE113" s="962"/>
      <c r="CF113" s="956">
        <v>17.399999999999999</v>
      </c>
      <c r="CG113" s="957"/>
      <c r="CH113" s="957"/>
      <c r="CI113" s="957"/>
      <c r="CJ113" s="957"/>
      <c r="CK113" s="984"/>
      <c r="CL113" s="985"/>
      <c r="CM113" s="958" t="s">
        <v>458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397</v>
      </c>
      <c r="DH113" s="995"/>
      <c r="DI113" s="995"/>
      <c r="DJ113" s="995"/>
      <c r="DK113" s="996"/>
      <c r="DL113" s="997" t="s">
        <v>183</v>
      </c>
      <c r="DM113" s="995"/>
      <c r="DN113" s="995"/>
      <c r="DO113" s="995"/>
      <c r="DP113" s="996"/>
      <c r="DQ113" s="997" t="s">
        <v>183</v>
      </c>
      <c r="DR113" s="995"/>
      <c r="DS113" s="995"/>
      <c r="DT113" s="995"/>
      <c r="DU113" s="996"/>
      <c r="DV113" s="998" t="s">
        <v>183</v>
      </c>
      <c r="DW113" s="999"/>
      <c r="DX113" s="999"/>
      <c r="DY113" s="999"/>
      <c r="DZ113" s="1000"/>
    </row>
    <row r="114" spans="1:130" s="230" customFormat="1" ht="26.25" customHeight="1" x14ac:dyDescent="0.2">
      <c r="A114" s="990"/>
      <c r="B114" s="991"/>
      <c r="C114" s="959" t="s">
        <v>459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27810</v>
      </c>
      <c r="AB114" s="995"/>
      <c r="AC114" s="995"/>
      <c r="AD114" s="995"/>
      <c r="AE114" s="996"/>
      <c r="AF114" s="997">
        <v>32674</v>
      </c>
      <c r="AG114" s="995"/>
      <c r="AH114" s="995"/>
      <c r="AI114" s="995"/>
      <c r="AJ114" s="996"/>
      <c r="AK114" s="997">
        <v>42225</v>
      </c>
      <c r="AL114" s="995"/>
      <c r="AM114" s="995"/>
      <c r="AN114" s="995"/>
      <c r="AO114" s="996"/>
      <c r="AP114" s="998">
        <v>1.3</v>
      </c>
      <c r="AQ114" s="999"/>
      <c r="AR114" s="999"/>
      <c r="AS114" s="999"/>
      <c r="AT114" s="1000"/>
      <c r="AU114" s="944"/>
      <c r="AV114" s="945"/>
      <c r="AW114" s="945"/>
      <c r="AX114" s="945"/>
      <c r="AY114" s="945"/>
      <c r="AZ114" s="958" t="s">
        <v>460</v>
      </c>
      <c r="BA114" s="959"/>
      <c r="BB114" s="959"/>
      <c r="BC114" s="959"/>
      <c r="BD114" s="959"/>
      <c r="BE114" s="959"/>
      <c r="BF114" s="959"/>
      <c r="BG114" s="959"/>
      <c r="BH114" s="959"/>
      <c r="BI114" s="959"/>
      <c r="BJ114" s="959"/>
      <c r="BK114" s="959"/>
      <c r="BL114" s="959"/>
      <c r="BM114" s="959"/>
      <c r="BN114" s="959"/>
      <c r="BO114" s="959"/>
      <c r="BP114" s="960"/>
      <c r="BQ114" s="961">
        <v>824580</v>
      </c>
      <c r="BR114" s="962"/>
      <c r="BS114" s="962"/>
      <c r="BT114" s="962"/>
      <c r="BU114" s="962"/>
      <c r="BV114" s="962">
        <v>802149</v>
      </c>
      <c r="BW114" s="962"/>
      <c r="BX114" s="962"/>
      <c r="BY114" s="962"/>
      <c r="BZ114" s="962"/>
      <c r="CA114" s="962">
        <v>808545</v>
      </c>
      <c r="CB114" s="962"/>
      <c r="CC114" s="962"/>
      <c r="CD114" s="962"/>
      <c r="CE114" s="962"/>
      <c r="CF114" s="956">
        <v>24.4</v>
      </c>
      <c r="CG114" s="957"/>
      <c r="CH114" s="957"/>
      <c r="CI114" s="957"/>
      <c r="CJ114" s="957"/>
      <c r="CK114" s="984"/>
      <c r="CL114" s="985"/>
      <c r="CM114" s="958" t="s">
        <v>461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397</v>
      </c>
      <c r="DH114" s="995"/>
      <c r="DI114" s="995"/>
      <c r="DJ114" s="995"/>
      <c r="DK114" s="996"/>
      <c r="DL114" s="997" t="s">
        <v>183</v>
      </c>
      <c r="DM114" s="995"/>
      <c r="DN114" s="995"/>
      <c r="DO114" s="995"/>
      <c r="DP114" s="996"/>
      <c r="DQ114" s="997" t="s">
        <v>448</v>
      </c>
      <c r="DR114" s="995"/>
      <c r="DS114" s="995"/>
      <c r="DT114" s="995"/>
      <c r="DU114" s="996"/>
      <c r="DV114" s="998" t="s">
        <v>183</v>
      </c>
      <c r="DW114" s="999"/>
      <c r="DX114" s="999"/>
      <c r="DY114" s="999"/>
      <c r="DZ114" s="1000"/>
    </row>
    <row r="115" spans="1:130" s="230" customFormat="1" ht="26.25" customHeight="1" x14ac:dyDescent="0.2">
      <c r="A115" s="990"/>
      <c r="B115" s="991"/>
      <c r="C115" s="959" t="s">
        <v>462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451</v>
      </c>
      <c r="AB115" s="974"/>
      <c r="AC115" s="974"/>
      <c r="AD115" s="974"/>
      <c r="AE115" s="975"/>
      <c r="AF115" s="976" t="s">
        <v>451</v>
      </c>
      <c r="AG115" s="974"/>
      <c r="AH115" s="974"/>
      <c r="AI115" s="974"/>
      <c r="AJ115" s="975"/>
      <c r="AK115" s="976" t="s">
        <v>397</v>
      </c>
      <c r="AL115" s="974"/>
      <c r="AM115" s="974"/>
      <c r="AN115" s="974"/>
      <c r="AO115" s="975"/>
      <c r="AP115" s="977" t="s">
        <v>183</v>
      </c>
      <c r="AQ115" s="978"/>
      <c r="AR115" s="978"/>
      <c r="AS115" s="978"/>
      <c r="AT115" s="979"/>
      <c r="AU115" s="944"/>
      <c r="AV115" s="945"/>
      <c r="AW115" s="945"/>
      <c r="AX115" s="945"/>
      <c r="AY115" s="945"/>
      <c r="AZ115" s="958" t="s">
        <v>463</v>
      </c>
      <c r="BA115" s="959"/>
      <c r="BB115" s="959"/>
      <c r="BC115" s="959"/>
      <c r="BD115" s="959"/>
      <c r="BE115" s="959"/>
      <c r="BF115" s="959"/>
      <c r="BG115" s="959"/>
      <c r="BH115" s="959"/>
      <c r="BI115" s="959"/>
      <c r="BJ115" s="959"/>
      <c r="BK115" s="959"/>
      <c r="BL115" s="959"/>
      <c r="BM115" s="959"/>
      <c r="BN115" s="959"/>
      <c r="BO115" s="959"/>
      <c r="BP115" s="960"/>
      <c r="BQ115" s="961" t="s">
        <v>464</v>
      </c>
      <c r="BR115" s="962"/>
      <c r="BS115" s="962"/>
      <c r="BT115" s="962"/>
      <c r="BU115" s="962"/>
      <c r="BV115" s="962" t="s">
        <v>451</v>
      </c>
      <c r="BW115" s="962"/>
      <c r="BX115" s="962"/>
      <c r="BY115" s="962"/>
      <c r="BZ115" s="962"/>
      <c r="CA115" s="962" t="s">
        <v>448</v>
      </c>
      <c r="CB115" s="962"/>
      <c r="CC115" s="962"/>
      <c r="CD115" s="962"/>
      <c r="CE115" s="962"/>
      <c r="CF115" s="956" t="s">
        <v>449</v>
      </c>
      <c r="CG115" s="957"/>
      <c r="CH115" s="957"/>
      <c r="CI115" s="957"/>
      <c r="CJ115" s="957"/>
      <c r="CK115" s="984"/>
      <c r="CL115" s="985"/>
      <c r="CM115" s="958" t="s">
        <v>465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183</v>
      </c>
      <c r="DH115" s="995"/>
      <c r="DI115" s="995"/>
      <c r="DJ115" s="995"/>
      <c r="DK115" s="996"/>
      <c r="DL115" s="997" t="s">
        <v>449</v>
      </c>
      <c r="DM115" s="995"/>
      <c r="DN115" s="995"/>
      <c r="DO115" s="995"/>
      <c r="DP115" s="996"/>
      <c r="DQ115" s="997" t="s">
        <v>183</v>
      </c>
      <c r="DR115" s="995"/>
      <c r="DS115" s="995"/>
      <c r="DT115" s="995"/>
      <c r="DU115" s="996"/>
      <c r="DV115" s="998" t="s">
        <v>449</v>
      </c>
      <c r="DW115" s="999"/>
      <c r="DX115" s="999"/>
      <c r="DY115" s="999"/>
      <c r="DZ115" s="1000"/>
    </row>
    <row r="116" spans="1:130" s="230" customFormat="1" ht="26.25" customHeight="1" x14ac:dyDescent="0.2">
      <c r="A116" s="992"/>
      <c r="B116" s="993"/>
      <c r="C116" s="1001" t="s">
        <v>466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v>
      </c>
      <c r="AB116" s="995"/>
      <c r="AC116" s="995"/>
      <c r="AD116" s="995"/>
      <c r="AE116" s="996"/>
      <c r="AF116" s="997" t="s">
        <v>451</v>
      </c>
      <c r="AG116" s="995"/>
      <c r="AH116" s="995"/>
      <c r="AI116" s="995"/>
      <c r="AJ116" s="996"/>
      <c r="AK116" s="997">
        <v>1</v>
      </c>
      <c r="AL116" s="995"/>
      <c r="AM116" s="995"/>
      <c r="AN116" s="995"/>
      <c r="AO116" s="996"/>
      <c r="AP116" s="998">
        <v>0</v>
      </c>
      <c r="AQ116" s="999"/>
      <c r="AR116" s="999"/>
      <c r="AS116" s="999"/>
      <c r="AT116" s="1000"/>
      <c r="AU116" s="944"/>
      <c r="AV116" s="945"/>
      <c r="AW116" s="945"/>
      <c r="AX116" s="945"/>
      <c r="AY116" s="945"/>
      <c r="AZ116" s="1003" t="s">
        <v>467</v>
      </c>
      <c r="BA116" s="1004"/>
      <c r="BB116" s="1004"/>
      <c r="BC116" s="1004"/>
      <c r="BD116" s="1004"/>
      <c r="BE116" s="1004"/>
      <c r="BF116" s="1004"/>
      <c r="BG116" s="1004"/>
      <c r="BH116" s="1004"/>
      <c r="BI116" s="1004"/>
      <c r="BJ116" s="1004"/>
      <c r="BK116" s="1004"/>
      <c r="BL116" s="1004"/>
      <c r="BM116" s="1004"/>
      <c r="BN116" s="1004"/>
      <c r="BO116" s="1004"/>
      <c r="BP116" s="1005"/>
      <c r="BQ116" s="961" t="s">
        <v>451</v>
      </c>
      <c r="BR116" s="962"/>
      <c r="BS116" s="962"/>
      <c r="BT116" s="962"/>
      <c r="BU116" s="962"/>
      <c r="BV116" s="962" t="s">
        <v>468</v>
      </c>
      <c r="BW116" s="962"/>
      <c r="BX116" s="962"/>
      <c r="BY116" s="962"/>
      <c r="BZ116" s="962"/>
      <c r="CA116" s="962" t="s">
        <v>449</v>
      </c>
      <c r="CB116" s="962"/>
      <c r="CC116" s="962"/>
      <c r="CD116" s="962"/>
      <c r="CE116" s="962"/>
      <c r="CF116" s="956" t="s">
        <v>183</v>
      </c>
      <c r="CG116" s="957"/>
      <c r="CH116" s="957"/>
      <c r="CI116" s="957"/>
      <c r="CJ116" s="957"/>
      <c r="CK116" s="984"/>
      <c r="CL116" s="985"/>
      <c r="CM116" s="958" t="s">
        <v>469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397</v>
      </c>
      <c r="DH116" s="995"/>
      <c r="DI116" s="995"/>
      <c r="DJ116" s="995"/>
      <c r="DK116" s="996"/>
      <c r="DL116" s="997" t="s">
        <v>183</v>
      </c>
      <c r="DM116" s="995"/>
      <c r="DN116" s="995"/>
      <c r="DO116" s="995"/>
      <c r="DP116" s="996"/>
      <c r="DQ116" s="997" t="s">
        <v>451</v>
      </c>
      <c r="DR116" s="995"/>
      <c r="DS116" s="995"/>
      <c r="DT116" s="995"/>
      <c r="DU116" s="996"/>
      <c r="DV116" s="998" t="s">
        <v>448</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470</v>
      </c>
      <c r="Z117" s="930"/>
      <c r="AA117" s="1014">
        <v>940320</v>
      </c>
      <c r="AB117" s="1015"/>
      <c r="AC117" s="1015"/>
      <c r="AD117" s="1015"/>
      <c r="AE117" s="1016"/>
      <c r="AF117" s="1017">
        <v>930546</v>
      </c>
      <c r="AG117" s="1015"/>
      <c r="AH117" s="1015"/>
      <c r="AI117" s="1015"/>
      <c r="AJ117" s="1016"/>
      <c r="AK117" s="1017">
        <v>994153</v>
      </c>
      <c r="AL117" s="1015"/>
      <c r="AM117" s="1015"/>
      <c r="AN117" s="1015"/>
      <c r="AO117" s="1016"/>
      <c r="AP117" s="1018"/>
      <c r="AQ117" s="1019"/>
      <c r="AR117" s="1019"/>
      <c r="AS117" s="1019"/>
      <c r="AT117" s="1020"/>
      <c r="AU117" s="944"/>
      <c r="AV117" s="945"/>
      <c r="AW117" s="945"/>
      <c r="AX117" s="945"/>
      <c r="AY117" s="945"/>
      <c r="AZ117" s="1010" t="s">
        <v>471</v>
      </c>
      <c r="BA117" s="1011"/>
      <c r="BB117" s="1011"/>
      <c r="BC117" s="1011"/>
      <c r="BD117" s="1011"/>
      <c r="BE117" s="1011"/>
      <c r="BF117" s="1011"/>
      <c r="BG117" s="1011"/>
      <c r="BH117" s="1011"/>
      <c r="BI117" s="1011"/>
      <c r="BJ117" s="1011"/>
      <c r="BK117" s="1011"/>
      <c r="BL117" s="1011"/>
      <c r="BM117" s="1011"/>
      <c r="BN117" s="1011"/>
      <c r="BO117" s="1011"/>
      <c r="BP117" s="1012"/>
      <c r="BQ117" s="961" t="s">
        <v>183</v>
      </c>
      <c r="BR117" s="962"/>
      <c r="BS117" s="962"/>
      <c r="BT117" s="962"/>
      <c r="BU117" s="962"/>
      <c r="BV117" s="962" t="s">
        <v>472</v>
      </c>
      <c r="BW117" s="962"/>
      <c r="BX117" s="962"/>
      <c r="BY117" s="962"/>
      <c r="BZ117" s="962"/>
      <c r="CA117" s="962" t="s">
        <v>451</v>
      </c>
      <c r="CB117" s="962"/>
      <c r="CC117" s="962"/>
      <c r="CD117" s="962"/>
      <c r="CE117" s="962"/>
      <c r="CF117" s="956" t="s">
        <v>468</v>
      </c>
      <c r="CG117" s="957"/>
      <c r="CH117" s="957"/>
      <c r="CI117" s="957"/>
      <c r="CJ117" s="957"/>
      <c r="CK117" s="984"/>
      <c r="CL117" s="985"/>
      <c r="CM117" s="958" t="s">
        <v>473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183</v>
      </c>
      <c r="DH117" s="995"/>
      <c r="DI117" s="995"/>
      <c r="DJ117" s="995"/>
      <c r="DK117" s="996"/>
      <c r="DL117" s="997" t="s">
        <v>449</v>
      </c>
      <c r="DM117" s="995"/>
      <c r="DN117" s="995"/>
      <c r="DO117" s="995"/>
      <c r="DP117" s="996"/>
      <c r="DQ117" s="997" t="s">
        <v>183</v>
      </c>
      <c r="DR117" s="995"/>
      <c r="DS117" s="995"/>
      <c r="DT117" s="995"/>
      <c r="DU117" s="996"/>
      <c r="DV117" s="998" t="s">
        <v>183</v>
      </c>
      <c r="DW117" s="999"/>
      <c r="DX117" s="999"/>
      <c r="DY117" s="999"/>
      <c r="DZ117" s="1000"/>
    </row>
    <row r="118" spans="1:130" s="230" customFormat="1" ht="26.25" customHeight="1" x14ac:dyDescent="0.2">
      <c r="A118" s="948" t="s">
        <v>440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437</v>
      </c>
      <c r="AB118" s="929"/>
      <c r="AC118" s="929"/>
      <c r="AD118" s="929"/>
      <c r="AE118" s="930"/>
      <c r="AF118" s="928" t="s">
        <v>438</v>
      </c>
      <c r="AG118" s="929"/>
      <c r="AH118" s="929"/>
      <c r="AI118" s="929"/>
      <c r="AJ118" s="930"/>
      <c r="AK118" s="928" t="s">
        <v>312</v>
      </c>
      <c r="AL118" s="929"/>
      <c r="AM118" s="929"/>
      <c r="AN118" s="929"/>
      <c r="AO118" s="930"/>
      <c r="AP118" s="1006" t="s">
        <v>439</v>
      </c>
      <c r="AQ118" s="1007"/>
      <c r="AR118" s="1007"/>
      <c r="AS118" s="1007"/>
      <c r="AT118" s="1008"/>
      <c r="AU118" s="944"/>
      <c r="AV118" s="945"/>
      <c r="AW118" s="945"/>
      <c r="AX118" s="945"/>
      <c r="AY118" s="945"/>
      <c r="AZ118" s="1009" t="s">
        <v>474</v>
      </c>
      <c r="BA118" s="1001"/>
      <c r="BB118" s="1001"/>
      <c r="BC118" s="1001"/>
      <c r="BD118" s="1001"/>
      <c r="BE118" s="1001"/>
      <c r="BF118" s="1001"/>
      <c r="BG118" s="1001"/>
      <c r="BH118" s="1001"/>
      <c r="BI118" s="1001"/>
      <c r="BJ118" s="1001"/>
      <c r="BK118" s="1001"/>
      <c r="BL118" s="1001"/>
      <c r="BM118" s="1001"/>
      <c r="BN118" s="1001"/>
      <c r="BO118" s="1001"/>
      <c r="BP118" s="1002"/>
      <c r="BQ118" s="1035" t="s">
        <v>397</v>
      </c>
      <c r="BR118" s="1036"/>
      <c r="BS118" s="1036"/>
      <c r="BT118" s="1036"/>
      <c r="BU118" s="1036"/>
      <c r="BV118" s="1036" t="s">
        <v>468</v>
      </c>
      <c r="BW118" s="1036"/>
      <c r="BX118" s="1036"/>
      <c r="BY118" s="1036"/>
      <c r="BZ118" s="1036"/>
      <c r="CA118" s="1036" t="s">
        <v>468</v>
      </c>
      <c r="CB118" s="1036"/>
      <c r="CC118" s="1036"/>
      <c r="CD118" s="1036"/>
      <c r="CE118" s="1036"/>
      <c r="CF118" s="956" t="s">
        <v>183</v>
      </c>
      <c r="CG118" s="957"/>
      <c r="CH118" s="957"/>
      <c r="CI118" s="957"/>
      <c r="CJ118" s="957"/>
      <c r="CK118" s="984"/>
      <c r="CL118" s="985"/>
      <c r="CM118" s="958" t="s">
        <v>475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464</v>
      </c>
      <c r="DH118" s="995"/>
      <c r="DI118" s="995"/>
      <c r="DJ118" s="995"/>
      <c r="DK118" s="996"/>
      <c r="DL118" s="997" t="s">
        <v>397</v>
      </c>
      <c r="DM118" s="995"/>
      <c r="DN118" s="995"/>
      <c r="DO118" s="995"/>
      <c r="DP118" s="996"/>
      <c r="DQ118" s="997" t="s">
        <v>451</v>
      </c>
      <c r="DR118" s="995"/>
      <c r="DS118" s="995"/>
      <c r="DT118" s="995"/>
      <c r="DU118" s="996"/>
      <c r="DV118" s="998" t="s">
        <v>183</v>
      </c>
      <c r="DW118" s="999"/>
      <c r="DX118" s="999"/>
      <c r="DY118" s="999"/>
      <c r="DZ118" s="1000"/>
    </row>
    <row r="119" spans="1:130" s="230" customFormat="1" ht="26.25" customHeight="1" x14ac:dyDescent="0.2">
      <c r="A119" s="1092" t="s">
        <v>443</v>
      </c>
      <c r="B119" s="983"/>
      <c r="C119" s="965" t="s">
        <v>444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451</v>
      </c>
      <c r="AB119" s="936"/>
      <c r="AC119" s="936"/>
      <c r="AD119" s="936"/>
      <c r="AE119" s="937"/>
      <c r="AF119" s="938" t="s">
        <v>397</v>
      </c>
      <c r="AG119" s="936"/>
      <c r="AH119" s="936"/>
      <c r="AI119" s="936"/>
      <c r="AJ119" s="937"/>
      <c r="AK119" s="938" t="s">
        <v>183</v>
      </c>
      <c r="AL119" s="936"/>
      <c r="AM119" s="936"/>
      <c r="AN119" s="936"/>
      <c r="AO119" s="937"/>
      <c r="AP119" s="939" t="s">
        <v>449</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476</v>
      </c>
      <c r="BP119" s="1041"/>
      <c r="BQ119" s="1035">
        <v>9830680</v>
      </c>
      <c r="BR119" s="1036"/>
      <c r="BS119" s="1036"/>
      <c r="BT119" s="1036"/>
      <c r="BU119" s="1036"/>
      <c r="BV119" s="1036">
        <v>10217339</v>
      </c>
      <c r="BW119" s="1036"/>
      <c r="BX119" s="1036"/>
      <c r="BY119" s="1036"/>
      <c r="BZ119" s="1036"/>
      <c r="CA119" s="1036">
        <v>10507354</v>
      </c>
      <c r="CB119" s="1036"/>
      <c r="CC119" s="1036"/>
      <c r="CD119" s="1036"/>
      <c r="CE119" s="1036"/>
      <c r="CF119" s="1037"/>
      <c r="CG119" s="1038"/>
      <c r="CH119" s="1038"/>
      <c r="CI119" s="1038"/>
      <c r="CJ119" s="1039"/>
      <c r="CK119" s="986"/>
      <c r="CL119" s="987"/>
      <c r="CM119" s="1009" t="s">
        <v>477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472</v>
      </c>
      <c r="DH119" s="1022"/>
      <c r="DI119" s="1022"/>
      <c r="DJ119" s="1022"/>
      <c r="DK119" s="1023"/>
      <c r="DL119" s="1021" t="s">
        <v>183</v>
      </c>
      <c r="DM119" s="1022"/>
      <c r="DN119" s="1022"/>
      <c r="DO119" s="1022"/>
      <c r="DP119" s="1023"/>
      <c r="DQ119" s="1021" t="s">
        <v>183</v>
      </c>
      <c r="DR119" s="1022"/>
      <c r="DS119" s="1022"/>
      <c r="DT119" s="1022"/>
      <c r="DU119" s="1023"/>
      <c r="DV119" s="1024" t="s">
        <v>468</v>
      </c>
      <c r="DW119" s="1025"/>
      <c r="DX119" s="1025"/>
      <c r="DY119" s="1025"/>
      <c r="DZ119" s="1026"/>
    </row>
    <row r="120" spans="1:130" s="230" customFormat="1" ht="26.25" customHeight="1" x14ac:dyDescent="0.2">
      <c r="A120" s="1093"/>
      <c r="B120" s="985"/>
      <c r="C120" s="958" t="s">
        <v>450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183</v>
      </c>
      <c r="AB120" s="995"/>
      <c r="AC120" s="995"/>
      <c r="AD120" s="995"/>
      <c r="AE120" s="996"/>
      <c r="AF120" s="997" t="s">
        <v>449</v>
      </c>
      <c r="AG120" s="995"/>
      <c r="AH120" s="995"/>
      <c r="AI120" s="995"/>
      <c r="AJ120" s="996"/>
      <c r="AK120" s="997" t="s">
        <v>183</v>
      </c>
      <c r="AL120" s="995"/>
      <c r="AM120" s="995"/>
      <c r="AN120" s="995"/>
      <c r="AO120" s="996"/>
      <c r="AP120" s="998" t="s">
        <v>183</v>
      </c>
      <c r="AQ120" s="999"/>
      <c r="AR120" s="999"/>
      <c r="AS120" s="999"/>
      <c r="AT120" s="1000"/>
      <c r="AU120" s="1027" t="s">
        <v>478</v>
      </c>
      <c r="AV120" s="1028"/>
      <c r="AW120" s="1028"/>
      <c r="AX120" s="1028"/>
      <c r="AY120" s="1029"/>
      <c r="AZ120" s="965" t="s">
        <v>479</v>
      </c>
      <c r="BA120" s="933"/>
      <c r="BB120" s="933"/>
      <c r="BC120" s="933"/>
      <c r="BD120" s="933"/>
      <c r="BE120" s="933"/>
      <c r="BF120" s="933"/>
      <c r="BG120" s="933"/>
      <c r="BH120" s="933"/>
      <c r="BI120" s="933"/>
      <c r="BJ120" s="933"/>
      <c r="BK120" s="933"/>
      <c r="BL120" s="933"/>
      <c r="BM120" s="933"/>
      <c r="BN120" s="933"/>
      <c r="BO120" s="933"/>
      <c r="BP120" s="934"/>
      <c r="BQ120" s="966">
        <v>3108480</v>
      </c>
      <c r="BR120" s="967"/>
      <c r="BS120" s="967"/>
      <c r="BT120" s="967"/>
      <c r="BU120" s="967"/>
      <c r="BV120" s="967">
        <v>3522685</v>
      </c>
      <c r="BW120" s="967"/>
      <c r="BX120" s="967"/>
      <c r="BY120" s="967"/>
      <c r="BZ120" s="967"/>
      <c r="CA120" s="967">
        <v>3517330</v>
      </c>
      <c r="CB120" s="967"/>
      <c r="CC120" s="967"/>
      <c r="CD120" s="967"/>
      <c r="CE120" s="967"/>
      <c r="CF120" s="980">
        <v>106.3</v>
      </c>
      <c r="CG120" s="981"/>
      <c r="CH120" s="981"/>
      <c r="CI120" s="981"/>
      <c r="CJ120" s="981"/>
      <c r="CK120" s="1042" t="s">
        <v>480</v>
      </c>
      <c r="CL120" s="1043"/>
      <c r="CM120" s="1043"/>
      <c r="CN120" s="1043"/>
      <c r="CO120" s="1044"/>
      <c r="CP120" s="1050" t="s">
        <v>481</v>
      </c>
      <c r="CQ120" s="1051"/>
      <c r="CR120" s="1051"/>
      <c r="CS120" s="1051"/>
      <c r="CT120" s="1051"/>
      <c r="CU120" s="1051"/>
      <c r="CV120" s="1051"/>
      <c r="CW120" s="1051"/>
      <c r="CX120" s="1051"/>
      <c r="CY120" s="1051"/>
      <c r="CZ120" s="1051"/>
      <c r="DA120" s="1051"/>
      <c r="DB120" s="1051"/>
      <c r="DC120" s="1051"/>
      <c r="DD120" s="1051"/>
      <c r="DE120" s="1051"/>
      <c r="DF120" s="1052"/>
      <c r="DG120" s="966">
        <v>919496</v>
      </c>
      <c r="DH120" s="967"/>
      <c r="DI120" s="967"/>
      <c r="DJ120" s="967"/>
      <c r="DK120" s="967"/>
      <c r="DL120" s="967">
        <v>910743</v>
      </c>
      <c r="DM120" s="967"/>
      <c r="DN120" s="967"/>
      <c r="DO120" s="967"/>
      <c r="DP120" s="967"/>
      <c r="DQ120" s="967">
        <v>871564</v>
      </c>
      <c r="DR120" s="967"/>
      <c r="DS120" s="967"/>
      <c r="DT120" s="967"/>
      <c r="DU120" s="967"/>
      <c r="DV120" s="968">
        <v>26.3</v>
      </c>
      <c r="DW120" s="968"/>
      <c r="DX120" s="968"/>
      <c r="DY120" s="968"/>
      <c r="DZ120" s="969"/>
    </row>
    <row r="121" spans="1:130" s="230" customFormat="1" ht="26.25" customHeight="1" x14ac:dyDescent="0.2">
      <c r="A121" s="1093"/>
      <c r="B121" s="985"/>
      <c r="C121" s="1010" t="s">
        <v>482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468</v>
      </c>
      <c r="AB121" s="995"/>
      <c r="AC121" s="995"/>
      <c r="AD121" s="995"/>
      <c r="AE121" s="996"/>
      <c r="AF121" s="997" t="s">
        <v>397</v>
      </c>
      <c r="AG121" s="995"/>
      <c r="AH121" s="995"/>
      <c r="AI121" s="995"/>
      <c r="AJ121" s="996"/>
      <c r="AK121" s="997" t="s">
        <v>449</v>
      </c>
      <c r="AL121" s="995"/>
      <c r="AM121" s="995"/>
      <c r="AN121" s="995"/>
      <c r="AO121" s="996"/>
      <c r="AP121" s="998" t="s">
        <v>449</v>
      </c>
      <c r="AQ121" s="999"/>
      <c r="AR121" s="999"/>
      <c r="AS121" s="999"/>
      <c r="AT121" s="1000"/>
      <c r="AU121" s="1030"/>
      <c r="AV121" s="1031"/>
      <c r="AW121" s="1031"/>
      <c r="AX121" s="1031"/>
      <c r="AY121" s="1032"/>
      <c r="AZ121" s="958" t="s">
        <v>483</v>
      </c>
      <c r="BA121" s="959"/>
      <c r="BB121" s="959"/>
      <c r="BC121" s="959"/>
      <c r="BD121" s="959"/>
      <c r="BE121" s="959"/>
      <c r="BF121" s="959"/>
      <c r="BG121" s="959"/>
      <c r="BH121" s="959"/>
      <c r="BI121" s="959"/>
      <c r="BJ121" s="959"/>
      <c r="BK121" s="959"/>
      <c r="BL121" s="959"/>
      <c r="BM121" s="959"/>
      <c r="BN121" s="959"/>
      <c r="BO121" s="959"/>
      <c r="BP121" s="960"/>
      <c r="BQ121" s="961">
        <v>35323</v>
      </c>
      <c r="BR121" s="962"/>
      <c r="BS121" s="962"/>
      <c r="BT121" s="962"/>
      <c r="BU121" s="962"/>
      <c r="BV121" s="962">
        <v>26603</v>
      </c>
      <c r="BW121" s="962"/>
      <c r="BX121" s="962"/>
      <c r="BY121" s="962"/>
      <c r="BZ121" s="962"/>
      <c r="CA121" s="962">
        <v>23338</v>
      </c>
      <c r="CB121" s="962"/>
      <c r="CC121" s="962"/>
      <c r="CD121" s="962"/>
      <c r="CE121" s="962"/>
      <c r="CF121" s="956">
        <v>0.7</v>
      </c>
      <c r="CG121" s="957"/>
      <c r="CH121" s="957"/>
      <c r="CI121" s="957"/>
      <c r="CJ121" s="957"/>
      <c r="CK121" s="1045"/>
      <c r="CL121" s="1046"/>
      <c r="CM121" s="1046"/>
      <c r="CN121" s="1046"/>
      <c r="CO121" s="1047"/>
      <c r="CP121" s="1055" t="s">
        <v>484</v>
      </c>
      <c r="CQ121" s="1056"/>
      <c r="CR121" s="1056"/>
      <c r="CS121" s="1056"/>
      <c r="CT121" s="1056"/>
      <c r="CU121" s="1056"/>
      <c r="CV121" s="1056"/>
      <c r="CW121" s="1056"/>
      <c r="CX121" s="1056"/>
      <c r="CY121" s="1056"/>
      <c r="CZ121" s="1056"/>
      <c r="DA121" s="1056"/>
      <c r="DB121" s="1056"/>
      <c r="DC121" s="1056"/>
      <c r="DD121" s="1056"/>
      <c r="DE121" s="1056"/>
      <c r="DF121" s="1057"/>
      <c r="DG121" s="961">
        <v>699776</v>
      </c>
      <c r="DH121" s="962"/>
      <c r="DI121" s="962"/>
      <c r="DJ121" s="962"/>
      <c r="DK121" s="962"/>
      <c r="DL121" s="962">
        <v>648131</v>
      </c>
      <c r="DM121" s="962"/>
      <c r="DN121" s="962"/>
      <c r="DO121" s="962"/>
      <c r="DP121" s="962"/>
      <c r="DQ121" s="962">
        <v>572170</v>
      </c>
      <c r="DR121" s="962"/>
      <c r="DS121" s="962"/>
      <c r="DT121" s="962"/>
      <c r="DU121" s="962"/>
      <c r="DV121" s="963">
        <v>17.3</v>
      </c>
      <c r="DW121" s="963"/>
      <c r="DX121" s="963"/>
      <c r="DY121" s="963"/>
      <c r="DZ121" s="964"/>
    </row>
    <row r="122" spans="1:130" s="230" customFormat="1" ht="26.25" customHeight="1" x14ac:dyDescent="0.2">
      <c r="A122" s="1093"/>
      <c r="B122" s="985"/>
      <c r="C122" s="958" t="s">
        <v>461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449</v>
      </c>
      <c r="AB122" s="995"/>
      <c r="AC122" s="995"/>
      <c r="AD122" s="995"/>
      <c r="AE122" s="996"/>
      <c r="AF122" s="997" t="s">
        <v>397</v>
      </c>
      <c r="AG122" s="995"/>
      <c r="AH122" s="995"/>
      <c r="AI122" s="995"/>
      <c r="AJ122" s="996"/>
      <c r="AK122" s="997" t="s">
        <v>397</v>
      </c>
      <c r="AL122" s="995"/>
      <c r="AM122" s="995"/>
      <c r="AN122" s="995"/>
      <c r="AO122" s="996"/>
      <c r="AP122" s="998" t="s">
        <v>397</v>
      </c>
      <c r="AQ122" s="999"/>
      <c r="AR122" s="999"/>
      <c r="AS122" s="999"/>
      <c r="AT122" s="1000"/>
      <c r="AU122" s="1030"/>
      <c r="AV122" s="1031"/>
      <c r="AW122" s="1031"/>
      <c r="AX122" s="1031"/>
      <c r="AY122" s="1032"/>
      <c r="AZ122" s="1009" t="s">
        <v>485</v>
      </c>
      <c r="BA122" s="1001"/>
      <c r="BB122" s="1001"/>
      <c r="BC122" s="1001"/>
      <c r="BD122" s="1001"/>
      <c r="BE122" s="1001"/>
      <c r="BF122" s="1001"/>
      <c r="BG122" s="1001"/>
      <c r="BH122" s="1001"/>
      <c r="BI122" s="1001"/>
      <c r="BJ122" s="1001"/>
      <c r="BK122" s="1001"/>
      <c r="BL122" s="1001"/>
      <c r="BM122" s="1001"/>
      <c r="BN122" s="1001"/>
      <c r="BO122" s="1001"/>
      <c r="BP122" s="1002"/>
      <c r="BQ122" s="1035">
        <v>5995876</v>
      </c>
      <c r="BR122" s="1036"/>
      <c r="BS122" s="1036"/>
      <c r="BT122" s="1036"/>
      <c r="BU122" s="1036"/>
      <c r="BV122" s="1036">
        <v>6251726</v>
      </c>
      <c r="BW122" s="1036"/>
      <c r="BX122" s="1036"/>
      <c r="BY122" s="1036"/>
      <c r="BZ122" s="1036"/>
      <c r="CA122" s="1036">
        <v>6557213</v>
      </c>
      <c r="CB122" s="1036"/>
      <c r="CC122" s="1036"/>
      <c r="CD122" s="1036"/>
      <c r="CE122" s="1036"/>
      <c r="CF122" s="1053">
        <v>198.2</v>
      </c>
      <c r="CG122" s="1054"/>
      <c r="CH122" s="1054"/>
      <c r="CI122" s="1054"/>
      <c r="CJ122" s="1054"/>
      <c r="CK122" s="1045"/>
      <c r="CL122" s="1046"/>
      <c r="CM122" s="1046"/>
      <c r="CN122" s="1046"/>
      <c r="CO122" s="1047"/>
      <c r="CP122" s="1055" t="s">
        <v>486</v>
      </c>
      <c r="CQ122" s="1056"/>
      <c r="CR122" s="1056"/>
      <c r="CS122" s="1056"/>
      <c r="CT122" s="1056"/>
      <c r="CU122" s="1056"/>
      <c r="CV122" s="1056"/>
      <c r="CW122" s="1056"/>
      <c r="CX122" s="1056"/>
      <c r="CY122" s="1056"/>
      <c r="CZ122" s="1056"/>
      <c r="DA122" s="1056"/>
      <c r="DB122" s="1056"/>
      <c r="DC122" s="1056"/>
      <c r="DD122" s="1056"/>
      <c r="DE122" s="1056"/>
      <c r="DF122" s="1057"/>
      <c r="DG122" s="961">
        <v>369196</v>
      </c>
      <c r="DH122" s="962"/>
      <c r="DI122" s="962"/>
      <c r="DJ122" s="962"/>
      <c r="DK122" s="962"/>
      <c r="DL122" s="962">
        <v>359891</v>
      </c>
      <c r="DM122" s="962"/>
      <c r="DN122" s="962"/>
      <c r="DO122" s="962"/>
      <c r="DP122" s="962"/>
      <c r="DQ122" s="962">
        <v>331639</v>
      </c>
      <c r="DR122" s="962"/>
      <c r="DS122" s="962"/>
      <c r="DT122" s="962"/>
      <c r="DU122" s="962"/>
      <c r="DV122" s="963">
        <v>10</v>
      </c>
      <c r="DW122" s="963"/>
      <c r="DX122" s="963"/>
      <c r="DY122" s="963"/>
      <c r="DZ122" s="964"/>
    </row>
    <row r="123" spans="1:130" s="230" customFormat="1" ht="26.25" customHeight="1" x14ac:dyDescent="0.2">
      <c r="A123" s="1093"/>
      <c r="B123" s="985"/>
      <c r="C123" s="958" t="s">
        <v>469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183</v>
      </c>
      <c r="AB123" s="995"/>
      <c r="AC123" s="995"/>
      <c r="AD123" s="995"/>
      <c r="AE123" s="996"/>
      <c r="AF123" s="997" t="s">
        <v>464</v>
      </c>
      <c r="AG123" s="995"/>
      <c r="AH123" s="995"/>
      <c r="AI123" s="995"/>
      <c r="AJ123" s="996"/>
      <c r="AK123" s="997" t="s">
        <v>468</v>
      </c>
      <c r="AL123" s="995"/>
      <c r="AM123" s="995"/>
      <c r="AN123" s="995"/>
      <c r="AO123" s="996"/>
      <c r="AP123" s="998" t="s">
        <v>451</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487</v>
      </c>
      <c r="BP123" s="1041"/>
      <c r="BQ123" s="1099">
        <v>9139679</v>
      </c>
      <c r="BR123" s="1100"/>
      <c r="BS123" s="1100"/>
      <c r="BT123" s="1100"/>
      <c r="BU123" s="1100"/>
      <c r="BV123" s="1100">
        <v>9801014</v>
      </c>
      <c r="BW123" s="1100"/>
      <c r="BX123" s="1100"/>
      <c r="BY123" s="1100"/>
      <c r="BZ123" s="1100"/>
      <c r="CA123" s="1100">
        <v>10097881</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5">
      <c r="A124" s="1093"/>
      <c r="B124" s="985"/>
      <c r="C124" s="958" t="s">
        <v>473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468</v>
      </c>
      <c r="AB124" s="995"/>
      <c r="AC124" s="995"/>
      <c r="AD124" s="995"/>
      <c r="AE124" s="996"/>
      <c r="AF124" s="997" t="s">
        <v>468</v>
      </c>
      <c r="AG124" s="995"/>
      <c r="AH124" s="995"/>
      <c r="AI124" s="995"/>
      <c r="AJ124" s="996"/>
      <c r="AK124" s="997" t="s">
        <v>183</v>
      </c>
      <c r="AL124" s="995"/>
      <c r="AM124" s="995"/>
      <c r="AN124" s="995"/>
      <c r="AO124" s="996"/>
      <c r="AP124" s="998" t="s">
        <v>183</v>
      </c>
      <c r="AQ124" s="999"/>
      <c r="AR124" s="999"/>
      <c r="AS124" s="999"/>
      <c r="AT124" s="1000"/>
      <c r="AU124" s="1095" t="s">
        <v>488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21.8</v>
      </c>
      <c r="BR124" s="1063"/>
      <c r="BS124" s="1063"/>
      <c r="BT124" s="1063"/>
      <c r="BU124" s="1063"/>
      <c r="BV124" s="1063">
        <v>12.3</v>
      </c>
      <c r="BW124" s="1063"/>
      <c r="BX124" s="1063"/>
      <c r="BY124" s="1063"/>
      <c r="BZ124" s="1063"/>
      <c r="CA124" s="1063">
        <v>12.3</v>
      </c>
      <c r="CB124" s="1063"/>
      <c r="CC124" s="1063"/>
      <c r="CD124" s="1063"/>
      <c r="CE124" s="1063"/>
      <c r="CF124" s="1064"/>
      <c r="CG124" s="1065"/>
      <c r="CH124" s="1065"/>
      <c r="CI124" s="1065"/>
      <c r="CJ124" s="1066"/>
      <c r="CK124" s="1048"/>
      <c r="CL124" s="1048"/>
      <c r="CM124" s="1048"/>
      <c r="CN124" s="1048"/>
      <c r="CO124" s="1049"/>
      <c r="CP124" s="1055" t="s">
        <v>489</v>
      </c>
      <c r="CQ124" s="1056"/>
      <c r="CR124" s="1056"/>
      <c r="CS124" s="1056"/>
      <c r="CT124" s="1056"/>
      <c r="CU124" s="1056"/>
      <c r="CV124" s="1056"/>
      <c r="CW124" s="1056"/>
      <c r="CX124" s="1056"/>
      <c r="CY124" s="1056"/>
      <c r="CZ124" s="1056"/>
      <c r="DA124" s="1056"/>
      <c r="DB124" s="1056"/>
      <c r="DC124" s="1056"/>
      <c r="DD124" s="1056"/>
      <c r="DE124" s="1056"/>
      <c r="DF124" s="1057"/>
      <c r="DG124" s="1040" t="s">
        <v>183</v>
      </c>
      <c r="DH124" s="1022"/>
      <c r="DI124" s="1022"/>
      <c r="DJ124" s="1022"/>
      <c r="DK124" s="1023"/>
      <c r="DL124" s="1021" t="s">
        <v>451</v>
      </c>
      <c r="DM124" s="1022"/>
      <c r="DN124" s="1022"/>
      <c r="DO124" s="1022"/>
      <c r="DP124" s="1023"/>
      <c r="DQ124" s="1021" t="s">
        <v>183</v>
      </c>
      <c r="DR124" s="1022"/>
      <c r="DS124" s="1022"/>
      <c r="DT124" s="1022"/>
      <c r="DU124" s="1023"/>
      <c r="DV124" s="1024" t="s">
        <v>451</v>
      </c>
      <c r="DW124" s="1025"/>
      <c r="DX124" s="1025"/>
      <c r="DY124" s="1025"/>
      <c r="DZ124" s="1026"/>
    </row>
    <row r="125" spans="1:130" s="230" customFormat="1" ht="26.25" customHeight="1" x14ac:dyDescent="0.2">
      <c r="A125" s="1093"/>
      <c r="B125" s="985"/>
      <c r="C125" s="958" t="s">
        <v>475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397</v>
      </c>
      <c r="AB125" s="995"/>
      <c r="AC125" s="995"/>
      <c r="AD125" s="995"/>
      <c r="AE125" s="996"/>
      <c r="AF125" s="997" t="s">
        <v>397</v>
      </c>
      <c r="AG125" s="995"/>
      <c r="AH125" s="995"/>
      <c r="AI125" s="995"/>
      <c r="AJ125" s="996"/>
      <c r="AK125" s="997" t="s">
        <v>449</v>
      </c>
      <c r="AL125" s="995"/>
      <c r="AM125" s="995"/>
      <c r="AN125" s="995"/>
      <c r="AO125" s="996"/>
      <c r="AP125" s="998" t="s">
        <v>451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490</v>
      </c>
      <c r="CL125" s="1043"/>
      <c r="CM125" s="1043"/>
      <c r="CN125" s="1043"/>
      <c r="CO125" s="1044"/>
      <c r="CP125" s="965" t="s">
        <v>491</v>
      </c>
      <c r="CQ125" s="933"/>
      <c r="CR125" s="933"/>
      <c r="CS125" s="933"/>
      <c r="CT125" s="933"/>
      <c r="CU125" s="933"/>
      <c r="CV125" s="933"/>
      <c r="CW125" s="933"/>
      <c r="CX125" s="933"/>
      <c r="CY125" s="933"/>
      <c r="CZ125" s="933"/>
      <c r="DA125" s="933"/>
      <c r="DB125" s="933"/>
      <c r="DC125" s="933"/>
      <c r="DD125" s="933"/>
      <c r="DE125" s="933"/>
      <c r="DF125" s="934"/>
      <c r="DG125" s="966" t="s">
        <v>183</v>
      </c>
      <c r="DH125" s="967"/>
      <c r="DI125" s="967"/>
      <c r="DJ125" s="967"/>
      <c r="DK125" s="967"/>
      <c r="DL125" s="967" t="s">
        <v>472</v>
      </c>
      <c r="DM125" s="967"/>
      <c r="DN125" s="967"/>
      <c r="DO125" s="967"/>
      <c r="DP125" s="967"/>
      <c r="DQ125" s="967" t="s">
        <v>183</v>
      </c>
      <c r="DR125" s="967"/>
      <c r="DS125" s="967"/>
      <c r="DT125" s="967"/>
      <c r="DU125" s="967"/>
      <c r="DV125" s="968" t="s">
        <v>451</v>
      </c>
      <c r="DW125" s="968"/>
      <c r="DX125" s="968"/>
      <c r="DY125" s="968"/>
      <c r="DZ125" s="969"/>
    </row>
    <row r="126" spans="1:130" s="230" customFormat="1" ht="26.25" customHeight="1" thickBot="1" x14ac:dyDescent="0.25">
      <c r="A126" s="1093"/>
      <c r="B126" s="985"/>
      <c r="C126" s="958" t="s">
        <v>477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183</v>
      </c>
      <c r="AB126" s="995"/>
      <c r="AC126" s="995"/>
      <c r="AD126" s="995"/>
      <c r="AE126" s="996"/>
      <c r="AF126" s="997" t="s">
        <v>183</v>
      </c>
      <c r="AG126" s="995"/>
      <c r="AH126" s="995"/>
      <c r="AI126" s="995"/>
      <c r="AJ126" s="996"/>
      <c r="AK126" s="997" t="s">
        <v>397</v>
      </c>
      <c r="AL126" s="995"/>
      <c r="AM126" s="995"/>
      <c r="AN126" s="995"/>
      <c r="AO126" s="996"/>
      <c r="AP126" s="998" t="s">
        <v>183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492</v>
      </c>
      <c r="CQ126" s="959"/>
      <c r="CR126" s="959"/>
      <c r="CS126" s="959"/>
      <c r="CT126" s="959"/>
      <c r="CU126" s="959"/>
      <c r="CV126" s="959"/>
      <c r="CW126" s="959"/>
      <c r="CX126" s="959"/>
      <c r="CY126" s="959"/>
      <c r="CZ126" s="959"/>
      <c r="DA126" s="959"/>
      <c r="DB126" s="959"/>
      <c r="DC126" s="959"/>
      <c r="DD126" s="959"/>
      <c r="DE126" s="959"/>
      <c r="DF126" s="960"/>
      <c r="DG126" s="961" t="s">
        <v>449</v>
      </c>
      <c r="DH126" s="962"/>
      <c r="DI126" s="962"/>
      <c r="DJ126" s="962"/>
      <c r="DK126" s="962"/>
      <c r="DL126" s="962" t="s">
        <v>183</v>
      </c>
      <c r="DM126" s="962"/>
      <c r="DN126" s="962"/>
      <c r="DO126" s="962"/>
      <c r="DP126" s="962"/>
      <c r="DQ126" s="962" t="s">
        <v>464</v>
      </c>
      <c r="DR126" s="962"/>
      <c r="DS126" s="962"/>
      <c r="DT126" s="962"/>
      <c r="DU126" s="962"/>
      <c r="DV126" s="963" t="s">
        <v>397</v>
      </c>
      <c r="DW126" s="963"/>
      <c r="DX126" s="963"/>
      <c r="DY126" s="963"/>
      <c r="DZ126" s="964"/>
    </row>
    <row r="127" spans="1:130" s="230" customFormat="1" ht="26.25" customHeight="1" x14ac:dyDescent="0.2">
      <c r="A127" s="1094"/>
      <c r="B127" s="987"/>
      <c r="C127" s="1009" t="s">
        <v>493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449</v>
      </c>
      <c r="AB127" s="995"/>
      <c r="AC127" s="995"/>
      <c r="AD127" s="995"/>
      <c r="AE127" s="996"/>
      <c r="AF127" s="997" t="s">
        <v>397</v>
      </c>
      <c r="AG127" s="995"/>
      <c r="AH127" s="995"/>
      <c r="AI127" s="995"/>
      <c r="AJ127" s="996"/>
      <c r="AK127" s="997" t="s">
        <v>183</v>
      </c>
      <c r="AL127" s="995"/>
      <c r="AM127" s="995"/>
      <c r="AN127" s="995"/>
      <c r="AO127" s="996"/>
      <c r="AP127" s="998" t="s">
        <v>397</v>
      </c>
      <c r="AQ127" s="999"/>
      <c r="AR127" s="999"/>
      <c r="AS127" s="999"/>
      <c r="AT127" s="1000"/>
      <c r="AU127" s="232"/>
      <c r="AV127" s="232"/>
      <c r="AW127" s="232"/>
      <c r="AX127" s="1067" t="s">
        <v>494</v>
      </c>
      <c r="AY127" s="1068"/>
      <c r="AZ127" s="1068"/>
      <c r="BA127" s="1068"/>
      <c r="BB127" s="1068"/>
      <c r="BC127" s="1068"/>
      <c r="BD127" s="1068"/>
      <c r="BE127" s="1069"/>
      <c r="BF127" s="1070" t="s">
        <v>495</v>
      </c>
      <c r="BG127" s="1068"/>
      <c r="BH127" s="1068"/>
      <c r="BI127" s="1068"/>
      <c r="BJ127" s="1068"/>
      <c r="BK127" s="1068"/>
      <c r="BL127" s="1069"/>
      <c r="BM127" s="1070" t="s">
        <v>496</v>
      </c>
      <c r="BN127" s="1068"/>
      <c r="BO127" s="1068"/>
      <c r="BP127" s="1068"/>
      <c r="BQ127" s="1068"/>
      <c r="BR127" s="1068"/>
      <c r="BS127" s="1069"/>
      <c r="BT127" s="1070" t="s">
        <v>497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498</v>
      </c>
      <c r="CQ127" s="959"/>
      <c r="CR127" s="959"/>
      <c r="CS127" s="959"/>
      <c r="CT127" s="959"/>
      <c r="CU127" s="959"/>
      <c r="CV127" s="959"/>
      <c r="CW127" s="959"/>
      <c r="CX127" s="959"/>
      <c r="CY127" s="959"/>
      <c r="CZ127" s="959"/>
      <c r="DA127" s="959"/>
      <c r="DB127" s="959"/>
      <c r="DC127" s="959"/>
      <c r="DD127" s="959"/>
      <c r="DE127" s="959"/>
      <c r="DF127" s="960"/>
      <c r="DG127" s="961" t="s">
        <v>183</v>
      </c>
      <c r="DH127" s="962"/>
      <c r="DI127" s="962"/>
      <c r="DJ127" s="962"/>
      <c r="DK127" s="962"/>
      <c r="DL127" s="962" t="s">
        <v>449</v>
      </c>
      <c r="DM127" s="962"/>
      <c r="DN127" s="962"/>
      <c r="DO127" s="962"/>
      <c r="DP127" s="962"/>
      <c r="DQ127" s="962" t="s">
        <v>449</v>
      </c>
      <c r="DR127" s="962"/>
      <c r="DS127" s="962"/>
      <c r="DT127" s="962"/>
      <c r="DU127" s="962"/>
      <c r="DV127" s="963" t="s">
        <v>183</v>
      </c>
      <c r="DW127" s="963"/>
      <c r="DX127" s="963"/>
      <c r="DY127" s="963"/>
      <c r="DZ127" s="964"/>
    </row>
    <row r="128" spans="1:130" s="230" customFormat="1" ht="26.25" customHeight="1" thickBot="1" x14ac:dyDescent="0.25">
      <c r="A128" s="1077" t="s">
        <v>499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500</v>
      </c>
      <c r="X128" s="1079"/>
      <c r="Y128" s="1079"/>
      <c r="Z128" s="1080"/>
      <c r="AA128" s="1081">
        <v>7187</v>
      </c>
      <c r="AB128" s="1082"/>
      <c r="AC128" s="1082"/>
      <c r="AD128" s="1082"/>
      <c r="AE128" s="1083"/>
      <c r="AF128" s="1084">
        <v>6438</v>
      </c>
      <c r="AG128" s="1082"/>
      <c r="AH128" s="1082"/>
      <c r="AI128" s="1082"/>
      <c r="AJ128" s="1083"/>
      <c r="AK128" s="1084">
        <v>3369</v>
      </c>
      <c r="AL128" s="1082"/>
      <c r="AM128" s="1082"/>
      <c r="AN128" s="1082"/>
      <c r="AO128" s="1083"/>
      <c r="AP128" s="1085"/>
      <c r="AQ128" s="1086"/>
      <c r="AR128" s="1086"/>
      <c r="AS128" s="1086"/>
      <c r="AT128" s="1087"/>
      <c r="AU128" s="232"/>
      <c r="AV128" s="232"/>
      <c r="AW128" s="232"/>
      <c r="AX128" s="932" t="s">
        <v>501</v>
      </c>
      <c r="AY128" s="933"/>
      <c r="AZ128" s="933"/>
      <c r="BA128" s="933"/>
      <c r="BB128" s="933"/>
      <c r="BC128" s="933"/>
      <c r="BD128" s="933"/>
      <c r="BE128" s="934"/>
      <c r="BF128" s="1088" t="s">
        <v>451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502</v>
      </c>
      <c r="CQ128" s="762"/>
      <c r="CR128" s="762"/>
      <c r="CS128" s="762"/>
      <c r="CT128" s="762"/>
      <c r="CU128" s="762"/>
      <c r="CV128" s="762"/>
      <c r="CW128" s="762"/>
      <c r="CX128" s="762"/>
      <c r="CY128" s="762"/>
      <c r="CZ128" s="762"/>
      <c r="DA128" s="762"/>
      <c r="DB128" s="762"/>
      <c r="DC128" s="762"/>
      <c r="DD128" s="762"/>
      <c r="DE128" s="762"/>
      <c r="DF128" s="1072"/>
      <c r="DG128" s="1073" t="s">
        <v>451</v>
      </c>
      <c r="DH128" s="1074"/>
      <c r="DI128" s="1074"/>
      <c r="DJ128" s="1074"/>
      <c r="DK128" s="1074"/>
      <c r="DL128" s="1074" t="s">
        <v>451</v>
      </c>
      <c r="DM128" s="1074"/>
      <c r="DN128" s="1074"/>
      <c r="DO128" s="1074"/>
      <c r="DP128" s="1074"/>
      <c r="DQ128" s="1074" t="s">
        <v>183</v>
      </c>
      <c r="DR128" s="1074"/>
      <c r="DS128" s="1074"/>
      <c r="DT128" s="1074"/>
      <c r="DU128" s="1074"/>
      <c r="DV128" s="1075" t="s">
        <v>397</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503</v>
      </c>
      <c r="X129" s="1107"/>
      <c r="Y129" s="1107"/>
      <c r="Z129" s="1108"/>
      <c r="AA129" s="994">
        <v>3790715</v>
      </c>
      <c r="AB129" s="995"/>
      <c r="AC129" s="995"/>
      <c r="AD129" s="995"/>
      <c r="AE129" s="996"/>
      <c r="AF129" s="997">
        <v>3979464</v>
      </c>
      <c r="AG129" s="995"/>
      <c r="AH129" s="995"/>
      <c r="AI129" s="995"/>
      <c r="AJ129" s="996"/>
      <c r="AK129" s="997">
        <v>3918497</v>
      </c>
      <c r="AL129" s="995"/>
      <c r="AM129" s="995"/>
      <c r="AN129" s="995"/>
      <c r="AO129" s="996"/>
      <c r="AP129" s="1109"/>
      <c r="AQ129" s="1110"/>
      <c r="AR129" s="1110"/>
      <c r="AS129" s="1110"/>
      <c r="AT129" s="1111"/>
      <c r="AU129" s="233"/>
      <c r="AV129" s="233"/>
      <c r="AW129" s="233"/>
      <c r="AX129" s="1101" t="s">
        <v>504</v>
      </c>
      <c r="AY129" s="959"/>
      <c r="AZ129" s="959"/>
      <c r="BA129" s="959"/>
      <c r="BB129" s="959"/>
      <c r="BC129" s="959"/>
      <c r="BD129" s="959"/>
      <c r="BE129" s="960"/>
      <c r="BF129" s="1102" t="s">
        <v>464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506</v>
      </c>
      <c r="X130" s="1107"/>
      <c r="Y130" s="1107"/>
      <c r="Z130" s="1108"/>
      <c r="AA130" s="994">
        <v>622239</v>
      </c>
      <c r="AB130" s="995"/>
      <c r="AC130" s="995"/>
      <c r="AD130" s="995"/>
      <c r="AE130" s="996"/>
      <c r="AF130" s="997">
        <v>608873</v>
      </c>
      <c r="AG130" s="995"/>
      <c r="AH130" s="995"/>
      <c r="AI130" s="995"/>
      <c r="AJ130" s="996"/>
      <c r="AK130" s="997">
        <v>610726</v>
      </c>
      <c r="AL130" s="995"/>
      <c r="AM130" s="995"/>
      <c r="AN130" s="995"/>
      <c r="AO130" s="996"/>
      <c r="AP130" s="1109"/>
      <c r="AQ130" s="1110"/>
      <c r="AR130" s="1110"/>
      <c r="AS130" s="1110"/>
      <c r="AT130" s="1111"/>
      <c r="AU130" s="233"/>
      <c r="AV130" s="233"/>
      <c r="AW130" s="233"/>
      <c r="AX130" s="1101" t="s">
        <v>507</v>
      </c>
      <c r="AY130" s="959"/>
      <c r="AZ130" s="959"/>
      <c r="BA130" s="959"/>
      <c r="BB130" s="959"/>
      <c r="BC130" s="959"/>
      <c r="BD130" s="959"/>
      <c r="BE130" s="960"/>
      <c r="BF130" s="1137">
        <v>10.199999999999999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508</v>
      </c>
      <c r="X131" s="1144"/>
      <c r="Y131" s="1144"/>
      <c r="Z131" s="1145"/>
      <c r="AA131" s="1040">
        <v>3168476</v>
      </c>
      <c r="AB131" s="1022"/>
      <c r="AC131" s="1022"/>
      <c r="AD131" s="1022"/>
      <c r="AE131" s="1023"/>
      <c r="AF131" s="1021">
        <v>3370591</v>
      </c>
      <c r="AG131" s="1022"/>
      <c r="AH131" s="1022"/>
      <c r="AI131" s="1022"/>
      <c r="AJ131" s="1023"/>
      <c r="AK131" s="1021">
        <v>3307771</v>
      </c>
      <c r="AL131" s="1022"/>
      <c r="AM131" s="1022"/>
      <c r="AN131" s="1022"/>
      <c r="AO131" s="1023"/>
      <c r="AP131" s="1146"/>
      <c r="AQ131" s="1147"/>
      <c r="AR131" s="1147"/>
      <c r="AS131" s="1147"/>
      <c r="AT131" s="1148"/>
      <c r="AU131" s="233"/>
      <c r="AV131" s="233"/>
      <c r="AW131" s="233"/>
      <c r="AX131" s="1119" t="s">
        <v>509</v>
      </c>
      <c r="AY131" s="762"/>
      <c r="AZ131" s="762"/>
      <c r="BA131" s="762"/>
      <c r="BB131" s="762"/>
      <c r="BC131" s="762"/>
      <c r="BD131" s="762"/>
      <c r="BE131" s="1072"/>
      <c r="BF131" s="1120">
        <v>12.3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511</v>
      </c>
      <c r="W132" s="1130"/>
      <c r="X132" s="1130"/>
      <c r="Y132" s="1130"/>
      <c r="Z132" s="1131"/>
      <c r="AA132" s="1132">
        <v>9.8120989400000003</v>
      </c>
      <c r="AB132" s="1133"/>
      <c r="AC132" s="1133"/>
      <c r="AD132" s="1133"/>
      <c r="AE132" s="1134"/>
      <c r="AF132" s="1135">
        <v>9.3525141440000006</v>
      </c>
      <c r="AG132" s="1133"/>
      <c r="AH132" s="1133"/>
      <c r="AI132" s="1133"/>
      <c r="AJ132" s="1134"/>
      <c r="AK132" s="1135">
        <v>11.48985223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512</v>
      </c>
      <c r="W133" s="1113"/>
      <c r="X133" s="1113"/>
      <c r="Y133" s="1113"/>
      <c r="Z133" s="1114"/>
      <c r="AA133" s="1115">
        <v>8.9</v>
      </c>
      <c r="AB133" s="1116"/>
      <c r="AC133" s="1116"/>
      <c r="AD133" s="1116"/>
      <c r="AE133" s="1117"/>
      <c r="AF133" s="1115">
        <v>9.3000000000000007</v>
      </c>
      <c r="AG133" s="1116"/>
      <c r="AH133" s="1116"/>
      <c r="AI133" s="1116"/>
      <c r="AJ133" s="1117"/>
      <c r="AK133" s="1115">
        <v>10.199999999999999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WfD6v32erjIh8vzJEtD9prsSNO6lK43U1Qm9nIvlKKClm0dNmqPOPylCJz2emqprrZKaPeSKMMfn7mlJ8B1CA==" saltValue="x32xoTtcEMzYxpIY4dZS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4" zoomScaleNormal="85" zoomScaleSheetLayoutView="100" workbookViewId="0">
      <selection activeCell="W51" sqref="W5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FZtjrboWbq0vLy5VB99ZxrCPTkSCRzeZn+XF1FPaOsIiA10UKtL4qar4EgAwuBp4h5NjOQoPfnBC2lQxFOM/A==" saltValue="skbcij7ORfaGWQLG50W6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K9/GlIy+s7MY7pktK19u5pFPfv8nouiqxm6XiU1l23VD2xFQ45/eyC7xWRL+gSOZJ2P+4DepNwjIcHsuClUZA==" saltValue="Mrxfs11d3Hjf0oz4wRgZ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516</v>
      </c>
      <c r="AP7" s="272"/>
      <c r="AQ7" s="273" t="s">
        <v>517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518</v>
      </c>
      <c r="AQ8" s="279" t="s">
        <v>519</v>
      </c>
      <c r="AR8" s="280" t="s">
        <v>520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521</v>
      </c>
      <c r="AL9" s="1153"/>
      <c r="AM9" s="1153"/>
      <c r="AN9" s="1154"/>
      <c r="AO9" s="281">
        <v>1073954</v>
      </c>
      <c r="AP9" s="281">
        <v>131050</v>
      </c>
      <c r="AQ9" s="282">
        <v>138583</v>
      </c>
      <c r="AR9" s="283">
        <v>-5.4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522</v>
      </c>
      <c r="AL10" s="1153"/>
      <c r="AM10" s="1153"/>
      <c r="AN10" s="1154"/>
      <c r="AO10" s="284">
        <v>164594</v>
      </c>
      <c r="AP10" s="284">
        <v>20085</v>
      </c>
      <c r="AQ10" s="285">
        <v>15847</v>
      </c>
      <c r="AR10" s="286">
        <v>26.7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523</v>
      </c>
      <c r="AL11" s="1153"/>
      <c r="AM11" s="1153"/>
      <c r="AN11" s="1154"/>
      <c r="AO11" s="284" t="s">
        <v>524</v>
      </c>
      <c r="AP11" s="284" t="s">
        <v>524</v>
      </c>
      <c r="AQ11" s="285">
        <v>2224</v>
      </c>
      <c r="AR11" s="286" t="s">
        <v>524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525</v>
      </c>
      <c r="AL12" s="1153"/>
      <c r="AM12" s="1153"/>
      <c r="AN12" s="1154"/>
      <c r="AO12" s="284" t="s">
        <v>524</v>
      </c>
      <c r="AP12" s="284" t="s">
        <v>524</v>
      </c>
      <c r="AQ12" s="285" t="s">
        <v>524</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526</v>
      </c>
      <c r="AL13" s="1153"/>
      <c r="AM13" s="1153"/>
      <c r="AN13" s="1154"/>
      <c r="AO13" s="284">
        <v>71540</v>
      </c>
      <c r="AP13" s="284">
        <v>8730</v>
      </c>
      <c r="AQ13" s="285">
        <v>5571</v>
      </c>
      <c r="AR13" s="286">
        <v>56.7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527</v>
      </c>
      <c r="AL14" s="1153"/>
      <c r="AM14" s="1153"/>
      <c r="AN14" s="1154"/>
      <c r="AO14" s="284" t="s">
        <v>524</v>
      </c>
      <c r="AP14" s="284" t="s">
        <v>524</v>
      </c>
      <c r="AQ14" s="285">
        <v>2766</v>
      </c>
      <c r="AR14" s="286" t="s">
        <v>524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528</v>
      </c>
      <c r="AL15" s="1156"/>
      <c r="AM15" s="1156"/>
      <c r="AN15" s="1157"/>
      <c r="AO15" s="284">
        <v>-58516</v>
      </c>
      <c r="AP15" s="284">
        <v>-7140</v>
      </c>
      <c r="AQ15" s="285">
        <v>-9361</v>
      </c>
      <c r="AR15" s="286">
        <v>-23.7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1251572</v>
      </c>
      <c r="AP16" s="284">
        <v>152724</v>
      </c>
      <c r="AQ16" s="285">
        <v>155632</v>
      </c>
      <c r="AR16" s="286">
        <v>-1.9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533</v>
      </c>
      <c r="AL21" s="1159"/>
      <c r="AM21" s="1159"/>
      <c r="AN21" s="1160"/>
      <c r="AO21" s="297">
        <v>12.08</v>
      </c>
      <c r="AP21" s="298">
        <v>13.83</v>
      </c>
      <c r="AQ21" s="299">
        <v>-1.75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534</v>
      </c>
      <c r="AL22" s="1159"/>
      <c r="AM22" s="1159"/>
      <c r="AN22" s="1160"/>
      <c r="AO22" s="302">
        <v>99</v>
      </c>
      <c r="AP22" s="303">
        <v>96.2</v>
      </c>
      <c r="AQ22" s="304">
        <v>2.8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516</v>
      </c>
      <c r="AP30" s="272"/>
      <c r="AQ30" s="273" t="s">
        <v>517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538</v>
      </c>
      <c r="AL32" s="1167"/>
      <c r="AM32" s="1167"/>
      <c r="AN32" s="1168"/>
      <c r="AO32" s="312">
        <v>731669</v>
      </c>
      <c r="AP32" s="312">
        <v>89282</v>
      </c>
      <c r="AQ32" s="313">
        <v>82029</v>
      </c>
      <c r="AR32" s="314">
        <v>8.8000000000000007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539</v>
      </c>
      <c r="AL33" s="1167"/>
      <c r="AM33" s="1167"/>
      <c r="AN33" s="1168"/>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540</v>
      </c>
      <c r="AL34" s="1167"/>
      <c r="AM34" s="1167"/>
      <c r="AN34" s="1168"/>
      <c r="AO34" s="312" t="s">
        <v>524</v>
      </c>
      <c r="AP34" s="312" t="s">
        <v>524</v>
      </c>
      <c r="AQ34" s="313" t="s">
        <v>524</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541</v>
      </c>
      <c r="AL35" s="1167"/>
      <c r="AM35" s="1167"/>
      <c r="AN35" s="1168"/>
      <c r="AO35" s="312">
        <v>220258</v>
      </c>
      <c r="AP35" s="312">
        <v>26877</v>
      </c>
      <c r="AQ35" s="313">
        <v>28200</v>
      </c>
      <c r="AR35" s="314">
        <v>-4.7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542</v>
      </c>
      <c r="AL36" s="1167"/>
      <c r="AM36" s="1167"/>
      <c r="AN36" s="1168"/>
      <c r="AO36" s="312">
        <v>42225</v>
      </c>
      <c r="AP36" s="312">
        <v>5153</v>
      </c>
      <c r="AQ36" s="313">
        <v>4770</v>
      </c>
      <c r="AR36" s="314">
        <v>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543</v>
      </c>
      <c r="AL37" s="1167"/>
      <c r="AM37" s="1167"/>
      <c r="AN37" s="1168"/>
      <c r="AO37" s="312" t="s">
        <v>524</v>
      </c>
      <c r="AP37" s="312" t="s">
        <v>524</v>
      </c>
      <c r="AQ37" s="313">
        <v>525</v>
      </c>
      <c r="AR37" s="314" t="s">
        <v>524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544</v>
      </c>
      <c r="AL38" s="1170"/>
      <c r="AM38" s="1170"/>
      <c r="AN38" s="1171"/>
      <c r="AO38" s="315">
        <v>1</v>
      </c>
      <c r="AP38" s="315">
        <v>0</v>
      </c>
      <c r="AQ38" s="316">
        <v>4</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545</v>
      </c>
      <c r="AL39" s="1170"/>
      <c r="AM39" s="1170"/>
      <c r="AN39" s="1171"/>
      <c r="AO39" s="312">
        <v>-3369</v>
      </c>
      <c r="AP39" s="312">
        <v>-411</v>
      </c>
      <c r="AQ39" s="313">
        <v>-1861</v>
      </c>
      <c r="AR39" s="314">
        <v>-77.900000000000006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546</v>
      </c>
      <c r="AL40" s="1167"/>
      <c r="AM40" s="1167"/>
      <c r="AN40" s="1168"/>
      <c r="AO40" s="312">
        <v>-610726</v>
      </c>
      <c r="AP40" s="312">
        <v>-74524</v>
      </c>
      <c r="AQ40" s="313">
        <v>-76879</v>
      </c>
      <c r="AR40" s="314">
        <v>-3.1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380058</v>
      </c>
      <c r="AP41" s="312">
        <v>46377</v>
      </c>
      <c r="AQ41" s="313">
        <v>36788</v>
      </c>
      <c r="AR41" s="314">
        <v>26.1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516</v>
      </c>
      <c r="AN49" s="1163" t="s">
        <v>550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551</v>
      </c>
      <c r="AO50" s="329" t="s">
        <v>552</v>
      </c>
      <c r="AP50" s="330" t="s">
        <v>553</v>
      </c>
      <c r="AQ50" s="331" t="s">
        <v>554</v>
      </c>
      <c r="AR50" s="332" t="s">
        <v>555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1120567</v>
      </c>
      <c r="AN51" s="334">
        <v>127613</v>
      </c>
      <c r="AO51" s="335">
        <v>-12.5</v>
      </c>
      <c r="AP51" s="336">
        <v>114790</v>
      </c>
      <c r="AQ51" s="337">
        <v>-6.6</v>
      </c>
      <c r="AR51" s="338">
        <v>-5.9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700998</v>
      </c>
      <c r="AN52" s="342">
        <v>79831</v>
      </c>
      <c r="AO52" s="343">
        <v>98.1</v>
      </c>
      <c r="AP52" s="344">
        <v>55601</v>
      </c>
      <c r="AQ52" s="345">
        <v>-15.5</v>
      </c>
      <c r="AR52" s="346">
        <v>113.6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1283369</v>
      </c>
      <c r="AN53" s="334">
        <v>149038</v>
      </c>
      <c r="AO53" s="335">
        <v>16.8</v>
      </c>
      <c r="AP53" s="336">
        <v>126262</v>
      </c>
      <c r="AQ53" s="337">
        <v>10</v>
      </c>
      <c r="AR53" s="338">
        <v>6.8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971809</v>
      </c>
      <c r="AN54" s="342">
        <v>112857</v>
      </c>
      <c r="AO54" s="343">
        <v>41.4</v>
      </c>
      <c r="AP54" s="344">
        <v>56769</v>
      </c>
      <c r="AQ54" s="345">
        <v>2.1</v>
      </c>
      <c r="AR54" s="346">
        <v>39.299999999999997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911977</v>
      </c>
      <c r="AN55" s="334">
        <v>107773</v>
      </c>
      <c r="AO55" s="335">
        <v>-27.7</v>
      </c>
      <c r="AP55" s="336">
        <v>126525</v>
      </c>
      <c r="AQ55" s="337">
        <v>0.2</v>
      </c>
      <c r="AR55" s="338">
        <v>-27.9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665231</v>
      </c>
      <c r="AN56" s="342">
        <v>78614</v>
      </c>
      <c r="AO56" s="343">
        <v>-30.3</v>
      </c>
      <c r="AP56" s="344">
        <v>67052</v>
      </c>
      <c r="AQ56" s="345">
        <v>18.100000000000001</v>
      </c>
      <c r="AR56" s="346">
        <v>-48.4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1590789</v>
      </c>
      <c r="AN57" s="334">
        <v>190811</v>
      </c>
      <c r="AO57" s="335">
        <v>77</v>
      </c>
      <c r="AP57" s="336">
        <v>122054</v>
      </c>
      <c r="AQ57" s="337">
        <v>-3.5</v>
      </c>
      <c r="AR57" s="338">
        <v>80.5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1271244</v>
      </c>
      <c r="AN58" s="342">
        <v>152482</v>
      </c>
      <c r="AO58" s="343">
        <v>94</v>
      </c>
      <c r="AP58" s="344">
        <v>68298</v>
      </c>
      <c r="AQ58" s="345">
        <v>1.9</v>
      </c>
      <c r="AR58" s="346">
        <v>92.1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1539829</v>
      </c>
      <c r="AN59" s="334">
        <v>187899</v>
      </c>
      <c r="AO59" s="335">
        <v>-1.5</v>
      </c>
      <c r="AP59" s="336">
        <v>111644</v>
      </c>
      <c r="AQ59" s="337">
        <v>-8.5</v>
      </c>
      <c r="AR59" s="338">
        <v>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1225096</v>
      </c>
      <c r="AN60" s="342">
        <v>149493</v>
      </c>
      <c r="AO60" s="343">
        <v>-2</v>
      </c>
      <c r="AP60" s="344">
        <v>66606</v>
      </c>
      <c r="AQ60" s="345">
        <v>-2.5</v>
      </c>
      <c r="AR60" s="346">
        <v>0.5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1289306</v>
      </c>
      <c r="AN61" s="349">
        <v>152627</v>
      </c>
      <c r="AO61" s="350">
        <v>10.4</v>
      </c>
      <c r="AP61" s="351">
        <v>120255</v>
      </c>
      <c r="AQ61" s="352">
        <v>-1.7</v>
      </c>
      <c r="AR61" s="338">
        <v>12.1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966876</v>
      </c>
      <c r="AN62" s="342">
        <v>114655</v>
      </c>
      <c r="AO62" s="343">
        <v>40.200000000000003</v>
      </c>
      <c r="AP62" s="344">
        <v>62865</v>
      </c>
      <c r="AQ62" s="345">
        <v>0.8</v>
      </c>
      <c r="AR62" s="346">
        <v>39.4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5uVhbDkGy6jyxWGQWuoRweWh5rkIEMpWH7x5FAVANXbZfR9HOcbU6MIqt4hxNhG3xixThf6LuLWzA0Bby50rww==" saltValue="mKRvMOr6cGr44wUX9iSB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564</v>
      </c>
    </row>
    <row r="121" spans="125:125" ht="13.5" hidden="1" customHeight="1" x14ac:dyDescent="0.2">
      <c r="DU121" s="259"/>
    </row>
  </sheetData>
  <sheetProtection algorithmName="SHA-512" hashValue="GulbCqEHV1XZaxfrIIz71VthuPyLb/iocjzxRCyTHoqJ1bLAcsM4lWU5jNGqF4giqkUzaAUiGN0Ae+m095wviQ==" saltValue="SwmkyoNN1t/MQm2VD2bT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9" zoomScaleNormal="100" zoomScaleSheetLayoutView="55" workbookViewId="0">
      <selection activeCell="AF104" sqref="AF104"/>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565</v>
      </c>
    </row>
  </sheetData>
  <sheetProtection algorithmName="SHA-512" hashValue="mV60GYm5UlYzzLVMWPHQDEStQo1WRrWT3AMWa5kvwBw/IpArF84CrHEv2jssfdITg0jMv0xwwKSGZQpZnpiMSg==" saltValue="siKyjVbp/9tJtGthoULh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4"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175" t="s">
        <v>3</v>
      </c>
      <c r="D47" s="1175"/>
      <c r="E47" s="1176"/>
      <c r="F47" s="11">
        <v>41.32</v>
      </c>
      <c r="G47" s="12">
        <v>35.299999999999997</v>
      </c>
      <c r="H47" s="12">
        <v>26.54</v>
      </c>
      <c r="I47" s="12">
        <v>27</v>
      </c>
      <c r="J47" s="13">
        <v>29.17</v>
      </c>
    </row>
    <row r="48" spans="2:10" ht="57.75" customHeight="1" x14ac:dyDescent="0.2">
      <c r="B48" s="14"/>
      <c r="C48" s="1177" t="s">
        <v>4</v>
      </c>
      <c r="D48" s="1177"/>
      <c r="E48" s="1178"/>
      <c r="F48" s="15">
        <v>3.2</v>
      </c>
      <c r="G48" s="16">
        <v>4.17</v>
      </c>
      <c r="H48" s="16">
        <v>3.59</v>
      </c>
      <c r="I48" s="16">
        <v>3.45</v>
      </c>
      <c r="J48" s="17">
        <v>5.05</v>
      </c>
    </row>
    <row r="49" spans="2:10" ht="57.75" customHeight="1" thickBot="1" x14ac:dyDescent="0.25">
      <c r="B49" s="18"/>
      <c r="C49" s="1179" t="s">
        <v>5</v>
      </c>
      <c r="D49" s="1179"/>
      <c r="E49" s="1180"/>
      <c r="F49" s="19" t="s">
        <v>571</v>
      </c>
      <c r="G49" s="20" t="s">
        <v>572</v>
      </c>
      <c r="H49" s="20" t="s">
        <v>573</v>
      </c>
      <c r="I49" s="20">
        <v>1.74</v>
      </c>
      <c r="J49" s="21">
        <v>3.31</v>
      </c>
    </row>
    <row r="50" spans="2:10" ht="13.2" x14ac:dyDescent="0.2"/>
  </sheetData>
  <sheetProtection algorithmName="SHA-512" hashValue="dkt+gccHfPjqA/u36Qr7wmu7wkTpUNAqqGiwpKka0xcyxaGRczj9Wf/jm3hghguQSBOlD7AuZ17cQt5v8EVOMw==" saltValue="OI1ddBDwQ6MmVCyK1wdZ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2024-08-27T04:14:59Z</cp:lastPrinted>
  <dcterms:created xsi:type="dcterms:W3CDTF">2024-03-14T01:21:10Z</dcterms:created>
  <dcterms:modified xsi:type="dcterms:W3CDTF">2024-09-24T05:10:37Z</dcterms:modified>
  <cp:category/>
</cp:coreProperties>
</file>