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0矢祭町_0917\"/>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U34" i="10"/>
  <c r="U35" i="10" s="1"/>
  <c r="U36" i="10" s="1"/>
  <c r="AM34" i="10"/>
</calcChain>
</file>

<file path=xl/sharedStrings.xml><?xml version="1.0" encoding="utf-8"?>
<sst xmlns="http://schemas.openxmlformats.org/spreadsheetml/2006/main" count="1160" uniqueCount="595">
  <si>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</si>
  <si>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</si>
  <si>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</si>
  <si>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</si>
  <si>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</si>
  <si>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</si>
  <si>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</si>
  <si>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</si>
  <si>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</si>
  <si>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</si>
  <si>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</si>
  <si>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</si>
  <si>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</si>
  <si>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</si>
  <si>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</si>
  <si>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</si>
  <si>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</si>
  <si>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</si>
  <si>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</si>
  <si>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</si>
  <si>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</si>
  <si>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</si>
  <si>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</si>
  <si>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</si>
  <si>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</si>
  <si>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</si>
  <si>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</si>
  <si>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</si>
  <si>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</si>
  <si>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</si>
  <si>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</si>
  <si>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</si>
  <si>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</si>
  <si>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</si>
  <si>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</si>
  <si>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</si>
  <si>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</si>
  <si>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</si>
  <si>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</si>
  <si>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</si>
  <si>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</si>
  <si>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</si>
  <si>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</si>
  <si>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</si>
  <si>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</si>
  <si>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</si>
  <si>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</si>
  <si>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</si>
  <si>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</si>
  <si>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</si>
  <si>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</si>
  <si>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</si>
  <si>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</si>
  <si>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</si>
  <si>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</si>
  <si>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</si>
  <si>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</si>
  <si>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</si>
  <si>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</si>
  <si>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</si>
  <si>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</si>
  <si>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</si>
  <si>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</si>
  <si>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</si>
  <si>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</si>
  <si>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</si>
  <si>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</si>
  <si>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</si>
  <si>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</si>
  <si>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</si>
  <si>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</si>
  <si>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</si>
  <si>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</si>
  <si>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</si>
  <si>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</si>
  <si>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</si>
  <si>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</si>
  <si>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</si>
  <si>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</si>
  <si>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</si>
  <si>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</si>
  <si>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</si>
  <si>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</si>
  <si>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</si>
  <si>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</si>
  <si>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</si>
  <si>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</si>
  <si>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</si>
  <si>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</si>
  <si>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</si>
  <si>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</si>
  <si>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</si>
  <si>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</si>
  <si>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</si>
  <si>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</si>
  <si>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</si>
  <si>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</si>
  <si>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</si>
  <si>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</si>
  <si>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</si>
  <si>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</si>
  <si>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</si>
  <si>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</si>
  <si>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</si>
  <si>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</si>
  <si>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</si>
  <si>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</si>
  <si>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</si>
  <si>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</si>
  <si>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</si>
  <si>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</si>
  <si>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</si>
  <si>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</si>
  <si>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</si>
  <si>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</si>
  <si>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</si>
  <si>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</si>
  <si>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</si>
  <si>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</si>
  <si>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</si>
  <si>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</si>
  <si>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</si>
  <si>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</si>
  <si>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</si>
  <si>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</si>
  <si>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</si>
  <si>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</si>
  <si>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</si>
  <si>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</si>
  <si>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</si>
  <si>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</si>
  <si>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</si>
  <si>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</si>
  <si>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</si>
  <si>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</si>
  <si>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</si>
  <si>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</si>
  <si>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</si>
  <si>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</si>
  <si>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</si>
  <si>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</si>
  <si>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</si>
  <si>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</si>
  <si>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</si>
  <si>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</si>
  <si>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</si>
  <si>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</si>
  <si>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</si>
  <si>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</si>
  <si>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</si>
  <si>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</si>
  <si>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</si>
  <si>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</si>
  <si>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</si>
  <si>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</si>
  <si>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</si>
  <si>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</si>
  <si>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</si>
  <si>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</si>
  <si>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</si>
  <si>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</si>
  <si>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</si>
  <si>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</si>
  <si>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</si>
  <si>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</si>
  <si>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</si>
  <si>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</si>
  <si>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</si>
  <si>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</si>
  <si>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</si>
  <si>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</si>
  <si>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</si>
  <si>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</si>
  <si>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</si>
  <si>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</si>
  <si>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</si>
  <si>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</si>
  <si>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</si>
  <si>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</si>
  <si>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</si>
  <si>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</si>
  <si>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</si>
  <si>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</si>
  <si>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</si>
  <si>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</si>
  <si>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</si>
  <si>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</si>
  <si>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</si>
  <si>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</si>
  <si>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</si>
  <si>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</si>
  <si>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</si>
  <si>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</si>
  <si>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</si>
  <si>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</si>
  <si>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</si>
  <si>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</si>
  <si>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</si>
  <si>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</si>
  <si>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</si>
  <si>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</si>
  <si>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</si>
  <si>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</si>
  <si>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</si>
  <si>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</si>
  <si>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</si>
  <si>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</si>
  <si>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</si>
  <si>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</si>
  <si>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</si>
  <si>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</si>
  <si>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</si>
  <si>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</si>
  <si>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</si>
  <si>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</si>
  <si>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</si>
  <si>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</si>
  <si>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</si>
  <si>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</si>
  <si>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</si>
  <si>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</si>
  <si>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福島県矢祭町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</si>
  <si>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</si>
  <si>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</si>
  <si>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</si>
  <si>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</si>
  <si>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</si>
  <si>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</si>
  <si>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</si>
  <si>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</si>
  <si>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</si>
  <si>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</si>
  <si>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</si>
  <si>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</si>
  <si>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</si>
  <si>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</si>
  <si>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</si>
  <si>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</si>
  <si>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</si>
  <si>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</si>
  <si>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</si>
  <si>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</si>
  <si>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</si>
  <si>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</si>
  <si>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</si>
  <si>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</si>
  <si>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</si>
  <si>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</si>
  <si>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</si>
  <si>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</si>
  <si>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</si>
  <si>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</si>
  <si>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</si>
  <si>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</si>
  <si>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</si>
  <si>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</si>
  <si>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</si>
  <si>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</si>
  <si>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</si>
  <si>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</si>
  <si>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</si>
  <si>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</si>
  <si>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</si>
  <si>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</si>
  <si>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</si>
  <si>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</si>
  <si>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</si>
  <si>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</si>
  <si>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</si>
  <si>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</si>
  <si>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</si>
  <si>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</si>
  <si>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</si>
  <si>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</si>
  <si>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</si>
  <si>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</si>
  <si>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</si>
  <si>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</si>
  <si>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</si>
  <si>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</si>
  <si>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</si>
  <si>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</si>
  <si>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</si>
  <si>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</si>
  <si>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</si>
  <si>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</si>
  <si>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</si>
  <si>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</si>
  <si>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</si>
  <si>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</si>
  <si>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</si>
  <si>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</si>
  <si>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</si>
  <si>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</si>
  <si>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</si>
  <si>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</si>
  <si>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</si>
  <si>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</si>
  <si>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</si>
  <si>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</si>
  <si>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</si>
  <si>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</si>
  <si>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</si>
  <si>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</si>
  <si>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</si>
  <si>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</si>
  <si>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</si>
  <si>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</si>
  <si>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</si>
  <si>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</si>
  <si>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</si>
  <si>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</si>
  <si>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</si>
  <si>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</si>
  <si>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</si>
  <si>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</si>
  <si>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</si>
  <si>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</si>
  <si>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</si>
  <si>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</si>
  <si>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</si>
  <si>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</si>
  <si>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</si>
  <si>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</si>
  <si>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</si>
  <si>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</si>
  <si>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</si>
  <si>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</si>
  <si>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</si>
  <si>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</si>
  <si>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</si>
  <si>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</si>
  <si>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</si>
  <si>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</si>
  <si>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</si>
  <si>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</si>
  <si>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</si>
  <si>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</si>
  <si>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</si>
  <si>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</si>
  <si>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</si>
  <si>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</si>
  <si>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</si>
  <si>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</si>
  <si>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</si>
  <si>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</si>
  <si>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</si>
  <si>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</si>
  <si>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</si>
  <si>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</si>
  <si>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</si>
  <si>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</si>
  <si>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</si>
  <si>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</si>
  <si>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</si>
  <si>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</si>
  <si>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</si>
  <si>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</si>
  <si>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</si>
  <si>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</si>
  <si>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</si>
  <si>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</si>
  <si>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</si>
  <si>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</si>
  <si>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</si>
  <si>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</si>
  <si>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</si>
  <si>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</si>
  <si>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</si>
  <si>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</si>
  <si>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</si>
  <si>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</si>
  <si>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</si>
  <si>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</si>
  <si>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福島県矢祭町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</si>
  <si>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</si>
  <si>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</si>
  <si>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</si>
  <si>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</si>
  <si>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</si>
  <si>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</si>
  <si>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</si>
  <si>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</si>
  <si>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</si>
  <si>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</si>
  <si>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</si>
  <si>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</si>
  <si>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</si>
  <si>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</si>
  <si>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</si>
  <si>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</si>
  <si>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</si>
  <si>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</si>
  <si>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</si>
  <si>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</si>
  <si>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</si>
  <si>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</si>
  <si>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</si>
  <si>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</si>
  <si>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</si>
  <si>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</si>
  <si>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</si>
  <si>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</si>
  <si>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</si>
  <si>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</si>
  <si>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</si>
  <si>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</si>
  <si>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</si>
  <si>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</si>
  <si>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</si>
  <si>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</si>
  <si>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</si>
  <si>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</si>
  <si>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</si>
  <si>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</si>
  <si>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</si>
  <si>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</si>
  <si>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</si>
  <si>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</si>
  <si>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</si>
  <si>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</si>
  <si>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</si>
  <si>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</si>
  <si>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</si>
  <si>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</si>
  <si>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</si>
  <si>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</si>
  <si>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</si>
  <si>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</si>
  <si>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</si>
  <si>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</si>
  <si>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</si>
  <si>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</si>
  <si>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</si>
  <si>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</si>
  <si>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</si>
  <si>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</si>
  <si>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</si>
  <si>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</si>
  <si>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</si>
  <si>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</si>
  <si>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</si>
  <si>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</si>
  <si>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</si>
  <si>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</si>
  <si>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</si>
  <si>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</si>
  <si>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</si>
  <si>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</si>
  <si>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</si>
  <si>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</si>
  <si>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</si>
  <si>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</si>
  <si>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</si>
  <si>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</si>
  <si>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</si>
  <si>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</si>
  <si>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</si>
  <si>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</si>
  <si>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</si>
  <si>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</si>
  <si>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</si>
  <si>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</si>
  <si>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</si>
  <si>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</si>
  <si>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</si>
  <si>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</si>
  <si>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</si>
  <si>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</si>
  <si>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</si>
  <si>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</si>
  <si>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</si>
  <si>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</si>
  <si>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</si>
  <si>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</si>
  <si>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</si>
  <si>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</si>
  <si>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</si>
  <si>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</si>
  <si>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</si>
  <si>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</si>
  <si>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</si>
  <si>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</si>
  <si>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</si>
  <si>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</si>
  <si>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</si>
  <si>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</si>
  <si>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</si>
  <si>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</si>
  <si>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</si>
  <si>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</si>
  <si>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</si>
  <si>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</si>
  <si>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</si>
  <si>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</si>
  <si>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</si>
  <si>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</si>
  <si>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</si>
  <si>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</si>
  <si>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</si>
  <si>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</si>
  <si>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</si>
  <si>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</si>
  <si>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</si>
  <si>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</si>
  <si>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</si>
  <si>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</si>
  <si>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</si>
  <si>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</si>
  <si>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</si>
  <si>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</si>
  <si>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</si>
  <si>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</si>
  <si>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</si>
  <si>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</si>
  <si>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</si>
  <si>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</si>
  <si>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</si>
  <si>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</si>
  <si>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</si>
  <si>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</si>
  <si>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</si>
  <si>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</si>
  <si>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</si>
  <si>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</si>
  <si>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</si>
  <si>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</si>
  <si>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</si>
  <si>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</si>
  <si>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</si>
  <si>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</si>
  <si>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</si>
  <si>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</si>
  <si>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</si>
  <si>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</si>
  <si>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</si>
  <si>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</si>
  <si>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</si>
  <si>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</si>
  <si>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</si>
  <si>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</si>
  <si>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</si>
  <si>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</si>
  <si>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</si>
  <si>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</si>
  <si>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</si>
  <si>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</si>
  <si>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</si>
  <si>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</si>
  <si>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</si>
  <si>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</si>
  <si>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</si>
  <si>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</si>
  <si>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</si>
  <si>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</si>
  <si>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</si>
  <si>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</si>
  <si>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</si>
  <si>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</si>
  <si>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</si>
  <si>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</si>
  <si>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</si>
  <si>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</si>
  <si>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</si>
  <si>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</si>
  <si>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</si>
  <si>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</si>
  <si>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9.99</t>
  </si>
  <si>
    <t>▲ 19.55</t>
  </si>
  <si>
    <t>一般会計</t>
  </si>
  <si>
    <t>宅地造成事業特別会計</t>
  </si>
  <si>
    <t>水道事業会計</t>
  </si>
  <si>
    <t>介護保険特別会計</t>
  </si>
  <si>
    <t>国民健康保険特別会計</t>
  </si>
  <si>
    <t>農業集落排水処理事業特別会計</t>
  </si>
  <si>
    <t>後期高齢者医療保険特別会計</t>
  </si>
  <si>
    <t>霊園事業特別会計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</si>
  <si>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</si>
  <si>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</si>
  <si>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</si>
  <si>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</si>
  <si>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</si>
  <si>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</si>
  <si>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</si>
  <si>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</si>
  <si>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</si>
  <si>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</si>
  <si>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対象年度の該当数値なし</t>
    <rPh sb="0" eb="2">
      <t>タイショウ</t>
    </rPh>
    <rPh sb="2" eb="4">
      <t>ネンド</t>
    </rPh>
    <rPh sb="5" eb="7">
      <t>ガイトウ</t>
    </rPh>
    <rPh sb="7" eb="9">
      <t>スウチ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</si>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</sst>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F1C3-4C9C-9477-D999D6F501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143058</c:v>
                </c:pt>
                <c:pt idx="1">
                  <c:v>97445</c:v>
                </c:pt>
                <c:pt idx="2">
                  <c:v>126206</c:v>
                </c:pt>
                <c:pt idx="3">
                  <c:v>100801</c:v>
                </c:pt>
                <c:pt idx="4">
                  <c:v>121628</c:v>
                </c:pt>
              </c:numCache>
            </c:numRef>
          </c:val>
          <c:smooth val="0"/>
          <c:extLst>
            <c:ext xmlns:c16="http://schemas.microsoft.com/office/drawing/2014/chart" uri="{C3380CC4-5D6E-409C-BE32-E72D297353CC}">
              <c16:uniqueId val="{00000001-F1C3-4C9C-9477-D999D6F501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14.81</c:v>
                </c:pt>
                <c:pt idx="1">
                  <c:v>10.72</c:v>
                </c:pt>
                <c:pt idx="2">
                  <c:v>12.72</c:v>
                </c:pt>
                <c:pt idx="3">
                  <c:v>21.31</c:v>
                </c:pt>
                <c:pt idx="4">
                  <c:v>12.91</c:v>
                </c:pt>
              </c:numCache>
            </c:numRef>
          </c:val>
          <c:extLst>
            <c:ext xmlns:c16="http://schemas.microsoft.com/office/drawing/2014/chart" uri="{C3380CC4-5D6E-409C-BE32-E72D297353CC}">
              <c16:uniqueId val="{00000000-C871-43A5-9500-3F66AE922A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74.599999999999994</c:v>
                </c:pt>
                <c:pt idx="1">
                  <c:v>60.27</c:v>
                </c:pt>
                <c:pt idx="2">
                  <c:v>55.86</c:v>
                </c:pt>
                <c:pt idx="3">
                  <c:v>54.62</c:v>
                </c:pt>
                <c:pt idx="4">
                  <c:v>61.39</c:v>
                </c:pt>
              </c:numCache>
            </c:numRef>
          </c:val>
          <c:extLst>
            <c:ext xmlns:c16="http://schemas.microsoft.com/office/drawing/2014/chart" uri="{C3380CC4-5D6E-409C-BE32-E72D297353CC}">
              <c16:uniqueId val="{00000001-C871-43A5-9500-3F66AE922A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-9.99</c:v>
                </c:pt>
                <c:pt idx="1">
                  <c:v>-19.55</c:v>
                </c:pt>
                <c:pt idx="2">
                  <c:v>2.83</c:v>
                </c:pt>
                <c:pt idx="3">
                  <c:v>21.63</c:v>
                </c:pt>
                <c:pt idx="4">
                  <c:v>7.9</c:v>
                </c:pt>
              </c:numCache>
            </c:numRef>
          </c:val>
          <c:smooth val="0"/>
          <c:extLst>
            <c:ext xmlns:c16="http://schemas.microsoft.com/office/drawing/2014/chart" uri="{C3380CC4-5D6E-409C-BE32-E72D297353CC}">
              <c16:uniqueId val="{00000002-C871-43A5-9500-3F66AE922A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0.04</c:v>
                </c:pt>
                <c:pt idx="4">
                  <c:v>#N/A</c:v>
                </c:pt>
                <c:pt idx="5">
                  <c:v>0.01</c:v>
                </c:pt>
                <c:pt idx="6">
                  <c:v>#N/A</c:v>
                </c:pt>
                <c:pt idx="7">
                  <c:v>0</c:v>
                </c:pt>
                <c:pt idx="8">
                  <c:v>#N/A</c:v>
                </c:pt>
                <c:pt idx="9">
                  <c:v>0</c:v>
                </c:pt>
              </c:numCache>
            </c:numRef>
          </c:val>
          <c:extLst>
            <c:ext xmlns:c16="http://schemas.microsoft.com/office/drawing/2014/chart" uri="{C3380CC4-5D6E-409C-BE32-E72D297353CC}">
              <c16:uniqueId val="{00000000-8232-4E47-B375-BBEC85628E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32-4E47-B375-BBEC85628E2C}"/>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0.01</c:v>
                </c:pt>
              </c:numCache>
            </c:numRef>
          </c:val>
          <c:extLst>
            <c:ext xmlns:c16="http://schemas.microsoft.com/office/drawing/2014/chart" uri="{C3380CC4-5D6E-409C-BE32-E72D297353CC}">
              <c16:uniqueId val="{00000002-8232-4E47-B375-BBEC85628E2C}"/>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0.17</c:v>
                </c:pt>
                <c:pt idx="2">
                  <c:v>#N/A</c:v>
                </c:pt>
                <c:pt idx="3">
                  <c:v>0.23</c:v>
                </c:pt>
                <c:pt idx="4">
                  <c:v>#N/A</c:v>
                </c:pt>
                <c:pt idx="5">
                  <c:v>0.04</c:v>
                </c:pt>
                <c:pt idx="6">
                  <c:v>#N/A</c:v>
                </c:pt>
                <c:pt idx="7">
                  <c:v>0.03</c:v>
                </c:pt>
                <c:pt idx="8">
                  <c:v>#N/A</c:v>
                </c:pt>
                <c:pt idx="9">
                  <c:v>0.01</c:v>
                </c:pt>
              </c:numCache>
            </c:numRef>
          </c:val>
          <c:extLst>
            <c:ext xmlns:c16="http://schemas.microsoft.com/office/drawing/2014/chart" uri="{C3380CC4-5D6E-409C-BE32-E72D297353CC}">
              <c16:uniqueId val="{00000003-8232-4E47-B375-BBEC85628E2C}"/>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8232-4E47-B375-BBEC85628E2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2.39</c:v>
                </c:pt>
                <c:pt idx="2">
                  <c:v>#N/A</c:v>
                </c:pt>
                <c:pt idx="3">
                  <c:v>1.87</c:v>
                </c:pt>
                <c:pt idx="4">
                  <c:v>#N/A</c:v>
                </c:pt>
                <c:pt idx="5">
                  <c:v>1.86</c:v>
                </c:pt>
                <c:pt idx="6">
                  <c:v>#N/A</c:v>
                </c:pt>
                <c:pt idx="7">
                  <c:v>0.93</c:v>
                </c:pt>
                <c:pt idx="8">
                  <c:v>#N/A</c:v>
                </c:pt>
                <c:pt idx="9">
                  <c:v>0.61</c:v>
                </c:pt>
              </c:numCache>
            </c:numRef>
          </c:val>
          <c:extLst>
            <c:ext xmlns:c16="http://schemas.microsoft.com/office/drawing/2014/chart" uri="{C3380CC4-5D6E-409C-BE32-E72D297353CC}">
              <c16:uniqueId val="{00000005-8232-4E47-B375-BBEC85628E2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3.12</c:v>
                </c:pt>
                <c:pt idx="2">
                  <c:v>#N/A</c:v>
                </c:pt>
                <c:pt idx="3">
                  <c:v>3.21</c:v>
                </c:pt>
                <c:pt idx="4">
                  <c:v>#N/A</c:v>
                </c:pt>
                <c:pt idx="5">
                  <c:v>3.4</c:v>
                </c:pt>
                <c:pt idx="6">
                  <c:v>#N/A</c:v>
                </c:pt>
                <c:pt idx="7">
                  <c:v>3.98</c:v>
                </c:pt>
                <c:pt idx="8">
                  <c:v>#N/A</c:v>
                </c:pt>
                <c:pt idx="9">
                  <c:v>3.86</c:v>
                </c:pt>
              </c:numCache>
            </c:numRef>
          </c:val>
          <c:extLst>
            <c:ext xmlns:c16="http://schemas.microsoft.com/office/drawing/2014/chart" uri="{C3380CC4-5D6E-409C-BE32-E72D297353CC}">
              <c16:uniqueId val="{00000006-8232-4E47-B375-BBEC85628E2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6.41</c:v>
                </c:pt>
                <c:pt idx="2">
                  <c:v>#N/A</c:v>
                </c:pt>
                <c:pt idx="3">
                  <c:v>5.63</c:v>
                </c:pt>
                <c:pt idx="4">
                  <c:v>#N/A</c:v>
                </c:pt>
                <c:pt idx="5">
                  <c:v>8.1</c:v>
                </c:pt>
                <c:pt idx="6">
                  <c:v>#N/A</c:v>
                </c:pt>
                <c:pt idx="7">
                  <c:v>6.29</c:v>
                </c:pt>
                <c:pt idx="8">
                  <c:v>#N/A</c:v>
                </c:pt>
                <c:pt idx="9">
                  <c:v>5.99</c:v>
                </c:pt>
              </c:numCache>
            </c:numRef>
          </c:val>
          <c:extLst>
            <c:ext xmlns:c16="http://schemas.microsoft.com/office/drawing/2014/chart" uri="{C3380CC4-5D6E-409C-BE32-E72D297353CC}">
              <c16:uniqueId val="{00000007-8232-4E47-B375-BBEC85628E2C}"/>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9.99</c:v>
                </c:pt>
                <c:pt idx="2">
                  <c:v>#N/A</c:v>
                </c:pt>
                <c:pt idx="3">
                  <c:v>10.18</c:v>
                </c:pt>
                <c:pt idx="4">
                  <c:v>#N/A</c:v>
                </c:pt>
                <c:pt idx="5">
                  <c:v>9.41</c:v>
                </c:pt>
                <c:pt idx="6">
                  <c:v>#N/A</c:v>
                </c:pt>
                <c:pt idx="7">
                  <c:v>9.27</c:v>
                </c:pt>
                <c:pt idx="8">
                  <c:v>#N/A</c:v>
                </c:pt>
                <c:pt idx="9">
                  <c:v>9.0399999999999991</c:v>
                </c:pt>
              </c:numCache>
            </c:numRef>
          </c:val>
          <c:extLst>
            <c:ext xmlns:c16="http://schemas.microsoft.com/office/drawing/2014/chart" uri="{C3380CC4-5D6E-409C-BE32-E72D297353CC}">
              <c16:uniqueId val="{00000008-8232-4E47-B375-BBEC85628E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14.76</c:v>
                </c:pt>
                <c:pt idx="2">
                  <c:v>#N/A</c:v>
                </c:pt>
                <c:pt idx="3">
                  <c:v>10.68</c:v>
                </c:pt>
                <c:pt idx="4">
                  <c:v>#N/A</c:v>
                </c:pt>
                <c:pt idx="5">
                  <c:v>12.69</c:v>
                </c:pt>
                <c:pt idx="6">
                  <c:v>#N/A</c:v>
                </c:pt>
                <c:pt idx="7">
                  <c:v>21.28</c:v>
                </c:pt>
                <c:pt idx="8">
                  <c:v>#N/A</c:v>
                </c:pt>
                <c:pt idx="9">
                  <c:v>12.9</c:v>
                </c:pt>
              </c:numCache>
            </c:numRef>
          </c:val>
          <c:extLst>
            <c:ext xmlns:c16="http://schemas.microsoft.com/office/drawing/2014/chart" uri="{C3380CC4-5D6E-409C-BE32-E72D297353CC}">
              <c16:uniqueId val="{00000009-8232-4E47-B375-BBEC85628E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408</c:v>
                </c:pt>
                <c:pt idx="5">
                  <c:v>402</c:v>
                </c:pt>
                <c:pt idx="8">
                  <c:v>450</c:v>
                </c:pt>
                <c:pt idx="11">
                  <c:v>494</c:v>
                </c:pt>
                <c:pt idx="14">
                  <c:v>513</c:v>
                </c:pt>
              </c:numCache>
            </c:numRef>
          </c:val>
          <c:extLst>
            <c:ext xmlns:c16="http://schemas.microsoft.com/office/drawing/2014/chart" uri="{C3380CC4-5D6E-409C-BE32-E72D297353CC}">
              <c16:uniqueId val="{00000000-0E70-46E0-968C-48347E1958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70-46E0-968C-48347E1958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70-46E0-968C-48347E1958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5</c:v>
                </c:pt>
                <c:pt idx="9">
                  <c:v>7</c:v>
                </c:pt>
                <c:pt idx="12">
                  <c:v>8</c:v>
                </c:pt>
              </c:numCache>
            </c:numRef>
          </c:val>
          <c:extLst>
            <c:ext xmlns:c16="http://schemas.microsoft.com/office/drawing/2014/chart" uri="{C3380CC4-5D6E-409C-BE32-E72D297353CC}">
              <c16:uniqueId val="{00000003-0E70-46E0-968C-48347E1958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72</c:v>
                </c:pt>
                <c:pt idx="3">
                  <c:v>77</c:v>
                </c:pt>
                <c:pt idx="6">
                  <c:v>71</c:v>
                </c:pt>
                <c:pt idx="9">
                  <c:v>73</c:v>
                </c:pt>
                <c:pt idx="12">
                  <c:v>74</c:v>
                </c:pt>
              </c:numCache>
            </c:numRef>
          </c:val>
          <c:extLst>
            <c:ext xmlns:c16="http://schemas.microsoft.com/office/drawing/2014/chart" uri="{C3380CC4-5D6E-409C-BE32-E72D297353CC}">
              <c16:uniqueId val="{00000004-0E70-46E0-968C-48347E1958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70-46E0-968C-48347E1958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70-46E0-968C-48347E1958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365</c:v>
                </c:pt>
                <c:pt idx="3">
                  <c:v>370</c:v>
                </c:pt>
                <c:pt idx="6">
                  <c:v>467</c:v>
                </c:pt>
                <c:pt idx="9">
                  <c:v>499</c:v>
                </c:pt>
                <c:pt idx="12">
                  <c:v>535</c:v>
                </c:pt>
              </c:numCache>
            </c:numRef>
          </c:val>
          <c:extLst>
            <c:ext xmlns:c16="http://schemas.microsoft.com/office/drawing/2014/chart" uri="{C3380CC4-5D6E-409C-BE32-E72D297353CC}">
              <c16:uniqueId val="{00000007-0E70-46E0-968C-48347E1958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c:v>
                </c:pt>
                <c:pt idx="2">
                  <c:v>#N/A</c:v>
                </c:pt>
                <c:pt idx="3">
                  <c:v>#N/A</c:v>
                </c:pt>
                <c:pt idx="4">
                  <c:v>50</c:v>
                </c:pt>
                <c:pt idx="5">
                  <c:v>#N/A</c:v>
                </c:pt>
                <c:pt idx="6">
                  <c:v>#N/A</c:v>
                </c:pt>
                <c:pt idx="7">
                  <c:v>93</c:v>
                </c:pt>
                <c:pt idx="8">
                  <c:v>#N/A</c:v>
                </c:pt>
                <c:pt idx="9">
                  <c:v>#N/A</c:v>
                </c:pt>
                <c:pt idx="10">
                  <c:v>85</c:v>
                </c:pt>
                <c:pt idx="11">
                  <c:v>#N/A</c:v>
                </c:pt>
                <c:pt idx="12">
                  <c:v>#N/A</c:v>
                </c:pt>
                <c:pt idx="13">
                  <c:v>104</c:v>
                </c:pt>
                <c:pt idx="14">
                  <c:v>#N/A</c:v>
                </c:pt>
              </c:numCache>
            </c:numRef>
          </c:val>
          <c:smooth val="0"/>
          <c:extLst>
            <c:ext xmlns:c16="http://schemas.microsoft.com/office/drawing/2014/chart" uri="{C3380CC4-5D6E-409C-BE32-E72D297353CC}">
              <c16:uniqueId val="{00000008-0E70-46E0-968C-48347E1958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4626</c:v>
                </c:pt>
                <c:pt idx="5">
                  <c:v>4577</c:v>
                </c:pt>
                <c:pt idx="8">
                  <c:v>4498</c:v>
                </c:pt>
                <c:pt idx="11">
                  <c:v>4415</c:v>
                </c:pt>
                <c:pt idx="14">
                  <c:v>4144</c:v>
                </c:pt>
              </c:numCache>
            </c:numRef>
          </c:val>
          <c:extLst>
            <c:ext xmlns:c16="http://schemas.microsoft.com/office/drawing/2014/chart" uri="{C3380CC4-5D6E-409C-BE32-E72D297353CC}">
              <c16:uniqueId val="{00000000-9AC5-4B6B-AC8B-9F8207B952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AC5-4B6B-AC8B-9F8207B952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3837</c:v>
                </c:pt>
                <c:pt idx="5">
                  <c:v>3543</c:v>
                </c:pt>
                <c:pt idx="8">
                  <c:v>3738</c:v>
                </c:pt>
                <c:pt idx="11">
                  <c:v>3884</c:v>
                </c:pt>
                <c:pt idx="14">
                  <c:v>4580</c:v>
                </c:pt>
              </c:numCache>
            </c:numRef>
          </c:val>
          <c:extLst>
            <c:ext xmlns:c16="http://schemas.microsoft.com/office/drawing/2014/chart" uri="{C3380CC4-5D6E-409C-BE32-E72D297353CC}">
              <c16:uniqueId val="{00000002-9AC5-4B6B-AC8B-9F8207B952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C5-4B6B-AC8B-9F8207B952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C5-4B6B-AC8B-9F8207B952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C5-4B6B-AC8B-9F8207B952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505</c:v>
                </c:pt>
                <c:pt idx="3">
                  <c:v>472</c:v>
                </c:pt>
                <c:pt idx="6">
                  <c:v>427</c:v>
                </c:pt>
                <c:pt idx="9">
                  <c:v>424</c:v>
                </c:pt>
                <c:pt idx="12">
                  <c:v>399</c:v>
                </c:pt>
              </c:numCache>
            </c:numRef>
          </c:val>
          <c:extLst>
            <c:ext xmlns:c16="http://schemas.microsoft.com/office/drawing/2014/chart" uri="{C3380CC4-5D6E-409C-BE32-E72D297353CC}">
              <c16:uniqueId val="{00000006-9AC5-4B6B-AC8B-9F8207B952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c:v>
                </c:pt>
                <c:pt idx="3">
                  <c:v>31</c:v>
                </c:pt>
                <c:pt idx="6">
                  <c:v>38</c:v>
                </c:pt>
                <c:pt idx="9">
                  <c:v>38</c:v>
                </c:pt>
                <c:pt idx="12">
                  <c:v>34</c:v>
                </c:pt>
              </c:numCache>
            </c:numRef>
          </c:val>
          <c:extLst>
            <c:ext xmlns:c16="http://schemas.microsoft.com/office/drawing/2014/chart" uri="{C3380CC4-5D6E-409C-BE32-E72D297353CC}">
              <c16:uniqueId val="{00000007-9AC5-4B6B-AC8B-9F8207B952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958</c:v>
                </c:pt>
                <c:pt idx="3">
                  <c:v>954</c:v>
                </c:pt>
                <c:pt idx="6">
                  <c:v>904</c:v>
                </c:pt>
                <c:pt idx="9">
                  <c:v>873</c:v>
                </c:pt>
                <c:pt idx="12">
                  <c:v>859</c:v>
                </c:pt>
              </c:numCache>
            </c:numRef>
          </c:val>
          <c:extLst>
            <c:ext xmlns:c16="http://schemas.microsoft.com/office/drawing/2014/chart" uri="{C3380CC4-5D6E-409C-BE32-E72D297353CC}">
              <c16:uniqueId val="{00000008-9AC5-4B6B-AC8B-9F8207B952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C5-4B6B-AC8B-9F8207B952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5103</c:v>
                </c:pt>
                <c:pt idx="3">
                  <c:v>5095</c:v>
                </c:pt>
                <c:pt idx="6">
                  <c:v>5077</c:v>
                </c:pt>
                <c:pt idx="9">
                  <c:v>4820</c:v>
                </c:pt>
                <c:pt idx="12">
                  <c:v>4596</c:v>
                </c:pt>
              </c:numCache>
            </c:numRef>
          </c:val>
          <c:extLst>
            <c:ext xmlns:c16="http://schemas.microsoft.com/office/drawing/2014/chart" uri="{C3380CC4-5D6E-409C-BE32-E72D297353CC}">
              <c16:uniqueId val="{0000000A-9AC5-4B6B-AC8B-9F8207B952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C5-4B6B-AC8B-9F8207B952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1539</c:v>
                </c:pt>
                <c:pt idx="1">
                  <c:v>1594</c:v>
                </c:pt>
                <c:pt idx="2">
                  <c:v>1754</c:v>
                </c:pt>
              </c:numCache>
            </c:numRef>
          </c:val>
          <c:extLst>
            <c:ext xmlns:c16="http://schemas.microsoft.com/office/drawing/2014/chart" uri="{C3380CC4-5D6E-409C-BE32-E72D297353CC}">
              <c16:uniqueId val="{00000000-ECFC-49A3-BD20-6DCA89EACF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550</c:v>
                </c:pt>
                <c:pt idx="1">
                  <c:v>401</c:v>
                </c:pt>
                <c:pt idx="2">
                  <c:v>602</c:v>
                </c:pt>
              </c:numCache>
            </c:numRef>
          </c:val>
          <c:extLst>
            <c:ext xmlns:c16="http://schemas.microsoft.com/office/drawing/2014/chart" uri="{C3380CC4-5D6E-409C-BE32-E72D297353CC}">
              <c16:uniqueId val="{00000001-ECFC-49A3-BD20-6DCA89EACF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1516</c:v>
                </c:pt>
                <c:pt idx="1">
                  <c:v>1736</c:v>
                </c:pt>
                <c:pt idx="2">
                  <c:v>2046</c:v>
                </c:pt>
              </c:numCache>
            </c:numRef>
          </c:val>
          <c:extLst>
            <c:ext xmlns:c16="http://schemas.microsoft.com/office/drawing/2014/chart" uri="{C3380CC4-5D6E-409C-BE32-E72D297353CC}">
              <c16:uniqueId val="{00000002-ECFC-49A3-BD20-6DCA89EACF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{EF8A0128-DBB1-478C-895F-C2B3074FC194}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776-4130-A702-B134EEEBA9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{39323278-4886-4829-A5BE-73AD6811235F}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76-4130-A702-B134EEEBA9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{64320A58-F59D-4CE8-90E7-AF70F2B2A792}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76-4130-A702-B134EEEBA9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{4F232EEA-B642-4F72-AD76-725B873C1DCC}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76-4130-A702-B134EEEBA9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{763200E2-BAC6-45D7-B77B-5951BA7DBE14}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76-4130-A702-B134EEEBA96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{28A87065-95F0-434B-AA93-FAC90033CE5E}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776-4130-A702-B134EEEBA96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{BDAD12B6-E695-4BDE-BF2C-FE2573A91AB1}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776-4130-A702-B134EEEBA96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{35AADAD3-CBE2-4C28-A087-75D3FBAAB392}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776-4130-A702-B134EEEBA96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{00D626B3-BD99-4F4D-87C4-73A1F730E2CE}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776-4130-A702-B134EEEBA9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50.2</c:v>
                </c:pt>
                <c:pt idx="8">
                  <c:v>52.3</c:v>
                </c:pt>
                <c:pt idx="16">
                  <c:v>49.7</c:v>
                </c:pt>
                <c:pt idx="24">
                  <c:v>51.5</c:v>
                </c:pt>
                <c:pt idx="32">
                  <c:v>52.9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76-4130-A702-B134EEEBA9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{240ED96D-EC57-4A71-8A3A-0081515BBE8B}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776-4130-A702-B134EEEBA9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{1B58393E-5924-41E1-9605-3EED176FC1A5}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76-4130-A702-B134EEEBA9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{C1D1B5EA-5EC4-4C07-A265-1C63FA153409}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76-4130-A702-B134EEEBA9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{B20BE1E8-5EB8-4DA8-90E9-EE8E6C546640}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76-4130-A702-B134EEEBA9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{10830760-9852-4BF3-AA74-3E0A7AE842BD}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76-4130-A702-B134EEEBA96D}"/>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{B71BB7D6-352D-417A-B5D3-98534948AFDF}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776-4130-A702-B134EEEBA96D}"/>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{295BC70A-C823-4488-A52D-12127B96B216}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776-4130-A702-B134EEEBA96D}"/>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{2ABE2998-8078-4C67-BDA5-D9800C91FAE4}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776-4130-A702-B134EEEBA96D}"/>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{3C9C0080-2A63-41D0-893A-C4FAE354ECD8}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776-4130-A702-B134EEEBA9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776-4130-A702-B134EEEBA96D}"/>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{64A8E7D3-6BFC-4913-9193-07114BA5337A}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FBD-4290-995C-FD7253C651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{6E71B5C1-C26C-4556-B6EE-5649C8850E41}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BD-4290-995C-FD7253C651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{5E46C201-9A0F-4EB0-A1F6-88BE03B9BAAC}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BD-4290-995C-FD7253C651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{3A96D36C-D227-4586-905A-FB2074D6B622}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BD-4290-995C-FD7253C651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{3E6D25A9-63AF-4A06-B5F4-C70574C92117}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BD-4290-995C-FD7253C651B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{9B1FBC23-8F66-48C6-A11B-76EDA9CE8388}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FBD-4290-995C-FD7253C651B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{44E2CD3A-F5D3-4F0F-9FBE-686FF111E7ED}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FBD-4290-995C-FD7253C651B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{68579C8C-70BF-4222-8FFE-FF45013D42AD}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FBD-4290-995C-FD7253C651B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{0489FCA7-45E6-47D8-BECC-F9B4661BA2C7}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FBD-4290-995C-FD7253C651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1.6</c:v>
                </c:pt>
                <c:pt idx="16">
                  <c:v>2.6</c:v>
                </c:pt>
                <c:pt idx="24">
                  <c:v>3.2</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BD-4290-995C-FD7253C651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{36B6C5CC-1F9B-4F13-80C6-BE8BD26404B8}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FBD-4290-995C-FD7253C651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{B17B2984-24F3-46A5-9300-3E6C32F06D86}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BD-4290-995C-FD7253C651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{B113BC7D-CF29-4CA0-A1AC-010D97029789}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BD-4290-995C-FD7253C651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{A68CAB49-F5DF-4188-8172-B2DD7B5EF57E}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BD-4290-995C-FD7253C651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{A067508C-2F97-4451-8B03-706A7060CA7A}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BD-4290-995C-FD7253C651B7}"/>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{CF29B81B-D6CB-48B4-9E85-5F6CD500B8A2}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FBD-4290-995C-FD7253C651B7}"/>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{BF43EA09-5B1E-4E72-B8A7-6C04B5265811}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FBD-4290-995C-FD7253C651B7}"/>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{D3AA2808-89C8-4177-912E-286599623554}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FBD-4290-995C-FD7253C651B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{54E1FE1E-C01D-44CB-83D4-0EEDC2261E6E}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FBD-4290-995C-FD7253C651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BD-4290-995C-FD7253C651B7}"/>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本町は過疎債等を積極的に活用しているため、算入公債費の割合は高いが、実質公債費比率は低く抑えられている。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本町の将来負担比率は、財政調整基金等充当可能基金への積立と基準財政需要額に算入される交付税措置率の高い過疎債を積極的に活用することで平成２１年度より数値はゼロとなった。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各基金の設置目的に合わせ適切に管理していく。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・公共施設等整備基金・・・公共施設や備品の整備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・矢祭町地域産業振興基金・・・農林業、商工観光振興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・高田基金・・・未来を担う子どもたちの人材育成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・ふるさと人づくり基金・・・町民の人材育成事業等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・福祉基金・・・利子のみ積立。増減なし。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・矢祭町地域産業振興基金・・・利子のみ積立。増減なし。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・高田基金・・・元金積立分と同額を取り崩したため大きな増減なし。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各事業の財源とするため、引き続き計画的に積み立てを行う。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剰余金については、地方財政法に基づき財政調整基金に積み立てる。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定期的な繰上償還を行うために計画的な積み立てを行う。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を下回っているが、耐用年数を超えて使用している施設も多いことから、今後も指標の上昇が見込まれる。今後も公共施設等総合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206240" y="5206111"/>
          <a:ext cx="1270" cy="1111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258945" y="632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63172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258945" y="498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20611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258945" y="5785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157345" y="58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537585" y="5787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86702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196465" y="5713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25905" y="5679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40386</xdr:rowOff>
    </xdr:from>
    <xdr:to>
      <xdr:col>23</xdr:col>
      <xdr:colOff>136525</xdr:colOff>
      <xdr:row>28</xdr:row>
      <xdr:rowOff>141986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157345" y="55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63263</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258945"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10160</xdr:rowOff>
    </xdr:from>
    <xdr:to>
      <xdr:col>19</xdr:col>
      <xdr:colOff>187325</xdr:colOff>
      <xdr:row>28</xdr:row>
      <xdr:rowOff>111760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537585" y="547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60960</xdr:rowOff>
    </xdr:from>
    <xdr:to>
      <xdr:col>23</xdr:col>
      <xdr:colOff>85725</xdr:colOff>
      <xdr:row>28</xdr:row>
      <xdr:rowOff>91186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588385" y="5524500"/>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142748</xdr:rowOff>
    </xdr:from>
    <xdr:to>
      <xdr:col>15</xdr:col>
      <xdr:colOff>187325</xdr:colOff>
      <xdr:row>28</xdr:row>
      <xdr:rowOff>72898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867025" y="54386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22098</xdr:rowOff>
    </xdr:from>
    <xdr:to>
      <xdr:col>19</xdr:col>
      <xdr:colOff>136525</xdr:colOff>
      <xdr:row>28</xdr:row>
      <xdr:rowOff>60960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917825" y="5485638"/>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27432</xdr:rowOff>
    </xdr:from>
    <xdr:to>
      <xdr:col>11</xdr:col>
      <xdr:colOff>187325</xdr:colOff>
      <xdr:row>28</xdr:row>
      <xdr:rowOff>129032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196465" y="5490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22098</xdr:rowOff>
    </xdr:from>
    <xdr:to>
      <xdr:col>15</xdr:col>
      <xdr:colOff>136525</xdr:colOff>
      <xdr:row>28</xdr:row>
      <xdr:rowOff>78232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247265" y="5485638"/>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153543</xdr:rowOff>
    </xdr:from>
    <xdr:to>
      <xdr:col>7</xdr:col>
      <xdr:colOff>187325</xdr:colOff>
      <xdr:row>28</xdr:row>
      <xdr:rowOff>83693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525905" y="5449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32893</xdr:rowOff>
    </xdr:from>
    <xdr:to>
      <xdr:col>11</xdr:col>
      <xdr:colOff>136525</xdr:colOff>
      <xdr:row>28</xdr:row>
      <xdr:rowOff>78232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576705" y="5496433"/>
          <a:ext cx="67056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39598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273812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067569" y="580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397009" y="577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128287</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395989" y="52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89425</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2738129" y="521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145559</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067569" y="5273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100220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397009" y="522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年度に繰上償還を行い地方債残高を減少させたことが考えられる。今後も引続き地方債の必要最小限の地方債発行や充当可能財源の確保に努めることとする。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027660" y="5160463"/>
          <a:ext cx="1269" cy="145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080365" y="66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6617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080365" y="5594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001625" y="5616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359005" y="560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688445" y="5771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017885" y="582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347325" y="580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146567</xdr:rowOff>
    </xdr:from>
    <xdr:to>
      <xdr:col>76</xdr:col>
      <xdr:colOff>73025</xdr:colOff>
      <xdr:row>27</xdr:row>
      <xdr:rowOff>76717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001625" y="5274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169444</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3080365" y="513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67183</xdr:rowOff>
    </xdr:from>
    <xdr:to>
      <xdr:col>72</xdr:col>
      <xdr:colOff>123825</xdr:colOff>
      <xdr:row>27</xdr:row>
      <xdr:rowOff>168783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359005" y="53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25917</xdr:rowOff>
    </xdr:from>
    <xdr:to>
      <xdr:col>76</xdr:col>
      <xdr:colOff>22225</xdr:colOff>
      <xdr:row>27</xdr:row>
      <xdr:rowOff>117983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409805" y="5321817"/>
          <a:ext cx="619760" cy="9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28820</xdr:rowOff>
    </xdr:from>
    <xdr:to>
      <xdr:col>68</xdr:col>
      <xdr:colOff>123825</xdr:colOff>
      <xdr:row>28</xdr:row>
      <xdr:rowOff>130420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688445" y="54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117983</xdr:rowOff>
    </xdr:from>
    <xdr:to>
      <xdr:col>72</xdr:col>
      <xdr:colOff>73025</xdr:colOff>
      <xdr:row>28</xdr:row>
      <xdr:rowOff>79620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39245" y="5413883"/>
          <a:ext cx="670560" cy="1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54456</xdr:rowOff>
    </xdr:from>
    <xdr:to>
      <xdr:col>64</xdr:col>
      <xdr:colOff>123825</xdr:colOff>
      <xdr:row>29</xdr:row>
      <xdr:rowOff>156056</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017885" y="56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79620</xdr:rowOff>
    </xdr:from>
    <xdr:to>
      <xdr:col>68</xdr:col>
      <xdr:colOff>73025</xdr:colOff>
      <xdr:row>29</xdr:row>
      <xdr:rowOff>105256</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068685" y="5543160"/>
          <a:ext cx="670560" cy="19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116260</xdr:rowOff>
    </xdr:from>
    <xdr:to>
      <xdr:col>60</xdr:col>
      <xdr:colOff>123825</xdr:colOff>
      <xdr:row>29</xdr:row>
      <xdr:rowOff>46410</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0347325" y="5579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167060</xdr:rowOff>
    </xdr:from>
    <xdr:to>
      <xdr:col>64</xdr:col>
      <xdr:colOff>73025</xdr:colOff>
      <xdr:row>29</xdr:row>
      <xdr:rowOff>105256</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0398125" y="5630600"/>
          <a:ext cx="670560" cy="10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2185092" y="569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1527232" y="58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0856672" y="591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0186112" y="590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13860</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2185092" y="514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146947</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1527232" y="52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1133</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0856672" y="54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62937</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0186112" y="53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536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5132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35197</xdr:rowOff>
    </xdr:from>
    <xdr:to>
      <xdr:col>24</xdr:col>
      <xdr:colOff>114300</xdr:colOff>
      <xdr:row>38</xdr:row>
      <xdr:rowOff>136797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4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58074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260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20501</xdr:rowOff>
    </xdr:from>
    <xdr:to>
      <xdr:col>20</xdr:col>
      <xdr:colOff>38100</xdr:colOff>
      <xdr:row>38</xdr:row>
      <xdr:rowOff>122101</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390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71301</xdr:rowOff>
    </xdr:from>
    <xdr:to>
      <xdr:col>24</xdr:col>
      <xdr:colOff>63500</xdr:colOff>
      <xdr:row>38</xdr:row>
      <xdr:rowOff>85997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441621"/>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366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71301</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41386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363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43543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790700" y="641059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652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40277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008380" y="637794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17056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38570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11004" y="662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3630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138628</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17056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38570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107604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1100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363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100-000074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9219565" y="5666123"/>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00000000-0008-0000-0100-000076000000}"/>
            </a:ext>
          </a:extLst>
        </xdr:cNvPr>
        <xdr:cNvSpPr txBox="1"/>
      </xdr:nvSpPr>
      <xdr:spPr>
        <a:xfrm>
          <a:off x="9258300" y="70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9154160" y="701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100-000078000000}"/>
            </a:ext>
          </a:extLst>
        </xdr:cNvPr>
        <xdr:cNvSpPr txBox="1"/>
      </xdr:nvSpPr>
      <xdr:spPr>
        <a:xfrm>
          <a:off x="9258300" y="54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a:off x="9154160" y="566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00000000-0008-0000-0100-00007A000000}"/>
            </a:ext>
          </a:extLst>
        </xdr:cNvPr>
        <xdr:cNvSpPr txBox="1"/>
      </xdr:nvSpPr>
      <xdr:spPr>
        <a:xfrm>
          <a:off x="9258300" y="636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192260" y="6514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445500" y="653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670800" y="6539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8732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6098540" y="66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53404</xdr:rowOff>
    </xdr:from>
    <xdr:to>
      <xdr:col>55</xdr:col>
      <xdr:colOff>50800</xdr:colOff>
      <xdr:row>39</xdr:row>
      <xdr:rowOff>155004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192260" y="65913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31831</xdr:rowOff>
    </xdr:from>
    <xdr:ext cx="534377" cy="259045"/>
    <xdr:sp macro="" textlink="">
      <xdr:nvSpPr>
        <xdr:cNvPr id="134" name="【道路】&#10;一人当たり延長該当値テキスト">
          <a:extLst>
            <a:ext uri="{FF2B5EF4-FFF2-40B4-BE49-F238E27FC236}">
              <a16:creationId xmlns:a16="http://schemas.microsoft.com/office/drawing/2014/main" id="{00000000-0008-0000-0100-000086000000}"/>
            </a:ext>
          </a:extLst>
        </xdr:cNvPr>
        <xdr:cNvSpPr txBox="1"/>
      </xdr:nvSpPr>
      <xdr:spPr>
        <a:xfrm>
          <a:off x="9258300" y="6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72427</xdr:rowOff>
    </xdr:from>
    <xdr:to>
      <xdr:col>50</xdr:col>
      <xdr:colOff>165100</xdr:colOff>
      <xdr:row>40</xdr:row>
      <xdr:rowOff>2577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445500" y="6610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104204</xdr:rowOff>
    </xdr:from>
    <xdr:to>
      <xdr:col>55</xdr:col>
      <xdr:colOff>0</xdr:colOff>
      <xdr:row>39</xdr:row>
      <xdr:rowOff>123227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496300" y="6642164"/>
          <a:ext cx="7239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83465</xdr:rowOff>
    </xdr:from>
    <xdr:to>
      <xdr:col>46</xdr:col>
      <xdr:colOff>38100</xdr:colOff>
      <xdr:row>40</xdr:row>
      <xdr:rowOff>13615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670800" y="662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123227</xdr:rowOff>
    </xdr:from>
    <xdr:to>
      <xdr:col>50</xdr:col>
      <xdr:colOff>114300</xdr:colOff>
      <xdr:row>39</xdr:row>
      <xdr:rowOff>134265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713980" y="6661187"/>
          <a:ext cx="78232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93392</xdr:rowOff>
    </xdr:from>
    <xdr:to>
      <xdr:col>41</xdr:col>
      <xdr:colOff>101600</xdr:colOff>
      <xdr:row>40</xdr:row>
      <xdr:rowOff>23542</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873240" y="6631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134265</xdr:rowOff>
    </xdr:from>
    <xdr:to>
      <xdr:col>45</xdr:col>
      <xdr:colOff>177800</xdr:colOff>
      <xdr:row>39</xdr:row>
      <xdr:rowOff>144192</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24040" y="6672225"/>
          <a:ext cx="78994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100397</xdr:rowOff>
    </xdr:from>
    <xdr:to>
      <xdr:col>36</xdr:col>
      <xdr:colOff>165100</xdr:colOff>
      <xdr:row>40</xdr:row>
      <xdr:rowOff>30547</xdr:rowOff>
    </xdr:to>
    <xdr:sp macro="" textlink="">
      <xdr:nvSpPr>
        <xdr:cNvPr id="141" name="楕円 140">
          <a:extLst>
            <a:ext uri="{FF2B5EF4-FFF2-40B4-BE49-F238E27FC236}">
              <a16:creationId xmlns:a16="http://schemas.microsoft.com/office/drawing/2014/main" id="{00000000-0008-0000-0100-00008D000000}"/>
            </a:ext>
          </a:extLst>
        </xdr:cNvPr>
        <xdr:cNvSpPr/>
      </xdr:nvSpPr>
      <xdr:spPr>
        <a:xfrm>
          <a:off x="6098540" y="6638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144192</xdr:rowOff>
    </xdr:from>
    <xdr:to>
      <xdr:col>41</xdr:col>
      <xdr:colOff>50800</xdr:colOff>
      <xdr:row>39</xdr:row>
      <xdr:rowOff>151197</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flipV="1">
          <a:off x="6149340" y="6682152"/>
          <a:ext cx="7747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00000000-0008-0000-0100-00008F000000}"/>
            </a:ext>
          </a:extLst>
        </xdr:cNvPr>
        <xdr:cNvSpPr txBox="1"/>
      </xdr:nvSpPr>
      <xdr:spPr>
        <a:xfrm>
          <a:off x="8239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00000000-0008-0000-0100-000090000000}"/>
            </a:ext>
          </a:extLst>
        </xdr:cNvPr>
        <xdr:cNvSpPr txBox="1"/>
      </xdr:nvSpPr>
      <xdr:spPr>
        <a:xfrm>
          <a:off x="74772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00000000-0008-0000-0100-000091000000}"/>
            </a:ext>
          </a:extLst>
        </xdr:cNvPr>
        <xdr:cNvSpPr txBox="1"/>
      </xdr:nvSpPr>
      <xdr:spPr>
        <a:xfrm>
          <a:off x="670257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00000000-0008-0000-0100-000092000000}"/>
            </a:ext>
          </a:extLst>
        </xdr:cNvPr>
        <xdr:cNvSpPr txBox="1"/>
      </xdr:nvSpPr>
      <xdr:spPr>
        <a:xfrm>
          <a:off x="5905011" y="63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165154</xdr:rowOff>
    </xdr:from>
    <xdr:ext cx="534377" cy="259045"/>
    <xdr:sp macro="" textlink="">
      <xdr:nvSpPr>
        <xdr:cNvPr id="147" name="n_1mainValue【道路】&#10;一人当たり延長">
          <a:extLst>
            <a:ext uri="{FF2B5EF4-FFF2-40B4-BE49-F238E27FC236}">
              <a16:creationId xmlns:a16="http://schemas.microsoft.com/office/drawing/2014/main" id="{00000000-0008-0000-0100-000093000000}"/>
            </a:ext>
          </a:extLst>
        </xdr:cNvPr>
        <xdr:cNvSpPr txBox="1"/>
      </xdr:nvSpPr>
      <xdr:spPr>
        <a:xfrm>
          <a:off x="8239271" y="67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4742</xdr:rowOff>
    </xdr:from>
    <xdr:ext cx="534377" cy="259045"/>
    <xdr:sp macro="" textlink="">
      <xdr:nvSpPr>
        <xdr:cNvPr id="148" name="n_2mainValue【道路】&#10;一人当たり延長">
          <a:extLst>
            <a:ext uri="{FF2B5EF4-FFF2-40B4-BE49-F238E27FC236}">
              <a16:creationId xmlns:a16="http://schemas.microsoft.com/office/drawing/2014/main" id="{00000000-0008-0000-0100-000094000000}"/>
            </a:ext>
          </a:extLst>
        </xdr:cNvPr>
        <xdr:cNvSpPr txBox="1"/>
      </xdr:nvSpPr>
      <xdr:spPr>
        <a:xfrm>
          <a:off x="7477271" y="67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14669</xdr:rowOff>
    </xdr:from>
    <xdr:ext cx="534377" cy="259045"/>
    <xdr:sp macro="" textlink="">
      <xdr:nvSpPr>
        <xdr:cNvPr id="149" name="n_3mainValue【道路】&#10;一人当たり延長">
          <a:extLst>
            <a:ext uri="{FF2B5EF4-FFF2-40B4-BE49-F238E27FC236}">
              <a16:creationId xmlns:a16="http://schemas.microsoft.com/office/drawing/2014/main" id="{00000000-0008-0000-0100-000095000000}"/>
            </a:ext>
          </a:extLst>
        </xdr:cNvPr>
        <xdr:cNvSpPr txBox="1"/>
      </xdr:nvSpPr>
      <xdr:spPr>
        <a:xfrm>
          <a:off x="6702571" y="67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21674</xdr:rowOff>
    </xdr:from>
    <xdr:ext cx="534377" cy="259045"/>
    <xdr:sp macro="" textlink="">
      <xdr:nvSpPr>
        <xdr:cNvPr id="150" name="n_4mainValue【道路】&#10;一人当たり延長">
          <a:extLst>
            <a:ext uri="{FF2B5EF4-FFF2-40B4-BE49-F238E27FC236}">
              <a16:creationId xmlns:a16="http://schemas.microsoft.com/office/drawing/2014/main" id="{00000000-0008-0000-0100-000096000000}"/>
            </a:ext>
          </a:extLst>
        </xdr:cNvPr>
        <xdr:cNvSpPr txBox="1"/>
      </xdr:nvSpPr>
      <xdr:spPr>
        <a:xfrm>
          <a:off x="5905011" y="672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100-0000AE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公営住宅】&#10;有形固定資産減価償却率グラフ枠">
          <a:extLst>
            <a:ext uri="{FF2B5EF4-FFF2-40B4-BE49-F238E27FC236}">
              <a16:creationId xmlns:a16="http://schemas.microsoft.com/office/drawing/2014/main" id="{00000000-0008-0000-0100-0000BE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flipV="1">
          <a:off x="4086225" y="1300162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公営住宅】&#10;有形固定資産減価償却率最小値テキスト">
          <a:extLst>
            <a:ext uri="{FF2B5EF4-FFF2-40B4-BE49-F238E27FC236}">
              <a16:creationId xmlns:a16="http://schemas.microsoft.com/office/drawing/2014/main" id="{00000000-0008-0000-0100-0000C0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194" name="【公営住宅】&#10;有形固定資産減価償却率最大値テキスト">
          <a:extLst>
            <a:ext uri="{FF2B5EF4-FFF2-40B4-BE49-F238E27FC236}">
              <a16:creationId xmlns:a16="http://schemas.microsoft.com/office/drawing/2014/main" id="{00000000-0008-0000-0100-0000C2000000}"/>
            </a:ext>
          </a:extLst>
        </xdr:cNvPr>
        <xdr:cNvSpPr txBox="1"/>
      </xdr:nvSpPr>
      <xdr:spPr>
        <a:xfrm>
          <a:off x="412496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402082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196" name="【公営住宅】&#10;有形固定資産減価償却率平均値テキスト">
          <a:extLst>
            <a:ext uri="{FF2B5EF4-FFF2-40B4-BE49-F238E27FC236}">
              <a16:creationId xmlns:a16="http://schemas.microsoft.com/office/drawing/2014/main" id="{00000000-0008-0000-0100-0000C4000000}"/>
            </a:ext>
          </a:extLst>
        </xdr:cNvPr>
        <xdr:cNvSpPr txBox="1"/>
      </xdr:nvSpPr>
      <xdr:spPr>
        <a:xfrm>
          <a:off x="4124960" y="13686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4036060" y="1383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25146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00" name="フローチャート: 判断 199">
          <a:extLst>
            <a:ext uri="{FF2B5EF4-FFF2-40B4-BE49-F238E27FC236}">
              <a16:creationId xmlns:a16="http://schemas.microsoft.com/office/drawing/2014/main" id="{00000000-0008-0000-0100-0000C8000000}"/>
            </a:ext>
          </a:extLst>
        </xdr:cNvPr>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01" name="フローチャート: 判断 200">
          <a:extLst>
            <a:ext uri="{FF2B5EF4-FFF2-40B4-BE49-F238E27FC236}">
              <a16:creationId xmlns:a16="http://schemas.microsoft.com/office/drawing/2014/main" id="{00000000-0008-0000-0100-0000C9000000}"/>
            </a:ext>
          </a:extLst>
        </xdr:cNvPr>
        <xdr:cNvSpPr/>
      </xdr:nvSpPr>
      <xdr:spPr>
        <a:xfrm>
          <a:off x="96520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65405</xdr:rowOff>
    </xdr:from>
    <xdr:to>
      <xdr:col>24</xdr:col>
      <xdr:colOff>114300</xdr:colOff>
      <xdr:row>85</xdr:row>
      <xdr:rowOff>167005</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403606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43832</xdr:rowOff>
    </xdr:from>
    <xdr:ext cx="405111" cy="259045"/>
    <xdr:sp macro="" textlink="">
      <xdr:nvSpPr>
        <xdr:cNvPr id="208" name="【公営住宅】&#10;有形固定資産減価償却率該当値テキスト">
          <a:extLst>
            <a:ext uri="{FF2B5EF4-FFF2-40B4-BE49-F238E27FC236}">
              <a16:creationId xmlns:a16="http://schemas.microsoft.com/office/drawing/2014/main" id="{00000000-0008-0000-0100-0000D0000000}"/>
            </a:ext>
          </a:extLst>
        </xdr:cNvPr>
        <xdr:cNvSpPr txBox="1"/>
      </xdr:nvSpPr>
      <xdr:spPr>
        <a:xfrm>
          <a:off x="412496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34925</xdr:rowOff>
    </xdr:from>
    <xdr:to>
      <xdr:col>20</xdr:col>
      <xdr:colOff>38100</xdr:colOff>
      <xdr:row>85</xdr:row>
      <xdr:rowOff>136525</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3312160" y="14284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85725</xdr:rowOff>
    </xdr:from>
    <xdr:to>
      <xdr:col>24</xdr:col>
      <xdr:colOff>63500</xdr:colOff>
      <xdr:row>85</xdr:row>
      <xdr:rowOff>116205</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3355340" y="1433512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xdr:rowOff>
    </xdr:from>
    <xdr:to>
      <xdr:col>15</xdr:col>
      <xdr:colOff>101600</xdr:colOff>
      <xdr:row>85</xdr:row>
      <xdr:rowOff>107950</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25146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57150</xdr:rowOff>
    </xdr:from>
    <xdr:to>
      <xdr:col>19</xdr:col>
      <xdr:colOff>177800</xdr:colOff>
      <xdr:row>85</xdr:row>
      <xdr:rowOff>85725</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2565400" y="1430655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73990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57150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790700" y="1427607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116839</xdr:rowOff>
    </xdr:from>
    <xdr:to>
      <xdr:col>6</xdr:col>
      <xdr:colOff>38100</xdr:colOff>
      <xdr:row>85</xdr:row>
      <xdr:rowOff>46989</xdr:rowOff>
    </xdr:to>
    <xdr:sp macro="" textlink="">
      <xdr:nvSpPr>
        <xdr:cNvPr id="215" name="楕円 214">
          <a:extLst>
            <a:ext uri="{FF2B5EF4-FFF2-40B4-BE49-F238E27FC236}">
              <a16:creationId xmlns:a16="http://schemas.microsoft.com/office/drawing/2014/main" id="{00000000-0008-0000-0100-0000D7000000}"/>
            </a:ext>
          </a:extLst>
        </xdr:cNvPr>
        <xdr:cNvSpPr/>
      </xdr:nvSpPr>
      <xdr:spPr>
        <a:xfrm>
          <a:off x="965200" y="14198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167639</xdr:rowOff>
    </xdr:from>
    <xdr:to>
      <xdr:col>10</xdr:col>
      <xdr:colOff>114300</xdr:colOff>
      <xdr:row>85</xdr:row>
      <xdr:rowOff>26670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08380" y="14249399"/>
          <a:ext cx="78232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17" name="n_1aveValue【公営住宅】&#10;有形固定資産減価償却率">
          <a:extLst>
            <a:ext uri="{FF2B5EF4-FFF2-40B4-BE49-F238E27FC236}">
              <a16:creationId xmlns:a16="http://schemas.microsoft.com/office/drawing/2014/main" id="{00000000-0008-0000-0100-0000D9000000}"/>
            </a:ext>
          </a:extLst>
        </xdr:cNvPr>
        <xdr:cNvSpPr txBox="1"/>
      </xdr:nvSpPr>
      <xdr:spPr>
        <a:xfrm>
          <a:off x="317056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218" name="n_2aveValue【公営住宅】&#10;有形固定資産減価償却率">
          <a:extLst>
            <a:ext uri="{FF2B5EF4-FFF2-40B4-BE49-F238E27FC236}">
              <a16:creationId xmlns:a16="http://schemas.microsoft.com/office/drawing/2014/main" id="{00000000-0008-0000-0100-0000DA000000}"/>
            </a:ext>
          </a:extLst>
        </xdr:cNvPr>
        <xdr:cNvSpPr txBox="1"/>
      </xdr:nvSpPr>
      <xdr:spPr>
        <a:xfrm>
          <a:off x="238570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19" name="n_3aveValue【公営住宅】&#10;有形固定資産減価償却率">
          <a:extLst>
            <a:ext uri="{FF2B5EF4-FFF2-40B4-BE49-F238E27FC236}">
              <a16:creationId xmlns:a16="http://schemas.microsoft.com/office/drawing/2014/main" id="{00000000-0008-0000-0100-0000DB000000}"/>
            </a:ext>
          </a:extLst>
        </xdr:cNvPr>
        <xdr:cNvSpPr txBox="1"/>
      </xdr:nvSpPr>
      <xdr:spPr>
        <a:xfrm>
          <a:off x="16110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20" name="n_4aveValue【公営住宅】&#10;有形固定資産減価償却率">
          <a:extLst>
            <a:ext uri="{FF2B5EF4-FFF2-40B4-BE49-F238E27FC236}">
              <a16:creationId xmlns:a16="http://schemas.microsoft.com/office/drawing/2014/main" id="{00000000-0008-0000-0100-0000DC000000}"/>
            </a:ext>
          </a:extLst>
        </xdr:cNvPr>
        <xdr:cNvSpPr txBox="1"/>
      </xdr:nvSpPr>
      <xdr:spPr>
        <a:xfrm>
          <a:off x="83630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127652</xdr:rowOff>
    </xdr:from>
    <xdr:ext cx="405111" cy="259045"/>
    <xdr:sp macro="" textlink="">
      <xdr:nvSpPr>
        <xdr:cNvPr id="221" name="n_1mainValue【公営住宅】&#10;有形固定資産減価償却率">
          <a:extLst>
            <a:ext uri="{FF2B5EF4-FFF2-40B4-BE49-F238E27FC236}">
              <a16:creationId xmlns:a16="http://schemas.microsoft.com/office/drawing/2014/main" id="{00000000-0008-0000-0100-0000DD000000}"/>
            </a:ext>
          </a:extLst>
        </xdr:cNvPr>
        <xdr:cNvSpPr txBox="1"/>
      </xdr:nvSpPr>
      <xdr:spPr>
        <a:xfrm>
          <a:off x="317056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99077</xdr:rowOff>
    </xdr:from>
    <xdr:ext cx="405111" cy="259045"/>
    <xdr:sp macro="" textlink="">
      <xdr:nvSpPr>
        <xdr:cNvPr id="222" name="n_2mainValue【公営住宅】&#10;有形固定資産減価償却率">
          <a:extLst>
            <a:ext uri="{FF2B5EF4-FFF2-40B4-BE49-F238E27FC236}">
              <a16:creationId xmlns:a16="http://schemas.microsoft.com/office/drawing/2014/main" id="{00000000-0008-0000-0100-0000DE000000}"/>
            </a:ext>
          </a:extLst>
        </xdr:cNvPr>
        <xdr:cNvSpPr txBox="1"/>
      </xdr:nvSpPr>
      <xdr:spPr>
        <a:xfrm>
          <a:off x="238570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223" name="n_3mainValue【公営住宅】&#10;有形固定資産減価償却率">
          <a:extLst>
            <a:ext uri="{FF2B5EF4-FFF2-40B4-BE49-F238E27FC236}">
              <a16:creationId xmlns:a16="http://schemas.microsoft.com/office/drawing/2014/main" id="{00000000-0008-0000-0100-0000DF000000}"/>
            </a:ext>
          </a:extLst>
        </xdr:cNvPr>
        <xdr:cNvSpPr txBox="1"/>
      </xdr:nvSpPr>
      <xdr:spPr>
        <a:xfrm>
          <a:off x="161100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38116</xdr:rowOff>
    </xdr:from>
    <xdr:ext cx="405111" cy="259045"/>
    <xdr:sp macro="" textlink="">
      <xdr:nvSpPr>
        <xdr:cNvPr id="224" name="n_4mainValue【公営住宅】&#10;有形固定資産減価償却率">
          <a:extLst>
            <a:ext uri="{FF2B5EF4-FFF2-40B4-BE49-F238E27FC236}">
              <a16:creationId xmlns:a16="http://schemas.microsoft.com/office/drawing/2014/main" id="{00000000-0008-0000-0100-0000E0000000}"/>
            </a:ext>
          </a:extLst>
        </xdr:cNvPr>
        <xdr:cNvSpPr txBox="1"/>
      </xdr:nvSpPr>
      <xdr:spPr>
        <a:xfrm>
          <a:off x="83630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公営住宅】&#10;一人当たり面積グラフ枠">
          <a:extLst>
            <a:ext uri="{FF2B5EF4-FFF2-40B4-BE49-F238E27FC236}">
              <a16:creationId xmlns:a16="http://schemas.microsoft.com/office/drawing/2014/main" id="{00000000-0008-0000-0100-0000F9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219565" y="13105965"/>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251" name="【公営住宅】&#10;一人当たり面積最小値テキスト">
          <a:extLst>
            <a:ext uri="{FF2B5EF4-FFF2-40B4-BE49-F238E27FC236}">
              <a16:creationId xmlns:a16="http://schemas.microsoft.com/office/drawing/2014/main" id="{00000000-0008-0000-0100-0000FB000000}"/>
            </a:ext>
          </a:extLst>
        </xdr:cNvPr>
        <xdr:cNvSpPr txBox="1"/>
      </xdr:nvSpPr>
      <xdr:spPr>
        <a:xfrm>
          <a:off x="9258300" y="145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9154160" y="14574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253" name="【公営住宅】&#10;一人当たり面積最大値テキスト">
          <a:extLst>
            <a:ext uri="{FF2B5EF4-FFF2-40B4-BE49-F238E27FC236}">
              <a16:creationId xmlns:a16="http://schemas.microsoft.com/office/drawing/2014/main" id="{00000000-0008-0000-0100-0000FD000000}"/>
            </a:ext>
          </a:extLst>
        </xdr:cNvPr>
        <xdr:cNvSpPr txBox="1"/>
      </xdr:nvSpPr>
      <xdr:spPr>
        <a:xfrm>
          <a:off x="9258300" y="128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9154160" y="13105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255" name="【公営住宅】&#10;一人当たり面積平均値テキスト">
          <a:extLst>
            <a:ext uri="{FF2B5EF4-FFF2-40B4-BE49-F238E27FC236}">
              <a16:creationId xmlns:a16="http://schemas.microsoft.com/office/drawing/2014/main" id="{00000000-0008-0000-0100-0000FF000000}"/>
            </a:ext>
          </a:extLst>
        </xdr:cNvPr>
        <xdr:cNvSpPr txBox="1"/>
      </xdr:nvSpPr>
      <xdr:spPr>
        <a:xfrm>
          <a:off x="9258300" y="1423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256" name="フローチャート: 判断 255">
          <a:extLst>
            <a:ext uri="{FF2B5EF4-FFF2-40B4-BE49-F238E27FC236}">
              <a16:creationId xmlns:a16="http://schemas.microsoft.com/office/drawing/2014/main" id="{00000000-0008-0000-0100-000000010000}"/>
            </a:ext>
          </a:extLst>
        </xdr:cNvPr>
        <xdr:cNvSpPr/>
      </xdr:nvSpPr>
      <xdr:spPr>
        <a:xfrm>
          <a:off x="9192260" y="1437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257" name="フローチャート: 判断 256">
          <a:extLst>
            <a:ext uri="{FF2B5EF4-FFF2-40B4-BE49-F238E27FC236}">
              <a16:creationId xmlns:a16="http://schemas.microsoft.com/office/drawing/2014/main" id="{00000000-0008-0000-0100-000001010000}"/>
            </a:ext>
          </a:extLst>
        </xdr:cNvPr>
        <xdr:cNvSpPr/>
      </xdr:nvSpPr>
      <xdr:spPr>
        <a:xfrm>
          <a:off x="8445500" y="14388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258" name="フローチャート: 判断 257">
          <a:extLst>
            <a:ext uri="{FF2B5EF4-FFF2-40B4-BE49-F238E27FC236}">
              <a16:creationId xmlns:a16="http://schemas.microsoft.com/office/drawing/2014/main" id="{00000000-0008-0000-0100-000002010000}"/>
            </a:ext>
          </a:extLst>
        </xdr:cNvPr>
        <xdr:cNvSpPr/>
      </xdr:nvSpPr>
      <xdr:spPr>
        <a:xfrm>
          <a:off x="7670800" y="143805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259" name="フローチャート: 判断 258">
          <a:extLst>
            <a:ext uri="{FF2B5EF4-FFF2-40B4-BE49-F238E27FC236}">
              <a16:creationId xmlns:a16="http://schemas.microsoft.com/office/drawing/2014/main" id="{00000000-0008-0000-0100-000003010000}"/>
            </a:ext>
          </a:extLst>
        </xdr:cNvPr>
        <xdr:cNvSpPr/>
      </xdr:nvSpPr>
      <xdr:spPr>
        <a:xfrm>
          <a:off x="68732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260" name="フローチャート: 判断 259">
          <a:extLst>
            <a:ext uri="{FF2B5EF4-FFF2-40B4-BE49-F238E27FC236}">
              <a16:creationId xmlns:a16="http://schemas.microsoft.com/office/drawing/2014/main" id="{00000000-0008-0000-0100-000004010000}"/>
            </a:ext>
          </a:extLst>
        </xdr:cNvPr>
        <xdr:cNvSpPr/>
      </xdr:nvSpPr>
      <xdr:spPr>
        <a:xfrm>
          <a:off x="6098540" y="14393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151892</xdr:rowOff>
    </xdr:from>
    <xdr:to>
      <xdr:col>55</xdr:col>
      <xdr:colOff>50800</xdr:colOff>
      <xdr:row>86</xdr:row>
      <xdr:rowOff>82042</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9192260" y="1440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108112</xdr:rowOff>
    </xdr:from>
    <xdr:ext cx="469744" cy="259045"/>
    <xdr:sp macro="" textlink="">
      <xdr:nvSpPr>
        <xdr:cNvPr id="267" name="【公営住宅】&#10;一人当たり面積該当値テキスト">
          <a:extLst>
            <a:ext uri="{FF2B5EF4-FFF2-40B4-BE49-F238E27FC236}">
              <a16:creationId xmlns:a16="http://schemas.microsoft.com/office/drawing/2014/main" id="{00000000-0008-0000-0100-00000B010000}"/>
            </a:ext>
          </a:extLst>
        </xdr:cNvPr>
        <xdr:cNvSpPr txBox="1"/>
      </xdr:nvSpPr>
      <xdr:spPr>
        <a:xfrm>
          <a:off x="9258300" y="143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155049</xdr:rowOff>
    </xdr:from>
    <xdr:to>
      <xdr:col>50</xdr:col>
      <xdr:colOff>165100</xdr:colOff>
      <xdr:row>86</xdr:row>
      <xdr:rowOff>85199</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8445500" y="14404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31242</xdr:rowOff>
    </xdr:from>
    <xdr:to>
      <xdr:col>55</xdr:col>
      <xdr:colOff>0</xdr:colOff>
      <xdr:row>86</xdr:row>
      <xdr:rowOff>34399</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flipV="1">
          <a:off x="8496300" y="14448282"/>
          <a:ext cx="7239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157879</xdr:rowOff>
    </xdr:from>
    <xdr:to>
      <xdr:col>46</xdr:col>
      <xdr:colOff>38100</xdr:colOff>
      <xdr:row>86</xdr:row>
      <xdr:rowOff>88029</xdr:rowOff>
    </xdr:to>
    <xdr:sp macro="" textlink="">
      <xdr:nvSpPr>
        <xdr:cNvPr id="270" name="楕円 269">
          <a:extLst>
            <a:ext uri="{FF2B5EF4-FFF2-40B4-BE49-F238E27FC236}">
              <a16:creationId xmlns:a16="http://schemas.microsoft.com/office/drawing/2014/main" id="{00000000-0008-0000-0100-00000E010000}"/>
            </a:ext>
          </a:extLst>
        </xdr:cNvPr>
        <xdr:cNvSpPr/>
      </xdr:nvSpPr>
      <xdr:spPr>
        <a:xfrm>
          <a:off x="7670800" y="14407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34399</xdr:rowOff>
    </xdr:from>
    <xdr:to>
      <xdr:col>50</xdr:col>
      <xdr:colOff>114300</xdr:colOff>
      <xdr:row>86</xdr:row>
      <xdr:rowOff>37229</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flipV="1">
          <a:off x="7713980" y="14451439"/>
          <a:ext cx="78232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160710</xdr:rowOff>
    </xdr:from>
    <xdr:to>
      <xdr:col>41</xdr:col>
      <xdr:colOff>101600</xdr:colOff>
      <xdr:row>86</xdr:row>
      <xdr:rowOff>90860</xdr:rowOff>
    </xdr:to>
    <xdr:sp macro="" textlink="">
      <xdr:nvSpPr>
        <xdr:cNvPr id="272" name="楕円 271">
          <a:extLst>
            <a:ext uri="{FF2B5EF4-FFF2-40B4-BE49-F238E27FC236}">
              <a16:creationId xmlns:a16="http://schemas.microsoft.com/office/drawing/2014/main" id="{00000000-0008-0000-0100-000010010000}"/>
            </a:ext>
          </a:extLst>
        </xdr:cNvPr>
        <xdr:cNvSpPr/>
      </xdr:nvSpPr>
      <xdr:spPr>
        <a:xfrm>
          <a:off x="6873240" y="14410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37229</xdr:rowOff>
    </xdr:from>
    <xdr:to>
      <xdr:col>45</xdr:col>
      <xdr:colOff>177800</xdr:colOff>
      <xdr:row>86</xdr:row>
      <xdr:rowOff>40060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flipV="1">
          <a:off x="6924040" y="14454269"/>
          <a:ext cx="78994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162669</xdr:rowOff>
    </xdr:from>
    <xdr:to>
      <xdr:col>36</xdr:col>
      <xdr:colOff>165100</xdr:colOff>
      <xdr:row>86</xdr:row>
      <xdr:rowOff>92819</xdr:rowOff>
    </xdr:to>
    <xdr:sp macro="" textlink="">
      <xdr:nvSpPr>
        <xdr:cNvPr id="274" name="楕円 273">
          <a:extLst>
            <a:ext uri="{FF2B5EF4-FFF2-40B4-BE49-F238E27FC236}">
              <a16:creationId xmlns:a16="http://schemas.microsoft.com/office/drawing/2014/main" id="{00000000-0008-0000-0100-000012010000}"/>
            </a:ext>
          </a:extLst>
        </xdr:cNvPr>
        <xdr:cNvSpPr/>
      </xdr:nvSpPr>
      <xdr:spPr>
        <a:xfrm>
          <a:off x="6098540" y="14412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40060</xdr:rowOff>
    </xdr:from>
    <xdr:to>
      <xdr:col>41</xdr:col>
      <xdr:colOff>50800</xdr:colOff>
      <xdr:row>86</xdr:row>
      <xdr:rowOff>42019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flipV="1">
          <a:off x="6149340" y="14457100"/>
          <a:ext cx="7747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276" name="n_1aveValue【公営住宅】&#10;一人当たり面積">
          <a:extLst>
            <a:ext uri="{FF2B5EF4-FFF2-40B4-BE49-F238E27FC236}">
              <a16:creationId xmlns:a16="http://schemas.microsoft.com/office/drawing/2014/main" id="{00000000-0008-0000-0100-000014010000}"/>
            </a:ext>
          </a:extLst>
        </xdr:cNvPr>
        <xdr:cNvSpPr txBox="1"/>
      </xdr:nvSpPr>
      <xdr:spPr>
        <a:xfrm>
          <a:off x="8271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277" name="n_2aveValue【公営住宅】&#10;一人当たり面積">
          <a:extLst>
            <a:ext uri="{FF2B5EF4-FFF2-40B4-BE49-F238E27FC236}">
              <a16:creationId xmlns:a16="http://schemas.microsoft.com/office/drawing/2014/main" id="{00000000-0008-0000-0100-000015010000}"/>
            </a:ext>
          </a:extLst>
        </xdr:cNvPr>
        <xdr:cNvSpPr txBox="1"/>
      </xdr:nvSpPr>
      <xdr:spPr>
        <a:xfrm>
          <a:off x="750958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278" name="n_3aveValue【公営住宅】&#10;一人当たり面積">
          <a:extLst>
            <a:ext uri="{FF2B5EF4-FFF2-40B4-BE49-F238E27FC236}">
              <a16:creationId xmlns:a16="http://schemas.microsoft.com/office/drawing/2014/main" id="{00000000-0008-0000-0100-000016010000}"/>
            </a:ext>
          </a:extLst>
        </xdr:cNvPr>
        <xdr:cNvSpPr txBox="1"/>
      </xdr:nvSpPr>
      <xdr:spPr>
        <a:xfrm>
          <a:off x="67120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279" name="n_4aveValue【公営住宅】&#10;一人当たり面積">
          <a:extLst>
            <a:ext uri="{FF2B5EF4-FFF2-40B4-BE49-F238E27FC236}">
              <a16:creationId xmlns:a16="http://schemas.microsoft.com/office/drawing/2014/main" id="{00000000-0008-0000-0100-000017010000}"/>
            </a:ext>
          </a:extLst>
        </xdr:cNvPr>
        <xdr:cNvSpPr txBox="1"/>
      </xdr:nvSpPr>
      <xdr:spPr>
        <a:xfrm>
          <a:off x="5937327" y="1417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76326</xdr:rowOff>
    </xdr:from>
    <xdr:ext cx="469744" cy="259045"/>
    <xdr:sp macro="" textlink="">
      <xdr:nvSpPr>
        <xdr:cNvPr id="280" name="n_1mainValue【公営住宅】&#10;一人当たり面積">
          <a:extLst>
            <a:ext uri="{FF2B5EF4-FFF2-40B4-BE49-F238E27FC236}">
              <a16:creationId xmlns:a16="http://schemas.microsoft.com/office/drawing/2014/main" id="{00000000-0008-0000-0100-000018010000}"/>
            </a:ext>
          </a:extLst>
        </xdr:cNvPr>
        <xdr:cNvSpPr txBox="1"/>
      </xdr:nvSpPr>
      <xdr:spPr>
        <a:xfrm>
          <a:off x="8271587" y="144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79156</xdr:rowOff>
    </xdr:from>
    <xdr:ext cx="469744" cy="259045"/>
    <xdr:sp macro="" textlink="">
      <xdr:nvSpPr>
        <xdr:cNvPr id="281" name="n_2mainValue【公営住宅】&#10;一人当たり面積">
          <a:extLst>
            <a:ext uri="{FF2B5EF4-FFF2-40B4-BE49-F238E27FC236}">
              <a16:creationId xmlns:a16="http://schemas.microsoft.com/office/drawing/2014/main" id="{00000000-0008-0000-0100-000019010000}"/>
            </a:ext>
          </a:extLst>
        </xdr:cNvPr>
        <xdr:cNvSpPr txBox="1"/>
      </xdr:nvSpPr>
      <xdr:spPr>
        <a:xfrm>
          <a:off x="7509587" y="1449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81987</xdr:rowOff>
    </xdr:from>
    <xdr:ext cx="469744" cy="259045"/>
    <xdr:sp macro="" textlink="">
      <xdr:nvSpPr>
        <xdr:cNvPr id="282" name="n_3mainValue【公営住宅】&#10;一人当たり面積">
          <a:extLst>
            <a:ext uri="{FF2B5EF4-FFF2-40B4-BE49-F238E27FC236}">
              <a16:creationId xmlns:a16="http://schemas.microsoft.com/office/drawing/2014/main" id="{00000000-0008-0000-0100-00001A010000}"/>
            </a:ext>
          </a:extLst>
        </xdr:cNvPr>
        <xdr:cNvSpPr txBox="1"/>
      </xdr:nvSpPr>
      <xdr:spPr>
        <a:xfrm>
          <a:off x="6712027" y="1449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83946</xdr:rowOff>
    </xdr:from>
    <xdr:ext cx="469744" cy="259045"/>
    <xdr:sp macro="" textlink="">
      <xdr:nvSpPr>
        <xdr:cNvPr id="283" name="n_4mainValue【公営住宅】&#10;一人当たり面積">
          <a:extLst>
            <a:ext uri="{FF2B5EF4-FFF2-40B4-BE49-F238E27FC236}">
              <a16:creationId xmlns:a16="http://schemas.microsoft.com/office/drawing/2014/main" id="{00000000-0008-0000-0100-00001B010000}"/>
            </a:ext>
          </a:extLst>
        </xdr:cNvPr>
        <xdr:cNvSpPr txBox="1"/>
      </xdr:nvSpPr>
      <xdr:spPr>
        <a:xfrm>
          <a:off x="5937327" y="1450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認定こども園・幼稚園・保育所】&#10;有形固定資産減価償却率グラフ枠">
          <a:extLst>
            <a:ext uri="{FF2B5EF4-FFF2-40B4-BE49-F238E27FC236}">
              <a16:creationId xmlns:a16="http://schemas.microsoft.com/office/drawing/2014/main" id="{00000000-0008-0000-0100-000044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flipV="1">
          <a:off x="14375764" y="5637712"/>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6" name="【認定こども園・幼稚園・保育所】&#10;有形固定資産減価償却率最小値テキスト">
          <a:extLst>
            <a:ext uri="{FF2B5EF4-FFF2-40B4-BE49-F238E27FC236}">
              <a16:creationId xmlns:a16="http://schemas.microsoft.com/office/drawing/2014/main" id="{00000000-0008-0000-0100-000046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28" name="【認定こども園・幼稚園・保育所】&#10;有形固定資産減価償却率最大値テキスト">
          <a:extLst>
            <a:ext uri="{FF2B5EF4-FFF2-40B4-BE49-F238E27FC236}">
              <a16:creationId xmlns:a16="http://schemas.microsoft.com/office/drawing/2014/main" id="{00000000-0008-0000-0100-000048010000}"/>
            </a:ext>
          </a:extLst>
        </xdr:cNvPr>
        <xdr:cNvSpPr txBox="1"/>
      </xdr:nvSpPr>
      <xdr:spPr>
        <a:xfrm>
          <a:off x="14414500" y="54167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4287500" y="5637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330" name="【認定こども園・幼稚園・保育所】&#10;有形固定資産減価償却率平均値テキスト">
          <a:extLst>
            <a:ext uri="{FF2B5EF4-FFF2-40B4-BE49-F238E27FC236}">
              <a16:creationId xmlns:a16="http://schemas.microsoft.com/office/drawing/2014/main" id="{00000000-0008-0000-0100-00004A010000}"/>
            </a:ext>
          </a:extLst>
        </xdr:cNvPr>
        <xdr:cNvSpPr txBox="1"/>
      </xdr:nvSpPr>
      <xdr:spPr>
        <a:xfrm>
          <a:off x="14414500" y="6337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4325600" y="63587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1357884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12029440" y="6311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1123188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38463</xdr:rowOff>
    </xdr:from>
    <xdr:to>
      <xdr:col>85</xdr:col>
      <xdr:colOff>177800</xdr:colOff>
      <xdr:row>36</xdr:row>
      <xdr:rowOff>140063</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4325600" y="60735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61340</xdr:rowOff>
    </xdr:from>
    <xdr:ext cx="405111" cy="259045"/>
    <xdr:sp macro="" textlink="">
      <xdr:nvSpPr>
        <xdr:cNvPr id="342" name="【認定こども園・幼稚園・保育所】&#10;有形固定資産減価償却率該当値テキスト">
          <a:extLst>
            <a:ext uri="{FF2B5EF4-FFF2-40B4-BE49-F238E27FC236}">
              <a16:creationId xmlns:a16="http://schemas.microsoft.com/office/drawing/2014/main" id="{00000000-0008-0000-0100-000056010000}"/>
            </a:ext>
          </a:extLst>
        </xdr:cNvPr>
        <xdr:cNvSpPr txBox="1"/>
      </xdr:nvSpPr>
      <xdr:spPr>
        <a:xfrm>
          <a:off x="14414500"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134801</xdr:rowOff>
    </xdr:from>
    <xdr:to>
      <xdr:col>81</xdr:col>
      <xdr:colOff>101600</xdr:colOff>
      <xdr:row>36</xdr:row>
      <xdr:rowOff>64951</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3578840" y="6002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xdr:rowOff>
    </xdr:from>
    <xdr:to>
      <xdr:col>85</xdr:col>
      <xdr:colOff>127000</xdr:colOff>
      <xdr:row>36</xdr:row>
      <xdr:rowOff>89263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3629640" y="6049191"/>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59690</xdr:rowOff>
    </xdr:from>
    <xdr:to>
      <xdr:col>76</xdr:col>
      <xdr:colOff>165100</xdr:colOff>
      <xdr:row>35</xdr:row>
      <xdr:rowOff>161290</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1280414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110490</xdr:rowOff>
    </xdr:from>
    <xdr:to>
      <xdr:col>81</xdr:col>
      <xdr:colOff>50800</xdr:colOff>
      <xdr:row>36</xdr:row>
      <xdr:rowOff>14151</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2854940" y="5977890"/>
          <a:ext cx="7747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156028</xdr:rowOff>
    </xdr:from>
    <xdr:to>
      <xdr:col>72</xdr:col>
      <xdr:colOff>38100</xdr:colOff>
      <xdr:row>35</xdr:row>
      <xdr:rowOff>86178</xdr:rowOff>
    </xdr:to>
    <xdr:sp macro="" textlink="">
      <xdr:nvSpPr>
        <xdr:cNvPr id="347" name="楕円 346">
          <a:extLst>
            <a:ext uri="{FF2B5EF4-FFF2-40B4-BE49-F238E27FC236}">
              <a16:creationId xmlns:a16="http://schemas.microsoft.com/office/drawing/2014/main" id="{00000000-0008-0000-0100-00005B010000}"/>
            </a:ext>
          </a:extLst>
        </xdr:cNvPr>
        <xdr:cNvSpPr/>
      </xdr:nvSpPr>
      <xdr:spPr>
        <a:xfrm>
          <a:off x="12029440" y="5855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35378</xdr:rowOff>
    </xdr:from>
    <xdr:to>
      <xdr:col>76</xdr:col>
      <xdr:colOff>114300</xdr:colOff>
      <xdr:row>35</xdr:row>
      <xdr:rowOff>110490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2072620" y="5902778"/>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80917</xdr:rowOff>
    </xdr:from>
    <xdr:to>
      <xdr:col>67</xdr:col>
      <xdr:colOff>101600</xdr:colOff>
      <xdr:row>35</xdr:row>
      <xdr:rowOff>11067</xdr:rowOff>
    </xdr:to>
    <xdr:sp macro="" textlink="">
      <xdr:nvSpPr>
        <xdr:cNvPr id="349" name="楕円 348">
          <a:extLst>
            <a:ext uri="{FF2B5EF4-FFF2-40B4-BE49-F238E27FC236}">
              <a16:creationId xmlns:a16="http://schemas.microsoft.com/office/drawing/2014/main" id="{00000000-0008-0000-0100-00005D010000}"/>
            </a:ext>
          </a:extLst>
        </xdr:cNvPr>
        <xdr:cNvSpPr/>
      </xdr:nvSpPr>
      <xdr:spPr>
        <a:xfrm>
          <a:off x="11231880" y="578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131717</xdr:rowOff>
    </xdr:from>
    <xdr:to>
      <xdr:col>71</xdr:col>
      <xdr:colOff>177800</xdr:colOff>
      <xdr:row>35</xdr:row>
      <xdr:rowOff>35378</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1282680" y="5831477"/>
          <a:ext cx="78994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351" name="n_1ave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43724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52" name="n_2ave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75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353" name="n_3ave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1900544"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354" name="n_4aveValue【認定こども園・幼稚園・保育所】&#10;有形固定資産減価償却率">
          <a:extLst>
            <a:ext uri="{FF2B5EF4-FFF2-40B4-BE49-F238E27FC236}">
              <a16:creationId xmlns:a16="http://schemas.microsoft.com/office/drawing/2014/main" id="{00000000-0008-0000-0100-000062010000}"/>
            </a:ext>
          </a:extLst>
        </xdr:cNvPr>
        <xdr:cNvSpPr txBox="1"/>
      </xdr:nvSpPr>
      <xdr:spPr>
        <a:xfrm>
          <a:off x="11102984" y="63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81478</xdr:rowOff>
    </xdr:from>
    <xdr:ext cx="405111" cy="259045"/>
    <xdr:sp macro="" textlink="">
      <xdr:nvSpPr>
        <xdr:cNvPr id="355" name="n_1mainValue【認定こども園・幼稚園・保育所】&#10;有形固定資産減価償却率">
          <a:extLst>
            <a:ext uri="{FF2B5EF4-FFF2-40B4-BE49-F238E27FC236}">
              <a16:creationId xmlns:a16="http://schemas.microsoft.com/office/drawing/2014/main" id="{00000000-0008-0000-0100-000063010000}"/>
            </a:ext>
          </a:extLst>
        </xdr:cNvPr>
        <xdr:cNvSpPr txBox="1"/>
      </xdr:nvSpPr>
      <xdr:spPr>
        <a:xfrm>
          <a:off x="13437244" y="57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6367</xdr:rowOff>
    </xdr:from>
    <xdr:ext cx="405111" cy="259045"/>
    <xdr:sp macro="" textlink="">
      <xdr:nvSpPr>
        <xdr:cNvPr id="356" name="n_2mainValue【認定こども園・幼稚園・保育所】&#10;有形固定資産減価償却率">
          <a:extLst>
            <a:ext uri="{FF2B5EF4-FFF2-40B4-BE49-F238E27FC236}">
              <a16:creationId xmlns:a16="http://schemas.microsoft.com/office/drawing/2014/main" id="{00000000-0008-0000-0100-000064010000}"/>
            </a:ext>
          </a:extLst>
        </xdr:cNvPr>
        <xdr:cNvSpPr txBox="1"/>
      </xdr:nvSpPr>
      <xdr:spPr>
        <a:xfrm>
          <a:off x="126752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102705</xdr:rowOff>
    </xdr:from>
    <xdr:ext cx="405111" cy="259045"/>
    <xdr:sp macro="" textlink="">
      <xdr:nvSpPr>
        <xdr:cNvPr id="357" name="n_3mainValue【認定こども園・幼稚園・保育所】&#10;有形固定資産減価償却率">
          <a:extLst>
            <a:ext uri="{FF2B5EF4-FFF2-40B4-BE49-F238E27FC236}">
              <a16:creationId xmlns:a16="http://schemas.microsoft.com/office/drawing/2014/main" id="{00000000-0008-0000-0100-000065010000}"/>
            </a:ext>
          </a:extLst>
        </xdr:cNvPr>
        <xdr:cNvSpPr txBox="1"/>
      </xdr:nvSpPr>
      <xdr:spPr>
        <a:xfrm>
          <a:off x="119005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27594</xdr:rowOff>
    </xdr:from>
    <xdr:ext cx="405111" cy="259045"/>
    <xdr:sp macro="" textlink="">
      <xdr:nvSpPr>
        <xdr:cNvPr id="358" name="n_4mainValue【認定こども園・幼稚園・保育所】&#10;有形固定資産減価償却率">
          <a:extLst>
            <a:ext uri="{FF2B5EF4-FFF2-40B4-BE49-F238E27FC236}">
              <a16:creationId xmlns:a16="http://schemas.microsoft.com/office/drawing/2014/main" id="{00000000-0008-0000-0100-000066010000}"/>
            </a:ext>
          </a:extLst>
        </xdr:cNvPr>
        <xdr:cNvSpPr txBox="1"/>
      </xdr:nvSpPr>
      <xdr:spPr>
        <a:xfrm>
          <a:off x="11102984" y="555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a:extLst>
            <a:ext uri="{FF2B5EF4-FFF2-40B4-BE49-F238E27FC236}">
              <a16:creationId xmlns:a16="http://schemas.microsoft.com/office/drawing/2014/main" id="{00000000-0008-0000-0100-00007F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19509104" y="569159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5" name="【認定こども園・幼稚園・保育所】&#10;一人当たり面積最小値テキスト">
          <a:extLst>
            <a:ext uri="{FF2B5EF4-FFF2-40B4-BE49-F238E27FC236}">
              <a16:creationId xmlns:a16="http://schemas.microsoft.com/office/drawing/2014/main" id="{00000000-0008-0000-0100-000081010000}"/>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387" name="【認定こども園・幼稚園・保育所】&#10;一人当たり面積最大値テキスト">
          <a:extLst>
            <a:ext uri="{FF2B5EF4-FFF2-40B4-BE49-F238E27FC236}">
              <a16:creationId xmlns:a16="http://schemas.microsoft.com/office/drawing/2014/main" id="{00000000-0008-0000-0100-000083010000}"/>
            </a:ext>
          </a:extLst>
        </xdr:cNvPr>
        <xdr:cNvSpPr txBox="1"/>
      </xdr:nvSpPr>
      <xdr:spPr>
        <a:xfrm>
          <a:off x="19547840" y="54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9443700" y="5691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389" name="【認定こども園・幼稚園・保育所】&#10;一人当たり面積平均値テキスト">
          <a:extLst>
            <a:ext uri="{FF2B5EF4-FFF2-40B4-BE49-F238E27FC236}">
              <a16:creationId xmlns:a16="http://schemas.microsoft.com/office/drawing/2014/main" id="{00000000-0008-0000-0100-000085010000}"/>
            </a:ext>
          </a:extLst>
        </xdr:cNvPr>
        <xdr:cNvSpPr txBox="1"/>
      </xdr:nvSpPr>
      <xdr:spPr>
        <a:xfrm>
          <a:off x="19547840" y="6335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19458940" y="6480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18735040" y="6529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716278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6388080" y="6584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69487</xdr:rowOff>
    </xdr:from>
    <xdr:to>
      <xdr:col>116</xdr:col>
      <xdr:colOff>114300</xdr:colOff>
      <xdr:row>39</xdr:row>
      <xdr:rowOff>171087</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1945894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47914</xdr:rowOff>
    </xdr:from>
    <xdr:ext cx="469744" cy="259045"/>
    <xdr:sp macro="" textlink="">
      <xdr:nvSpPr>
        <xdr:cNvPr id="401" name="【認定こども園・幼稚園・保育所】&#10;一人当たり面積該当値テキスト">
          <a:extLst>
            <a:ext uri="{FF2B5EF4-FFF2-40B4-BE49-F238E27FC236}">
              <a16:creationId xmlns:a16="http://schemas.microsoft.com/office/drawing/2014/main" id="{00000000-0008-0000-0100-000091010000}"/>
            </a:ext>
          </a:extLst>
        </xdr:cNvPr>
        <xdr:cNvSpPr txBox="1"/>
      </xdr:nvSpPr>
      <xdr:spPr>
        <a:xfrm>
          <a:off x="19547840" y="658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80917</xdr:rowOff>
    </xdr:from>
    <xdr:to>
      <xdr:col>112</xdr:col>
      <xdr:colOff>38100</xdr:colOff>
      <xdr:row>40</xdr:row>
      <xdr:rowOff>11067</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8735040" y="6618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120287</xdr:rowOff>
    </xdr:from>
    <xdr:to>
      <xdr:col>116</xdr:col>
      <xdr:colOff>63500</xdr:colOff>
      <xdr:row>39</xdr:row>
      <xdr:rowOff>131717</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18778220" y="6658247"/>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90715</xdr:rowOff>
    </xdr:from>
    <xdr:to>
      <xdr:col>107</xdr:col>
      <xdr:colOff>101600</xdr:colOff>
      <xdr:row>40</xdr:row>
      <xdr:rowOff>20865</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17937480" y="662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131717</xdr:rowOff>
    </xdr:from>
    <xdr:to>
      <xdr:col>111</xdr:col>
      <xdr:colOff>177800</xdr:colOff>
      <xdr:row>39</xdr:row>
      <xdr:rowOff>141515</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flipV="1">
          <a:off x="17988280" y="6669677"/>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100512</xdr:rowOff>
    </xdr:from>
    <xdr:to>
      <xdr:col>102</xdr:col>
      <xdr:colOff>165100</xdr:colOff>
      <xdr:row>40</xdr:row>
      <xdr:rowOff>30662</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7162780" y="6638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141515</xdr:rowOff>
    </xdr:from>
    <xdr:to>
      <xdr:col>107</xdr:col>
      <xdr:colOff>50800</xdr:colOff>
      <xdr:row>39</xdr:row>
      <xdr:rowOff>151312</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flipV="1">
          <a:off x="17213580" y="6679475"/>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107043</xdr:rowOff>
    </xdr:from>
    <xdr:to>
      <xdr:col>98</xdr:col>
      <xdr:colOff>38100</xdr:colOff>
      <xdr:row>40</xdr:row>
      <xdr:rowOff>37193</xdr:rowOff>
    </xdr:to>
    <xdr:sp macro="" textlink="">
      <xdr:nvSpPr>
        <xdr:cNvPr id="408" name="楕円 407">
          <a:extLst>
            <a:ext uri="{FF2B5EF4-FFF2-40B4-BE49-F238E27FC236}">
              <a16:creationId xmlns:a16="http://schemas.microsoft.com/office/drawing/2014/main" id="{00000000-0008-0000-0100-000098010000}"/>
            </a:ext>
          </a:extLst>
        </xdr:cNvPr>
        <xdr:cNvSpPr/>
      </xdr:nvSpPr>
      <xdr:spPr>
        <a:xfrm>
          <a:off x="16388080" y="6645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151312</xdr:rowOff>
    </xdr:from>
    <xdr:to>
      <xdr:col>102</xdr:col>
      <xdr:colOff>114300</xdr:colOff>
      <xdr:row>39</xdr:row>
      <xdr:rowOff>157843</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flipV="1">
          <a:off x="16431260" y="6689272"/>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10" name="n_1ave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856112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11" name="n_2aveValue【認定こども園・幼稚園・保育所】&#10;一人当たり面積">
          <a:extLst>
            <a:ext uri="{FF2B5EF4-FFF2-40B4-BE49-F238E27FC236}">
              <a16:creationId xmlns:a16="http://schemas.microsoft.com/office/drawing/2014/main" id="{00000000-0008-0000-0100-00009B010000}"/>
            </a:ext>
          </a:extLst>
        </xdr:cNvPr>
        <xdr:cNvSpPr txBox="1"/>
      </xdr:nvSpPr>
      <xdr:spPr>
        <a:xfrm>
          <a:off x="177762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412" name="n_3aveValue【認定こども園・幼稚園・保育所】&#10;一人当たり面積">
          <a:extLst>
            <a:ext uri="{FF2B5EF4-FFF2-40B4-BE49-F238E27FC236}">
              <a16:creationId xmlns:a16="http://schemas.microsoft.com/office/drawing/2014/main" id="{00000000-0008-0000-0100-00009C010000}"/>
            </a:ext>
          </a:extLst>
        </xdr:cNvPr>
        <xdr:cNvSpPr txBox="1"/>
      </xdr:nvSpPr>
      <xdr:spPr>
        <a:xfrm>
          <a:off x="170015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413" name="n_4aveValue【認定こども園・幼稚園・保育所】&#10;一人当たり面積">
          <a:extLst>
            <a:ext uri="{FF2B5EF4-FFF2-40B4-BE49-F238E27FC236}">
              <a16:creationId xmlns:a16="http://schemas.microsoft.com/office/drawing/2014/main" id="{00000000-0008-0000-0100-00009D010000}"/>
            </a:ext>
          </a:extLst>
        </xdr:cNvPr>
        <xdr:cNvSpPr txBox="1"/>
      </xdr:nvSpPr>
      <xdr:spPr>
        <a:xfrm>
          <a:off x="16226867" y="63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2194</xdr:rowOff>
    </xdr:from>
    <xdr:ext cx="469744" cy="259045"/>
    <xdr:sp macro="" textlink="">
      <xdr:nvSpPr>
        <xdr:cNvPr id="414" name="n_1mainValue【認定こども園・幼稚園・保育所】&#10;一人当たり面積">
          <a:extLst>
            <a:ext uri="{FF2B5EF4-FFF2-40B4-BE49-F238E27FC236}">
              <a16:creationId xmlns:a16="http://schemas.microsoft.com/office/drawing/2014/main" id="{00000000-0008-0000-0100-00009E010000}"/>
            </a:ext>
          </a:extLst>
        </xdr:cNvPr>
        <xdr:cNvSpPr txBox="1"/>
      </xdr:nvSpPr>
      <xdr:spPr>
        <a:xfrm>
          <a:off x="18561127" y="67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11992</xdr:rowOff>
    </xdr:from>
    <xdr:ext cx="469744" cy="259045"/>
    <xdr:sp macro="" textlink="">
      <xdr:nvSpPr>
        <xdr:cNvPr id="415" name="n_2mainValue【認定こども園・幼稚園・保育所】&#10;一人当たり面積">
          <a:extLst>
            <a:ext uri="{FF2B5EF4-FFF2-40B4-BE49-F238E27FC236}">
              <a16:creationId xmlns:a16="http://schemas.microsoft.com/office/drawing/2014/main" id="{00000000-0008-0000-0100-00009F010000}"/>
            </a:ext>
          </a:extLst>
        </xdr:cNvPr>
        <xdr:cNvSpPr txBox="1"/>
      </xdr:nvSpPr>
      <xdr:spPr>
        <a:xfrm>
          <a:off x="17776267" y="67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21789</xdr:rowOff>
    </xdr:from>
    <xdr:ext cx="469744" cy="259045"/>
    <xdr:sp macro="" textlink="">
      <xdr:nvSpPr>
        <xdr:cNvPr id="416" name="n_3mainValue【認定こども園・幼稚園・保育所】&#10;一人当たり面積">
          <a:extLst>
            <a:ext uri="{FF2B5EF4-FFF2-40B4-BE49-F238E27FC236}">
              <a16:creationId xmlns:a16="http://schemas.microsoft.com/office/drawing/2014/main" id="{00000000-0008-0000-0100-0000A0010000}"/>
            </a:ext>
          </a:extLst>
        </xdr:cNvPr>
        <xdr:cNvSpPr txBox="1"/>
      </xdr:nvSpPr>
      <xdr:spPr>
        <a:xfrm>
          <a:off x="17001567" y="67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28320</xdr:rowOff>
    </xdr:from>
    <xdr:ext cx="469744" cy="259045"/>
    <xdr:sp macro="" textlink="">
      <xdr:nvSpPr>
        <xdr:cNvPr id="417" name="n_4mainValue【認定こども園・幼稚園・保育所】&#10;一人当たり面積">
          <a:extLst>
            <a:ext uri="{FF2B5EF4-FFF2-40B4-BE49-F238E27FC236}">
              <a16:creationId xmlns:a16="http://schemas.microsoft.com/office/drawing/2014/main" id="{00000000-0008-0000-0100-0000A1010000}"/>
            </a:ext>
          </a:extLst>
        </xdr:cNvPr>
        <xdr:cNvSpPr txBox="1"/>
      </xdr:nvSpPr>
      <xdr:spPr>
        <a:xfrm>
          <a:off x="16226867" y="67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学校施設】&#10;有形固定資産減価償却率グラフ枠">
          <a:extLst>
            <a:ext uri="{FF2B5EF4-FFF2-40B4-BE49-F238E27FC236}">
              <a16:creationId xmlns:a16="http://schemas.microsoft.com/office/drawing/2014/main" id="{00000000-0008-0000-0100-0000B9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4375764" y="93059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43" name="【学校施設】&#10;有形固定資産減価償却率最小値テキスト">
          <a:extLst>
            <a:ext uri="{FF2B5EF4-FFF2-40B4-BE49-F238E27FC236}">
              <a16:creationId xmlns:a16="http://schemas.microsoft.com/office/drawing/2014/main" id="{00000000-0008-0000-0100-0000BB010000}"/>
            </a:ext>
          </a:extLst>
        </xdr:cNvPr>
        <xdr:cNvSpPr txBox="1"/>
      </xdr:nvSpPr>
      <xdr:spPr>
        <a:xfrm>
          <a:off x="144145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28750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45" name="【学校施設】&#10;有形固定資産減価償却率最大値テキスト">
          <a:extLst>
            <a:ext uri="{FF2B5EF4-FFF2-40B4-BE49-F238E27FC236}">
              <a16:creationId xmlns:a16="http://schemas.microsoft.com/office/drawing/2014/main" id="{00000000-0008-0000-0100-0000BD010000}"/>
            </a:ext>
          </a:extLst>
        </xdr:cNvPr>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447" name="【学校施設】&#10;有形固定資産減価償却率平均値テキスト">
          <a:extLst>
            <a:ext uri="{FF2B5EF4-FFF2-40B4-BE49-F238E27FC236}">
              <a16:creationId xmlns:a16="http://schemas.microsoft.com/office/drawing/2014/main" id="{00000000-0008-0000-0100-0000BF010000}"/>
            </a:ext>
          </a:extLst>
        </xdr:cNvPr>
        <xdr:cNvSpPr txBox="1"/>
      </xdr:nvSpPr>
      <xdr:spPr>
        <a:xfrm>
          <a:off x="1441450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4325600" y="100628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35788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1280414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1" name="フローチャート: 判断 450">
          <a:extLst>
            <a:ext uri="{FF2B5EF4-FFF2-40B4-BE49-F238E27FC236}">
              <a16:creationId xmlns:a16="http://schemas.microsoft.com/office/drawing/2014/main" id="{00000000-0008-0000-0100-0000C3010000}"/>
            </a:ext>
          </a:extLst>
        </xdr:cNvPr>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452" name="フローチャート: 判断 451">
          <a:extLst>
            <a:ext uri="{FF2B5EF4-FFF2-40B4-BE49-F238E27FC236}">
              <a16:creationId xmlns:a16="http://schemas.microsoft.com/office/drawing/2014/main" id="{00000000-0008-0000-0100-0000C4010000}"/>
            </a:ext>
          </a:extLst>
        </xdr:cNvPr>
        <xdr:cNvSpPr/>
      </xdr:nvSpPr>
      <xdr:spPr>
        <a:xfrm>
          <a:off x="1123188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107315</xdr:rowOff>
    </xdr:from>
    <xdr:to>
      <xdr:col>85</xdr:col>
      <xdr:colOff>177800</xdr:colOff>
      <xdr:row>57</xdr:row>
      <xdr:rowOff>37465</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4325600" y="94951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130192</xdr:rowOff>
    </xdr:from>
    <xdr:ext cx="405111" cy="259045"/>
    <xdr:sp macro="" textlink="">
      <xdr:nvSpPr>
        <xdr:cNvPr id="459" name="【学校施設】&#10;有形固定資産減価償却率該当値テキスト">
          <a:extLst>
            <a:ext uri="{FF2B5EF4-FFF2-40B4-BE49-F238E27FC236}">
              <a16:creationId xmlns:a16="http://schemas.microsoft.com/office/drawing/2014/main" id="{00000000-0008-0000-0100-0000CB010000}"/>
            </a:ext>
          </a:extLst>
        </xdr:cNvPr>
        <xdr:cNvSpPr txBox="1"/>
      </xdr:nvSpPr>
      <xdr:spPr>
        <a:xfrm>
          <a:off x="14414500" y="935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73025</xdr:rowOff>
    </xdr:from>
    <xdr:to>
      <xdr:col>81</xdr:col>
      <xdr:colOff>101600</xdr:colOff>
      <xdr:row>57</xdr:row>
      <xdr:rowOff>3175</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3578840" y="946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123825</xdr:rowOff>
    </xdr:from>
    <xdr:to>
      <xdr:col>85</xdr:col>
      <xdr:colOff>127000</xdr:colOff>
      <xdr:row>56</xdr:row>
      <xdr:rowOff>158115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3629640" y="951166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29210</xdr:rowOff>
    </xdr:from>
    <xdr:to>
      <xdr:col>76</xdr:col>
      <xdr:colOff>165100</xdr:colOff>
      <xdr:row>56</xdr:row>
      <xdr:rowOff>130810</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280414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80010</xdr:rowOff>
    </xdr:from>
    <xdr:to>
      <xdr:col>81</xdr:col>
      <xdr:colOff>50800</xdr:colOff>
      <xdr:row>56</xdr:row>
      <xdr:rowOff>123825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854940" y="946785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464" name="楕円 463">
          <a:extLst>
            <a:ext uri="{FF2B5EF4-FFF2-40B4-BE49-F238E27FC236}">
              <a16:creationId xmlns:a16="http://schemas.microsoft.com/office/drawing/2014/main" id="{00000000-0008-0000-0100-0000D0010000}"/>
            </a:ext>
          </a:extLst>
        </xdr:cNvPr>
        <xdr:cNvSpPr/>
      </xdr:nvSpPr>
      <xdr:spPr>
        <a:xfrm>
          <a:off x="12029440" y="9378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80010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072620" y="94259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114935</xdr:rowOff>
    </xdr:from>
    <xdr:to>
      <xdr:col>67</xdr:col>
      <xdr:colOff>101600</xdr:colOff>
      <xdr:row>56</xdr:row>
      <xdr:rowOff>45085</xdr:rowOff>
    </xdr:to>
    <xdr:sp macro="" textlink="">
      <xdr:nvSpPr>
        <xdr:cNvPr id="466" name="楕円 465">
          <a:extLst>
            <a:ext uri="{FF2B5EF4-FFF2-40B4-BE49-F238E27FC236}">
              <a16:creationId xmlns:a16="http://schemas.microsoft.com/office/drawing/2014/main" id="{00000000-0008-0000-0100-0000D2010000}"/>
            </a:ext>
          </a:extLst>
        </xdr:cNvPr>
        <xdr:cNvSpPr/>
      </xdr:nvSpPr>
      <xdr:spPr>
        <a:xfrm>
          <a:off x="11231880" y="9335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165735</xdr:rowOff>
    </xdr:from>
    <xdr:to>
      <xdr:col>71</xdr:col>
      <xdr:colOff>177800</xdr:colOff>
      <xdr:row>56</xdr:row>
      <xdr:rowOff>38100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1282680" y="938593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468" name="n_1aveValue【学校施設】&#10;有形固定資産減価償却率">
          <a:extLst>
            <a:ext uri="{FF2B5EF4-FFF2-40B4-BE49-F238E27FC236}">
              <a16:creationId xmlns:a16="http://schemas.microsoft.com/office/drawing/2014/main" id="{00000000-0008-0000-0100-0000D4010000}"/>
            </a:ext>
          </a:extLst>
        </xdr:cNvPr>
        <xdr:cNvSpPr txBox="1"/>
      </xdr:nvSpPr>
      <xdr:spPr>
        <a:xfrm>
          <a:off x="134372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469" name="n_2aveValue【学校施設】&#10;有形固定資産減価償却率">
          <a:extLst>
            <a:ext uri="{FF2B5EF4-FFF2-40B4-BE49-F238E27FC236}">
              <a16:creationId xmlns:a16="http://schemas.microsoft.com/office/drawing/2014/main" id="{00000000-0008-0000-0100-0000D5010000}"/>
            </a:ext>
          </a:extLst>
        </xdr:cNvPr>
        <xdr:cNvSpPr txBox="1"/>
      </xdr:nvSpPr>
      <xdr:spPr>
        <a:xfrm>
          <a:off x="126752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470" name="n_3aveValue【学校施設】&#10;有形固定資産減価償却率">
          <a:extLst>
            <a:ext uri="{FF2B5EF4-FFF2-40B4-BE49-F238E27FC236}">
              <a16:creationId xmlns:a16="http://schemas.microsoft.com/office/drawing/2014/main" id="{00000000-0008-0000-0100-0000D6010000}"/>
            </a:ext>
          </a:extLst>
        </xdr:cNvPr>
        <xdr:cNvSpPr txBox="1"/>
      </xdr:nvSpPr>
      <xdr:spPr>
        <a:xfrm>
          <a:off x="119005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471" name="n_4aveValue【学校施設】&#10;有形固定資産減価償却率">
          <a:extLst>
            <a:ext uri="{FF2B5EF4-FFF2-40B4-BE49-F238E27FC236}">
              <a16:creationId xmlns:a16="http://schemas.microsoft.com/office/drawing/2014/main" id="{00000000-0008-0000-0100-0000D7010000}"/>
            </a:ext>
          </a:extLst>
        </xdr:cNvPr>
        <xdr:cNvSpPr txBox="1"/>
      </xdr:nvSpPr>
      <xdr:spPr>
        <a:xfrm>
          <a:off x="1110298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19702</xdr:rowOff>
    </xdr:from>
    <xdr:ext cx="405111" cy="259045"/>
    <xdr:sp macro="" textlink="">
      <xdr:nvSpPr>
        <xdr:cNvPr id="472" name="n_1mainValue【学校施設】&#10;有形固定資産減価償却率">
          <a:extLst>
            <a:ext uri="{FF2B5EF4-FFF2-40B4-BE49-F238E27FC236}">
              <a16:creationId xmlns:a16="http://schemas.microsoft.com/office/drawing/2014/main" id="{00000000-0008-0000-0100-0000D8010000}"/>
            </a:ext>
          </a:extLst>
        </xdr:cNvPr>
        <xdr:cNvSpPr txBox="1"/>
      </xdr:nvSpPr>
      <xdr:spPr>
        <a:xfrm>
          <a:off x="134372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147337</xdr:rowOff>
    </xdr:from>
    <xdr:ext cx="405111" cy="259045"/>
    <xdr:sp macro="" textlink="">
      <xdr:nvSpPr>
        <xdr:cNvPr id="473" name="n_2mainValue【学校施設】&#10;有形固定資産減価償却率">
          <a:extLst>
            <a:ext uri="{FF2B5EF4-FFF2-40B4-BE49-F238E27FC236}">
              <a16:creationId xmlns:a16="http://schemas.microsoft.com/office/drawing/2014/main" id="{00000000-0008-0000-0100-0000D9010000}"/>
            </a:ext>
          </a:extLst>
        </xdr:cNvPr>
        <xdr:cNvSpPr txBox="1"/>
      </xdr:nvSpPr>
      <xdr:spPr>
        <a:xfrm>
          <a:off x="12675244"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474" name="n_3mainValue【学校施設】&#10;有形固定資産減価償却率">
          <a:extLst>
            <a:ext uri="{FF2B5EF4-FFF2-40B4-BE49-F238E27FC236}">
              <a16:creationId xmlns:a16="http://schemas.microsoft.com/office/drawing/2014/main" id="{00000000-0008-0000-0100-0000DA010000}"/>
            </a:ext>
          </a:extLst>
        </xdr:cNvPr>
        <xdr:cNvSpPr txBox="1"/>
      </xdr:nvSpPr>
      <xdr:spPr>
        <a:xfrm>
          <a:off x="1190054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61612</xdr:rowOff>
    </xdr:from>
    <xdr:ext cx="405111" cy="259045"/>
    <xdr:sp macro="" textlink="">
      <xdr:nvSpPr>
        <xdr:cNvPr id="475" name="n_4mainValue【学校施設】&#10;有形固定資産減価償却率">
          <a:extLst>
            <a:ext uri="{FF2B5EF4-FFF2-40B4-BE49-F238E27FC236}">
              <a16:creationId xmlns:a16="http://schemas.microsoft.com/office/drawing/2014/main" id="{00000000-0008-0000-0100-0000DB010000}"/>
            </a:ext>
          </a:extLst>
        </xdr:cNvPr>
        <xdr:cNvSpPr txBox="1"/>
      </xdr:nvSpPr>
      <xdr:spPr>
        <a:xfrm>
          <a:off x="11102984" y="911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a:extLst>
            <a:ext uri="{FF2B5EF4-FFF2-40B4-BE49-F238E27FC236}">
              <a16:creationId xmlns:a16="http://schemas.microsoft.com/office/drawing/2014/main" id="{00000000-0008-0000-0100-0000F2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09104" y="9437370"/>
          <a:ext cx="0" cy="122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500" name="【学校施設】&#10;一人当たり面積最小値テキスト">
          <a:extLst>
            <a:ext uri="{FF2B5EF4-FFF2-40B4-BE49-F238E27FC236}">
              <a16:creationId xmlns:a16="http://schemas.microsoft.com/office/drawing/2014/main" id="{00000000-0008-0000-0100-0000F4010000}"/>
            </a:ext>
          </a:extLst>
        </xdr:cNvPr>
        <xdr:cNvSpPr txBox="1"/>
      </xdr:nvSpPr>
      <xdr:spPr>
        <a:xfrm>
          <a:off x="19547840" y="106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9443700" y="10667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02" name="【学校施設】&#10;一人当たり面積最大値テキスト">
          <a:extLst>
            <a:ext uri="{FF2B5EF4-FFF2-40B4-BE49-F238E27FC236}">
              <a16:creationId xmlns:a16="http://schemas.microsoft.com/office/drawing/2014/main" id="{00000000-0008-0000-0100-0000F6010000}"/>
            </a:ext>
          </a:extLst>
        </xdr:cNvPr>
        <xdr:cNvSpPr txBox="1"/>
      </xdr:nvSpPr>
      <xdr:spPr>
        <a:xfrm>
          <a:off x="1954784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944370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04" name="【学校施設】&#10;一人当たり面積平均値テキスト">
          <a:extLst>
            <a:ext uri="{FF2B5EF4-FFF2-40B4-BE49-F238E27FC236}">
              <a16:creationId xmlns:a16="http://schemas.microsoft.com/office/drawing/2014/main" id="{00000000-0008-0000-0100-0000F8010000}"/>
            </a:ext>
          </a:extLst>
        </xdr:cNvPr>
        <xdr:cNvSpPr txBox="1"/>
      </xdr:nvSpPr>
      <xdr:spPr>
        <a:xfrm>
          <a:off x="19547840" y="1009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9458940" y="1023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8735040" y="1025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07" name="フローチャート: 判断 506">
          <a:extLst>
            <a:ext uri="{FF2B5EF4-FFF2-40B4-BE49-F238E27FC236}">
              <a16:creationId xmlns:a16="http://schemas.microsoft.com/office/drawing/2014/main" id="{00000000-0008-0000-0100-0000FB010000}"/>
            </a:ext>
          </a:extLst>
        </xdr:cNvPr>
        <xdr:cNvSpPr/>
      </xdr:nvSpPr>
      <xdr:spPr>
        <a:xfrm>
          <a:off x="179374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08" name="フローチャート: 判断 507">
          <a:extLst>
            <a:ext uri="{FF2B5EF4-FFF2-40B4-BE49-F238E27FC236}">
              <a16:creationId xmlns:a16="http://schemas.microsoft.com/office/drawing/2014/main" id="{00000000-0008-0000-0100-0000FC010000}"/>
            </a:ext>
          </a:extLst>
        </xdr:cNvPr>
        <xdr:cNvSpPr/>
      </xdr:nvSpPr>
      <xdr:spPr>
        <a:xfrm>
          <a:off x="17162780" y="102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09" name="フローチャート: 判断 508">
          <a:extLst>
            <a:ext uri="{FF2B5EF4-FFF2-40B4-BE49-F238E27FC236}">
              <a16:creationId xmlns:a16="http://schemas.microsoft.com/office/drawing/2014/main" id="{00000000-0008-0000-0100-0000FD010000}"/>
            </a:ext>
          </a:extLst>
        </xdr:cNvPr>
        <xdr:cNvSpPr/>
      </xdr:nvSpPr>
      <xdr:spPr>
        <a:xfrm>
          <a:off x="1638808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121031</xdr:rowOff>
    </xdr:from>
    <xdr:to>
      <xdr:col>116</xdr:col>
      <xdr:colOff>114300</xdr:colOff>
      <xdr:row>62</xdr:row>
      <xdr:rowOff>51181</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9458940" y="1034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99458</xdr:rowOff>
    </xdr:from>
    <xdr:ext cx="469744" cy="259045"/>
    <xdr:sp macro="" textlink="">
      <xdr:nvSpPr>
        <xdr:cNvPr id="516" name="【学校施設】&#10;一人当たり面積該当値テキスト">
          <a:extLst>
            <a:ext uri="{FF2B5EF4-FFF2-40B4-BE49-F238E27FC236}">
              <a16:creationId xmlns:a16="http://schemas.microsoft.com/office/drawing/2014/main" id="{00000000-0008-0000-0100-000004020000}"/>
            </a:ext>
          </a:extLst>
        </xdr:cNvPr>
        <xdr:cNvSpPr txBox="1"/>
      </xdr:nvSpPr>
      <xdr:spPr>
        <a:xfrm>
          <a:off x="19547840" y="1032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130937</xdr:rowOff>
    </xdr:from>
    <xdr:to>
      <xdr:col>112</xdr:col>
      <xdr:colOff>38100</xdr:colOff>
      <xdr:row>62</xdr:row>
      <xdr:rowOff>61087</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8735040" y="10356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xdr:rowOff>
    </xdr:from>
    <xdr:to>
      <xdr:col>116</xdr:col>
      <xdr:colOff>63500</xdr:colOff>
      <xdr:row>62</xdr:row>
      <xdr:rowOff>10287</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8778220" y="10394061"/>
          <a:ext cx="7315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139509</xdr:rowOff>
    </xdr:from>
    <xdr:to>
      <xdr:col>107</xdr:col>
      <xdr:colOff>101600</xdr:colOff>
      <xdr:row>62</xdr:row>
      <xdr:rowOff>69659</xdr:rowOff>
    </xdr:to>
    <xdr:sp macro="" textlink="">
      <xdr:nvSpPr>
        <xdr:cNvPr id="519" name="楕円 518">
          <a:extLst>
            <a:ext uri="{FF2B5EF4-FFF2-40B4-BE49-F238E27FC236}">
              <a16:creationId xmlns:a16="http://schemas.microsoft.com/office/drawing/2014/main" id="{00000000-0008-0000-0100-000007020000}"/>
            </a:ext>
          </a:extLst>
        </xdr:cNvPr>
        <xdr:cNvSpPr/>
      </xdr:nvSpPr>
      <xdr:spPr>
        <a:xfrm>
          <a:off x="17937480" y="10365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xdr:rowOff>
    </xdr:from>
    <xdr:to>
      <xdr:col>111</xdr:col>
      <xdr:colOff>177800</xdr:colOff>
      <xdr:row>62</xdr:row>
      <xdr:rowOff>18859</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7988280" y="10403967"/>
          <a:ext cx="78994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147892</xdr:rowOff>
    </xdr:from>
    <xdr:to>
      <xdr:col>102</xdr:col>
      <xdr:colOff>165100</xdr:colOff>
      <xdr:row>62</xdr:row>
      <xdr:rowOff>78042</xdr:rowOff>
    </xdr:to>
    <xdr:sp macro="" textlink="">
      <xdr:nvSpPr>
        <xdr:cNvPr id="521" name="楕円 520">
          <a:extLst>
            <a:ext uri="{FF2B5EF4-FFF2-40B4-BE49-F238E27FC236}">
              <a16:creationId xmlns:a16="http://schemas.microsoft.com/office/drawing/2014/main" id="{00000000-0008-0000-0100-000009020000}"/>
            </a:ext>
          </a:extLst>
        </xdr:cNvPr>
        <xdr:cNvSpPr/>
      </xdr:nvSpPr>
      <xdr:spPr>
        <a:xfrm>
          <a:off x="17162780" y="10373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18859</xdr:rowOff>
    </xdr:from>
    <xdr:to>
      <xdr:col>107</xdr:col>
      <xdr:colOff>50800</xdr:colOff>
      <xdr:row>62</xdr:row>
      <xdr:rowOff>27242</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flipV="1">
          <a:off x="17213580" y="10412539"/>
          <a:ext cx="7747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147701</xdr:rowOff>
    </xdr:from>
    <xdr:to>
      <xdr:col>98</xdr:col>
      <xdr:colOff>38100</xdr:colOff>
      <xdr:row>62</xdr:row>
      <xdr:rowOff>77851</xdr:rowOff>
    </xdr:to>
    <xdr:sp macro="" textlink="">
      <xdr:nvSpPr>
        <xdr:cNvPr id="523" name="楕円 522">
          <a:extLst>
            <a:ext uri="{FF2B5EF4-FFF2-40B4-BE49-F238E27FC236}">
              <a16:creationId xmlns:a16="http://schemas.microsoft.com/office/drawing/2014/main" id="{00000000-0008-0000-0100-00000B020000}"/>
            </a:ext>
          </a:extLst>
        </xdr:cNvPr>
        <xdr:cNvSpPr/>
      </xdr:nvSpPr>
      <xdr:spPr>
        <a:xfrm>
          <a:off x="16388080" y="103737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27051</xdr:rowOff>
    </xdr:from>
    <xdr:to>
      <xdr:col>102</xdr:col>
      <xdr:colOff>114300</xdr:colOff>
      <xdr:row>62</xdr:row>
      <xdr:rowOff>27242</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431260" y="10420731"/>
          <a:ext cx="7823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525" name="n_1aveValue【学校施設】&#10;一人当たり面積">
          <a:extLst>
            <a:ext uri="{FF2B5EF4-FFF2-40B4-BE49-F238E27FC236}">
              <a16:creationId xmlns:a16="http://schemas.microsoft.com/office/drawing/2014/main" id="{00000000-0008-0000-0100-00000D020000}"/>
            </a:ext>
          </a:extLst>
        </xdr:cNvPr>
        <xdr:cNvSpPr txBox="1"/>
      </xdr:nvSpPr>
      <xdr:spPr>
        <a:xfrm>
          <a:off x="1856112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26" name="n_2aveValue【学校施設】&#10;一人当たり面積">
          <a:extLst>
            <a:ext uri="{FF2B5EF4-FFF2-40B4-BE49-F238E27FC236}">
              <a16:creationId xmlns:a16="http://schemas.microsoft.com/office/drawing/2014/main" id="{00000000-0008-0000-0100-00000E020000}"/>
            </a:ext>
          </a:extLst>
        </xdr:cNvPr>
        <xdr:cNvSpPr txBox="1"/>
      </xdr:nvSpPr>
      <xdr:spPr>
        <a:xfrm>
          <a:off x="177762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527" name="n_3aveValue【学校施設】&#10;一人当たり面積">
          <a:extLst>
            <a:ext uri="{FF2B5EF4-FFF2-40B4-BE49-F238E27FC236}">
              <a16:creationId xmlns:a16="http://schemas.microsoft.com/office/drawing/2014/main" id="{00000000-0008-0000-0100-00000F020000}"/>
            </a:ext>
          </a:extLst>
        </xdr:cNvPr>
        <xdr:cNvSpPr txBox="1"/>
      </xdr:nvSpPr>
      <xdr:spPr>
        <a:xfrm>
          <a:off x="170015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528" name="n_4aveValue【学校施設】&#10;一人当たり面積">
          <a:extLst>
            <a:ext uri="{FF2B5EF4-FFF2-40B4-BE49-F238E27FC236}">
              <a16:creationId xmlns:a16="http://schemas.microsoft.com/office/drawing/2014/main" id="{00000000-0008-0000-0100-000010020000}"/>
            </a:ext>
          </a:extLst>
        </xdr:cNvPr>
        <xdr:cNvSpPr txBox="1"/>
      </xdr:nvSpPr>
      <xdr:spPr>
        <a:xfrm>
          <a:off x="1622686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52214</xdr:rowOff>
    </xdr:from>
    <xdr:ext cx="469744" cy="259045"/>
    <xdr:sp macro="" textlink="">
      <xdr:nvSpPr>
        <xdr:cNvPr id="529" name="n_1mainValue【学校施設】&#10;一人当たり面積">
          <a:extLst>
            <a:ext uri="{FF2B5EF4-FFF2-40B4-BE49-F238E27FC236}">
              <a16:creationId xmlns:a16="http://schemas.microsoft.com/office/drawing/2014/main" id="{00000000-0008-0000-0100-000011020000}"/>
            </a:ext>
          </a:extLst>
        </xdr:cNvPr>
        <xdr:cNvSpPr txBox="1"/>
      </xdr:nvSpPr>
      <xdr:spPr>
        <a:xfrm>
          <a:off x="18561127" y="1044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60786</xdr:rowOff>
    </xdr:from>
    <xdr:ext cx="469744" cy="259045"/>
    <xdr:sp macro="" textlink="">
      <xdr:nvSpPr>
        <xdr:cNvPr id="530" name="n_2mainValue【学校施設】&#10;一人当たり面積">
          <a:extLst>
            <a:ext uri="{FF2B5EF4-FFF2-40B4-BE49-F238E27FC236}">
              <a16:creationId xmlns:a16="http://schemas.microsoft.com/office/drawing/2014/main" id="{00000000-0008-0000-0100-000012020000}"/>
            </a:ext>
          </a:extLst>
        </xdr:cNvPr>
        <xdr:cNvSpPr txBox="1"/>
      </xdr:nvSpPr>
      <xdr:spPr>
        <a:xfrm>
          <a:off x="17776267" y="104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69169</xdr:rowOff>
    </xdr:from>
    <xdr:ext cx="469744" cy="259045"/>
    <xdr:sp macro="" textlink="">
      <xdr:nvSpPr>
        <xdr:cNvPr id="531" name="n_3mainValue【学校施設】&#10;一人当たり面積">
          <a:extLst>
            <a:ext uri="{FF2B5EF4-FFF2-40B4-BE49-F238E27FC236}">
              <a16:creationId xmlns:a16="http://schemas.microsoft.com/office/drawing/2014/main" id="{00000000-0008-0000-0100-000013020000}"/>
            </a:ext>
          </a:extLst>
        </xdr:cNvPr>
        <xdr:cNvSpPr txBox="1"/>
      </xdr:nvSpPr>
      <xdr:spPr>
        <a:xfrm>
          <a:off x="17001567" y="1046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68978</xdr:rowOff>
    </xdr:from>
    <xdr:ext cx="469744" cy="259045"/>
    <xdr:sp macro="" textlink="">
      <xdr:nvSpPr>
        <xdr:cNvPr id="532" name="n_4mainValue【学校施設】&#10;一人当たり面積">
          <a:extLst>
            <a:ext uri="{FF2B5EF4-FFF2-40B4-BE49-F238E27FC236}">
              <a16:creationId xmlns:a16="http://schemas.microsoft.com/office/drawing/2014/main" id="{00000000-0008-0000-0100-000014020000}"/>
            </a:ext>
          </a:extLst>
        </xdr:cNvPr>
        <xdr:cNvSpPr txBox="1"/>
      </xdr:nvSpPr>
      <xdr:spPr>
        <a:xfrm>
          <a:off x="16226867" y="104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a:extLst>
            <a:ext uri="{FF2B5EF4-FFF2-40B4-BE49-F238E27FC236}">
              <a16:creationId xmlns:a16="http://schemas.microsoft.com/office/drawing/2014/main" id="{00000000-0008-0000-0100-00003D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14375764" y="1692674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5" name="【公民館】&#10;有形固定資産減価償却率最小値テキスト">
          <a:extLst>
            <a:ext uri="{FF2B5EF4-FFF2-40B4-BE49-F238E27FC236}">
              <a16:creationId xmlns:a16="http://schemas.microsoft.com/office/drawing/2014/main" id="{00000000-0008-0000-0100-00003F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577" name="【公民館】&#10;有形固定資産減価償却率最大値テキスト">
          <a:extLst>
            <a:ext uri="{FF2B5EF4-FFF2-40B4-BE49-F238E27FC236}">
              <a16:creationId xmlns:a16="http://schemas.microsoft.com/office/drawing/2014/main" id="{00000000-0008-0000-0100-000041020000}"/>
            </a:ext>
          </a:extLst>
        </xdr:cNvPr>
        <xdr:cNvSpPr txBox="1"/>
      </xdr:nvSpPr>
      <xdr:spPr>
        <a:xfrm>
          <a:off x="1441450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428750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579" name="【公民館】&#10;有形固定資産減価償却率平均値テキスト">
          <a:extLst>
            <a:ext uri="{FF2B5EF4-FFF2-40B4-BE49-F238E27FC236}">
              <a16:creationId xmlns:a16="http://schemas.microsoft.com/office/drawing/2014/main" id="{00000000-0008-0000-0100-000043020000}"/>
            </a:ext>
          </a:extLst>
        </xdr:cNvPr>
        <xdr:cNvSpPr txBox="1"/>
      </xdr:nvSpPr>
      <xdr:spPr>
        <a:xfrm>
          <a:off x="14414500" y="1765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4325600" y="1780340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35788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280414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202944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123188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142966</xdr:rowOff>
    </xdr:from>
    <xdr:to>
      <xdr:col>85</xdr:col>
      <xdr:colOff>177800</xdr:colOff>
      <xdr:row>108</xdr:row>
      <xdr:rowOff>73116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4325600" y="180804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121393</xdr:rowOff>
    </xdr:from>
    <xdr:ext cx="405111" cy="259045"/>
    <xdr:sp macro="" textlink="">
      <xdr:nvSpPr>
        <xdr:cNvPr id="591" name="【公民館】&#10;有形固定資産減価償却率該当値テキスト">
          <a:extLst>
            <a:ext uri="{FF2B5EF4-FFF2-40B4-BE49-F238E27FC236}">
              <a16:creationId xmlns:a16="http://schemas.microsoft.com/office/drawing/2014/main" id="{00000000-0008-0000-0100-00004F020000}"/>
            </a:ext>
          </a:extLst>
        </xdr:cNvPr>
        <xdr:cNvSpPr txBox="1"/>
      </xdr:nvSpPr>
      <xdr:spPr>
        <a:xfrm>
          <a:off x="14414500" y="180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3578840" y="18047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22316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3629640" y="18098588"/>
          <a:ext cx="74676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79284</xdr:rowOff>
    </xdr:from>
    <xdr:to>
      <xdr:col>76</xdr:col>
      <xdr:colOff>165100</xdr:colOff>
      <xdr:row>108</xdr:row>
      <xdr:rowOff>9434</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2804140" y="18016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130084</xdr:rowOff>
    </xdr:from>
    <xdr:to>
      <xdr:col>81</xdr:col>
      <xdr:colOff>50800</xdr:colOff>
      <xdr:row>107</xdr:row>
      <xdr:rowOff>161108</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854940" y="18067564"/>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2029440" y="179841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130084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2072620" y="1803490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xdr:rowOff>
    </xdr:from>
    <xdr:to>
      <xdr:col>67</xdr:col>
      <xdr:colOff>101600</xdr:colOff>
      <xdr:row>107</xdr:row>
      <xdr:rowOff>117202</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123188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66402</xdr:rowOff>
    </xdr:from>
    <xdr:to>
      <xdr:col>71</xdr:col>
      <xdr:colOff>177800</xdr:colOff>
      <xdr:row>107</xdr:row>
      <xdr:rowOff>97427</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1282680" y="18003882"/>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600" name="n_1aveValue【公民館】&#10;有形固定資産減価償却率">
          <a:extLst>
            <a:ext uri="{FF2B5EF4-FFF2-40B4-BE49-F238E27FC236}">
              <a16:creationId xmlns:a16="http://schemas.microsoft.com/office/drawing/2014/main" id="{00000000-0008-0000-0100-000058020000}"/>
            </a:ext>
          </a:extLst>
        </xdr:cNvPr>
        <xdr:cNvSpPr txBox="1"/>
      </xdr:nvSpPr>
      <xdr:spPr>
        <a:xfrm>
          <a:off x="134372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01" name="n_2aveValue【公民館】&#10;有形固定資産減価償却率">
          <a:extLst>
            <a:ext uri="{FF2B5EF4-FFF2-40B4-BE49-F238E27FC236}">
              <a16:creationId xmlns:a16="http://schemas.microsoft.com/office/drawing/2014/main" id="{00000000-0008-0000-0100-000059020000}"/>
            </a:ext>
          </a:extLst>
        </xdr:cNvPr>
        <xdr:cNvSpPr txBox="1"/>
      </xdr:nvSpPr>
      <xdr:spPr>
        <a:xfrm>
          <a:off x="126752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602" name="n_3aveValue【公民館】&#10;有形固定資産減価償却率">
          <a:extLst>
            <a:ext uri="{FF2B5EF4-FFF2-40B4-BE49-F238E27FC236}">
              <a16:creationId xmlns:a16="http://schemas.microsoft.com/office/drawing/2014/main" id="{00000000-0008-0000-0100-00005A020000}"/>
            </a:ext>
          </a:extLst>
        </xdr:cNvPr>
        <xdr:cNvSpPr txBox="1"/>
      </xdr:nvSpPr>
      <xdr:spPr>
        <a:xfrm>
          <a:off x="119005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603" name="n_4aveValue【公民館】&#10;有形固定資産減価償却率">
          <a:extLst>
            <a:ext uri="{FF2B5EF4-FFF2-40B4-BE49-F238E27FC236}">
              <a16:creationId xmlns:a16="http://schemas.microsoft.com/office/drawing/2014/main" id="{00000000-0008-0000-0100-00005B020000}"/>
            </a:ext>
          </a:extLst>
        </xdr:cNvPr>
        <xdr:cNvSpPr txBox="1"/>
      </xdr:nvSpPr>
      <xdr:spPr>
        <a:xfrm>
          <a:off x="11102984" y="174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604" name="n_1mainValue【公民館】&#10;有形固定資産減価償却率">
          <a:extLst>
            <a:ext uri="{FF2B5EF4-FFF2-40B4-BE49-F238E27FC236}">
              <a16:creationId xmlns:a16="http://schemas.microsoft.com/office/drawing/2014/main" id="{00000000-0008-0000-0100-00005C020000}"/>
            </a:ext>
          </a:extLst>
        </xdr:cNvPr>
        <xdr:cNvSpPr txBox="1"/>
      </xdr:nvSpPr>
      <xdr:spPr>
        <a:xfrm>
          <a:off x="1343724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561</xdr:rowOff>
    </xdr:from>
    <xdr:ext cx="405111" cy="259045"/>
    <xdr:sp macro="" textlink="">
      <xdr:nvSpPr>
        <xdr:cNvPr id="605" name="n_2mainValue【公民館】&#10;有形固定資産減価償却率">
          <a:extLst>
            <a:ext uri="{FF2B5EF4-FFF2-40B4-BE49-F238E27FC236}">
              <a16:creationId xmlns:a16="http://schemas.microsoft.com/office/drawing/2014/main" id="{00000000-0008-0000-0100-00005D020000}"/>
            </a:ext>
          </a:extLst>
        </xdr:cNvPr>
        <xdr:cNvSpPr txBox="1"/>
      </xdr:nvSpPr>
      <xdr:spPr>
        <a:xfrm>
          <a:off x="12675244" y="1810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606" name="n_3mainValue【公民館】&#10;有形固定資産減価償却率">
          <a:extLst>
            <a:ext uri="{FF2B5EF4-FFF2-40B4-BE49-F238E27FC236}">
              <a16:creationId xmlns:a16="http://schemas.microsoft.com/office/drawing/2014/main" id="{00000000-0008-0000-0100-00005E020000}"/>
            </a:ext>
          </a:extLst>
        </xdr:cNvPr>
        <xdr:cNvSpPr txBox="1"/>
      </xdr:nvSpPr>
      <xdr:spPr>
        <a:xfrm>
          <a:off x="11900544" y="1807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108329</xdr:rowOff>
    </xdr:from>
    <xdr:ext cx="405111" cy="259045"/>
    <xdr:sp macro="" textlink="">
      <xdr:nvSpPr>
        <xdr:cNvPr id="607" name="n_4mainValue【公民館】&#10;有形固定資産減価償却率">
          <a:extLst>
            <a:ext uri="{FF2B5EF4-FFF2-40B4-BE49-F238E27FC236}">
              <a16:creationId xmlns:a16="http://schemas.microsoft.com/office/drawing/2014/main" id="{00000000-0008-0000-0100-00005F020000}"/>
            </a:ext>
          </a:extLst>
        </xdr:cNvPr>
        <xdr:cNvSpPr txBox="1"/>
      </xdr:nvSpPr>
      <xdr:spPr>
        <a:xfrm>
          <a:off x="1110298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2" name="【公民館】&#10;一人当たり面積グラフ枠">
          <a:extLst>
            <a:ext uri="{FF2B5EF4-FFF2-40B4-BE49-F238E27FC236}">
              <a16:creationId xmlns:a16="http://schemas.microsoft.com/office/drawing/2014/main" id="{00000000-0008-0000-0100-000078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9509104" y="16867632"/>
          <a:ext cx="0" cy="143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4" name="【公民館】&#10;一人当たり面積最小値テキスト">
          <a:extLst>
            <a:ext uri="{FF2B5EF4-FFF2-40B4-BE49-F238E27FC236}">
              <a16:creationId xmlns:a16="http://schemas.microsoft.com/office/drawing/2014/main" id="{00000000-0008-0000-0100-00007A020000}"/>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636" name="【公民館】&#10;一人当たり面積最大値テキスト">
          <a:extLst>
            <a:ext uri="{FF2B5EF4-FFF2-40B4-BE49-F238E27FC236}">
              <a16:creationId xmlns:a16="http://schemas.microsoft.com/office/drawing/2014/main" id="{00000000-0008-0000-0100-00007C020000}"/>
            </a:ext>
          </a:extLst>
        </xdr:cNvPr>
        <xdr:cNvSpPr txBox="1"/>
      </xdr:nvSpPr>
      <xdr:spPr>
        <a:xfrm>
          <a:off x="19547840" y="166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9443700" y="16867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638" name="【公民館】&#10;一人当たり面積平均値テキスト">
          <a:extLst>
            <a:ext uri="{FF2B5EF4-FFF2-40B4-BE49-F238E27FC236}">
              <a16:creationId xmlns:a16="http://schemas.microsoft.com/office/drawing/2014/main" id="{00000000-0008-0000-0100-00007E020000}"/>
            </a:ext>
          </a:extLst>
        </xdr:cNvPr>
        <xdr:cNvSpPr txBox="1"/>
      </xdr:nvSpPr>
      <xdr:spPr>
        <a:xfrm>
          <a:off x="19547840" y="18068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9458940" y="18089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8735040" y="18098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79374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716278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6388080" y="181174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52178</xdr:rowOff>
    </xdr:from>
    <xdr:to>
      <xdr:col>116</xdr:col>
      <xdr:colOff>114300</xdr:colOff>
      <xdr:row>107</xdr:row>
      <xdr:rowOff>153778</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9458940" y="1798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75055</xdr:rowOff>
    </xdr:from>
    <xdr:ext cx="469744" cy="259045"/>
    <xdr:sp macro="" textlink="">
      <xdr:nvSpPr>
        <xdr:cNvPr id="650" name="【公民館】&#10;一人当たり面積該当値テキスト">
          <a:extLst>
            <a:ext uri="{FF2B5EF4-FFF2-40B4-BE49-F238E27FC236}">
              <a16:creationId xmlns:a16="http://schemas.microsoft.com/office/drawing/2014/main" id="{00000000-0008-0000-0100-00008A020000}"/>
            </a:ext>
          </a:extLst>
        </xdr:cNvPr>
        <xdr:cNvSpPr txBox="1"/>
      </xdr:nvSpPr>
      <xdr:spPr>
        <a:xfrm>
          <a:off x="19547840" y="178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58710</xdr:rowOff>
    </xdr:from>
    <xdr:to>
      <xdr:col>112</xdr:col>
      <xdr:colOff>38100</xdr:colOff>
      <xdr:row>107</xdr:row>
      <xdr:rowOff>160310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8735040" y="17996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102978</xdr:rowOff>
    </xdr:from>
    <xdr:to>
      <xdr:col>116</xdr:col>
      <xdr:colOff>63500</xdr:colOff>
      <xdr:row>107</xdr:row>
      <xdr:rowOff>109510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8778220" y="18040458"/>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64263</xdr:rowOff>
    </xdr:from>
    <xdr:to>
      <xdr:col>107</xdr:col>
      <xdr:colOff>101600</xdr:colOff>
      <xdr:row>107</xdr:row>
      <xdr:rowOff>165863</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7937480" y="180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109510</xdr:rowOff>
    </xdr:from>
    <xdr:to>
      <xdr:col>111</xdr:col>
      <xdr:colOff>177800</xdr:colOff>
      <xdr:row>107</xdr:row>
      <xdr:rowOff>115063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7988280" y="18046990"/>
          <a:ext cx="78994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69814</xdr:rowOff>
    </xdr:from>
    <xdr:to>
      <xdr:col>102</xdr:col>
      <xdr:colOff>165100</xdr:colOff>
      <xdr:row>107</xdr:row>
      <xdr:rowOff>171414</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7162780" y="180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115063</xdr:rowOff>
    </xdr:from>
    <xdr:to>
      <xdr:col>107</xdr:col>
      <xdr:colOff>50800</xdr:colOff>
      <xdr:row>107</xdr:row>
      <xdr:rowOff>120614</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7213580" y="18052543"/>
          <a:ext cx="7747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73732</xdr:rowOff>
    </xdr:from>
    <xdr:to>
      <xdr:col>98</xdr:col>
      <xdr:colOff>38100</xdr:colOff>
      <xdr:row>108</xdr:row>
      <xdr:rowOff>3882</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6388080" y="180112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120614</xdr:rowOff>
    </xdr:from>
    <xdr:to>
      <xdr:col>102</xdr:col>
      <xdr:colOff>114300</xdr:colOff>
      <xdr:row>107</xdr:row>
      <xdr:rowOff>124532</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431260" y="18058094"/>
          <a:ext cx="78232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659" name="n_1aveValue【公民館】&#10;一人当たり面積">
          <a:extLst>
            <a:ext uri="{FF2B5EF4-FFF2-40B4-BE49-F238E27FC236}">
              <a16:creationId xmlns:a16="http://schemas.microsoft.com/office/drawing/2014/main" id="{00000000-0008-0000-0100-000093020000}"/>
            </a:ext>
          </a:extLst>
        </xdr:cNvPr>
        <xdr:cNvSpPr txBox="1"/>
      </xdr:nvSpPr>
      <xdr:spPr>
        <a:xfrm>
          <a:off x="1856112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660" name="n_2aveValue【公民館】&#10;一人当たり面積">
          <a:extLst>
            <a:ext uri="{FF2B5EF4-FFF2-40B4-BE49-F238E27FC236}">
              <a16:creationId xmlns:a16="http://schemas.microsoft.com/office/drawing/2014/main" id="{00000000-0008-0000-0100-000094020000}"/>
            </a:ext>
          </a:extLst>
        </xdr:cNvPr>
        <xdr:cNvSpPr txBox="1"/>
      </xdr:nvSpPr>
      <xdr:spPr>
        <a:xfrm>
          <a:off x="17776267" y="1820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661" name="n_3aveValue【公民館】&#10;一人当たり面積">
          <a:extLst>
            <a:ext uri="{FF2B5EF4-FFF2-40B4-BE49-F238E27FC236}">
              <a16:creationId xmlns:a16="http://schemas.microsoft.com/office/drawing/2014/main" id="{00000000-0008-0000-0100-000095020000}"/>
            </a:ext>
          </a:extLst>
        </xdr:cNvPr>
        <xdr:cNvSpPr txBox="1"/>
      </xdr:nvSpPr>
      <xdr:spPr>
        <a:xfrm>
          <a:off x="1700156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662" name="n_4aveValue【公民館】&#10;一人当たり面積">
          <a:extLst>
            <a:ext uri="{FF2B5EF4-FFF2-40B4-BE49-F238E27FC236}">
              <a16:creationId xmlns:a16="http://schemas.microsoft.com/office/drawing/2014/main" id="{00000000-0008-0000-0100-000096020000}"/>
            </a:ext>
          </a:extLst>
        </xdr:cNvPr>
        <xdr:cNvSpPr txBox="1"/>
      </xdr:nvSpPr>
      <xdr:spPr>
        <a:xfrm>
          <a:off x="1622686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5387</xdr:rowOff>
    </xdr:from>
    <xdr:ext cx="469744" cy="259045"/>
    <xdr:sp macro="" textlink="">
      <xdr:nvSpPr>
        <xdr:cNvPr id="663" name="n_1mainValue【公民館】&#10;一人当たり面積">
          <a:extLst>
            <a:ext uri="{FF2B5EF4-FFF2-40B4-BE49-F238E27FC236}">
              <a16:creationId xmlns:a16="http://schemas.microsoft.com/office/drawing/2014/main" id="{00000000-0008-0000-0100-000097020000}"/>
            </a:ext>
          </a:extLst>
        </xdr:cNvPr>
        <xdr:cNvSpPr txBox="1"/>
      </xdr:nvSpPr>
      <xdr:spPr>
        <a:xfrm>
          <a:off x="18561127" y="177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10940</xdr:rowOff>
    </xdr:from>
    <xdr:ext cx="469744" cy="259045"/>
    <xdr:sp macro="" textlink="">
      <xdr:nvSpPr>
        <xdr:cNvPr id="664" name="n_2mainValue【公民館】&#10;一人当たり面積">
          <a:extLst>
            <a:ext uri="{FF2B5EF4-FFF2-40B4-BE49-F238E27FC236}">
              <a16:creationId xmlns:a16="http://schemas.microsoft.com/office/drawing/2014/main" id="{00000000-0008-0000-0100-000098020000}"/>
            </a:ext>
          </a:extLst>
        </xdr:cNvPr>
        <xdr:cNvSpPr txBox="1"/>
      </xdr:nvSpPr>
      <xdr:spPr>
        <a:xfrm>
          <a:off x="17776267" y="177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16491</xdr:rowOff>
    </xdr:from>
    <xdr:ext cx="469744" cy="259045"/>
    <xdr:sp macro="" textlink="">
      <xdr:nvSpPr>
        <xdr:cNvPr id="665" name="n_3mainValue【公民館】&#10;一人当たり面積">
          <a:extLst>
            <a:ext uri="{FF2B5EF4-FFF2-40B4-BE49-F238E27FC236}">
              <a16:creationId xmlns:a16="http://schemas.microsoft.com/office/drawing/2014/main" id="{00000000-0008-0000-0100-000099020000}"/>
            </a:ext>
          </a:extLst>
        </xdr:cNvPr>
        <xdr:cNvSpPr txBox="1"/>
      </xdr:nvSpPr>
      <xdr:spPr>
        <a:xfrm>
          <a:off x="17001567" y="177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20409</xdr:rowOff>
    </xdr:from>
    <xdr:ext cx="469744" cy="259045"/>
    <xdr:sp macro="" textlink="">
      <xdr:nvSpPr>
        <xdr:cNvPr id="666" name="n_4mainValue【公民館】&#10;一人当たり面積">
          <a:extLst>
            <a:ext uri="{FF2B5EF4-FFF2-40B4-BE49-F238E27FC236}">
              <a16:creationId xmlns:a16="http://schemas.microsoft.com/office/drawing/2014/main" id="{00000000-0008-0000-0100-00009A020000}"/>
            </a:ext>
          </a:extLst>
        </xdr:cNvPr>
        <xdr:cNvSpPr txBox="1"/>
      </xdr:nvSpPr>
      <xdr:spPr>
        <a:xfrm>
          <a:off x="16226867" y="177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有形固定資産減価償却率</a:t>
          </a:r>
          <a:r>
            <a:rPr kumimoji="1" lang="ja-JP" altLang="en-US" sz="1200">
              <a:solidFill>
                <a:schemeClr val="dk1"/>
              </a:solidFill>
              <a:effectLst/>
              <a:latin typeface="+mn-lt"/>
              <a:ea typeface="+mn-ea"/>
              <a:cs typeface="+mn-cs"/>
            </a:rPr>
            <a:t>は、類似団体内平均値と概ね同水準となっている。平均値より大幅に高い施設は、</a:t>
          </a:r>
          <a:r>
            <a:rPr kumimoji="1" lang="ja-JP" altLang="ja-JP" sz="1100">
              <a:solidFill>
                <a:schemeClr val="dk1"/>
              </a:solidFill>
              <a:effectLst/>
              <a:latin typeface="+mn-lt"/>
              <a:ea typeface="+mn-ea"/>
              <a:cs typeface="+mn-cs"/>
            </a:rPr>
            <a:t>公営住宅、公民館</a:t>
          </a:r>
          <a:r>
            <a:rPr kumimoji="1" lang="ja-JP" altLang="en-US" sz="1200">
              <a:solidFill>
                <a:schemeClr val="dk1"/>
              </a:solidFill>
              <a:effectLst/>
              <a:latin typeface="+mn-lt"/>
              <a:ea typeface="+mn-ea"/>
              <a:cs typeface="+mn-cs"/>
            </a:rPr>
            <a:t>となっており、平均値より低い施設は、こども園、保育所、小学校となっている。</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en-US" sz="1200">
              <a:solidFill>
                <a:schemeClr val="dk1"/>
              </a:solidFill>
              <a:effectLst/>
              <a:latin typeface="+mn-lt"/>
              <a:ea typeface="+mn-ea"/>
              <a:cs typeface="+mn-cs"/>
            </a:rPr>
            <a:t>こども園、保育所は、平成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年に新築、小学校は平成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年に新築したため平均値より大幅に低くなっている。</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en-US" sz="1200">
              <a:solidFill>
                <a:schemeClr val="dk1"/>
              </a:solidFill>
              <a:effectLst/>
              <a:latin typeface="+mn-lt"/>
              <a:ea typeface="+mn-ea"/>
              <a:cs typeface="+mn-cs"/>
            </a:rPr>
            <a:t>公営住宅、公民館は老朽化が著しく、修繕や改修等により慎重に判断して長寿命化に取り組んでいく。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1321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392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13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2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130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469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44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439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149678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490607"/>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38463</xdr:rowOff>
    </xdr:from>
    <xdr:to>
      <xdr:col>15</xdr:col>
      <xdr:colOff>101600</xdr:colOff>
      <xdr:row>38</xdr:row>
      <xdr:rowOff>140063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4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89263</xdr:rowOff>
    </xdr:from>
    <xdr:to>
      <xdr:col>19</xdr:col>
      <xdr:colOff>177800</xdr:colOff>
      <xdr:row>38</xdr:row>
      <xdr:rowOff>120287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45958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89263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430192"/>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400800"/>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162214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131190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200-000074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flipV="1">
          <a:off x="9219565" y="5544639"/>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200-00007600000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200-000078000000}"/>
            </a:ext>
          </a:extLst>
        </xdr:cNvPr>
        <xdr:cNvSpPr txBox="1"/>
      </xdr:nvSpPr>
      <xdr:spPr>
        <a:xfrm>
          <a:off x="9258300" y="53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9154160" y="5544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200-00007A000000}"/>
            </a:ext>
          </a:extLst>
        </xdr:cNvPr>
        <xdr:cNvSpPr txBox="1"/>
      </xdr:nvSpPr>
      <xdr:spPr>
        <a:xfrm>
          <a:off x="92583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919226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8445500" y="653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7670800" y="6571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8732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609854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19226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93997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9258300"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87449</xdr:rowOff>
    </xdr:from>
    <xdr:to>
      <xdr:col>50</xdr:col>
      <xdr:colOff>165100</xdr:colOff>
      <xdr:row>39</xdr:row>
      <xdr:rowOff>17599</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445500" y="645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138249</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496300" y="6492240"/>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670800" y="647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138249</xdr:rowOff>
    </xdr:from>
    <xdr:to>
      <xdr:col>50</xdr:col>
      <xdr:colOff>114300</xdr:colOff>
      <xdr:row>38</xdr:row>
      <xdr:rowOff>151312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713980" y="6508569"/>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113574</xdr:rowOff>
    </xdr:from>
    <xdr:to>
      <xdr:col>41</xdr:col>
      <xdr:colOff>101600</xdr:colOff>
      <xdr:row>39</xdr:row>
      <xdr:rowOff>43724</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8732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151312</xdr:rowOff>
    </xdr:from>
    <xdr:to>
      <xdr:col>45</xdr:col>
      <xdr:colOff>177800</xdr:colOff>
      <xdr:row>38</xdr:row>
      <xdr:rowOff>164374</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24040" y="6521632"/>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123372</xdr:rowOff>
    </xdr:from>
    <xdr:to>
      <xdr:col>36</xdr:col>
      <xdr:colOff>165100</xdr:colOff>
      <xdr:row>39</xdr:row>
      <xdr:rowOff>53522</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098540" y="649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164374</xdr:rowOff>
    </xdr:from>
    <xdr:to>
      <xdr:col>41</xdr:col>
      <xdr:colOff>50800</xdr:colOff>
      <xdr:row>39</xdr:row>
      <xdr:rowOff>2722</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6149340" y="6534694"/>
          <a:ext cx="7747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90368</xdr:rowOff>
    </xdr:from>
    <xdr:ext cx="469744" cy="259045"/>
    <xdr:sp macro="" textlink="">
      <xdr:nvSpPr>
        <xdr:cNvPr id="143" name="n_1aveValue【図書館】&#10;一人当たり面積">
          <a:extLst>
            <a:ext uri="{FF2B5EF4-FFF2-40B4-BE49-F238E27FC236}">
              <a16:creationId xmlns:a16="http://schemas.microsoft.com/office/drawing/2014/main" id="{00000000-0008-0000-0200-00008F000000}"/>
            </a:ext>
          </a:extLst>
        </xdr:cNvPr>
        <xdr:cNvSpPr txBox="1"/>
      </xdr:nvSpPr>
      <xdr:spPr>
        <a:xfrm>
          <a:off x="8271587" y="662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44" name="n_2aveValue【図書館】&#10;一人当たり面積">
          <a:extLst>
            <a:ext uri="{FF2B5EF4-FFF2-40B4-BE49-F238E27FC236}">
              <a16:creationId xmlns:a16="http://schemas.microsoft.com/office/drawing/2014/main" id="{00000000-0008-0000-0200-000090000000}"/>
            </a:ext>
          </a:extLst>
        </xdr:cNvPr>
        <xdr:cNvSpPr txBox="1"/>
      </xdr:nvSpPr>
      <xdr:spPr>
        <a:xfrm>
          <a:off x="7509587" y="66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33218</xdr:rowOff>
    </xdr:from>
    <xdr:ext cx="469744" cy="259045"/>
    <xdr:sp macro="" textlink="">
      <xdr:nvSpPr>
        <xdr:cNvPr id="145" name="n_3aveValue【図書館】&#10;一人当たり面積">
          <a:extLst>
            <a:ext uri="{FF2B5EF4-FFF2-40B4-BE49-F238E27FC236}">
              <a16:creationId xmlns:a16="http://schemas.microsoft.com/office/drawing/2014/main" id="{00000000-0008-0000-0200-000091000000}"/>
            </a:ext>
          </a:extLst>
        </xdr:cNvPr>
        <xdr:cNvSpPr txBox="1"/>
      </xdr:nvSpPr>
      <xdr:spPr>
        <a:xfrm>
          <a:off x="6712027" y="673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46" name="n_4aveValue【図書館】&#10;一人当たり面積">
          <a:extLst>
            <a:ext uri="{FF2B5EF4-FFF2-40B4-BE49-F238E27FC236}">
              <a16:creationId xmlns:a16="http://schemas.microsoft.com/office/drawing/2014/main" id="{00000000-0008-0000-0200-000092000000}"/>
            </a:ext>
          </a:extLst>
        </xdr:cNvPr>
        <xdr:cNvSpPr txBox="1"/>
      </xdr:nvSpPr>
      <xdr:spPr>
        <a:xfrm>
          <a:off x="59373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34126</xdr:rowOff>
    </xdr:from>
    <xdr:ext cx="469744" cy="259045"/>
    <xdr:sp macro="" textlink="">
      <xdr:nvSpPr>
        <xdr:cNvPr id="147" name="n_1mainValue【図書館】&#10;一人当たり面積">
          <a:extLst>
            <a:ext uri="{FF2B5EF4-FFF2-40B4-BE49-F238E27FC236}">
              <a16:creationId xmlns:a16="http://schemas.microsoft.com/office/drawing/2014/main" id="{00000000-0008-0000-0200-000093000000}"/>
            </a:ext>
          </a:extLst>
        </xdr:cNvPr>
        <xdr:cNvSpPr txBox="1"/>
      </xdr:nvSpPr>
      <xdr:spPr>
        <a:xfrm>
          <a:off x="8271587" y="623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8" name="n_2mainValue【図書館】&#10;一人当たり面積">
          <a:extLst>
            <a:ext uri="{FF2B5EF4-FFF2-40B4-BE49-F238E27FC236}">
              <a16:creationId xmlns:a16="http://schemas.microsoft.com/office/drawing/2014/main" id="{00000000-0008-0000-0200-000094000000}"/>
            </a:ext>
          </a:extLst>
        </xdr:cNvPr>
        <xdr:cNvSpPr txBox="1"/>
      </xdr:nvSpPr>
      <xdr:spPr>
        <a:xfrm>
          <a:off x="7509587" y="62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60251</xdr:rowOff>
    </xdr:from>
    <xdr:ext cx="469744" cy="259045"/>
    <xdr:sp macro="" textlink="">
      <xdr:nvSpPr>
        <xdr:cNvPr id="149" name="n_3mainValue【図書館】&#10;一人当たり面積">
          <a:extLst>
            <a:ext uri="{FF2B5EF4-FFF2-40B4-BE49-F238E27FC236}">
              <a16:creationId xmlns:a16="http://schemas.microsoft.com/office/drawing/2014/main" id="{00000000-0008-0000-0200-000095000000}"/>
            </a:ext>
          </a:extLst>
        </xdr:cNvPr>
        <xdr:cNvSpPr txBox="1"/>
      </xdr:nvSpPr>
      <xdr:spPr>
        <a:xfrm>
          <a:off x="6712027" y="62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70049</xdr:rowOff>
    </xdr:from>
    <xdr:ext cx="469744" cy="259045"/>
    <xdr:sp macro="" textlink="">
      <xdr:nvSpPr>
        <xdr:cNvPr id="150" name="n_4mainValue【図書館】&#10;一人当たり面積">
          <a:extLst>
            <a:ext uri="{FF2B5EF4-FFF2-40B4-BE49-F238E27FC236}">
              <a16:creationId xmlns:a16="http://schemas.microsoft.com/office/drawing/2014/main" id="{00000000-0008-0000-0200-000096000000}"/>
            </a:ext>
          </a:extLst>
        </xdr:cNvPr>
        <xdr:cNvSpPr txBox="1"/>
      </xdr:nvSpPr>
      <xdr:spPr>
        <a:xfrm>
          <a:off x="5937327" y="62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200-0000AF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086225" y="9389473"/>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00000000-0008-0000-0200-0000B1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0000000-0008-0000-0200-0000B3000000}"/>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200-0000B5000000}"/>
            </a:ext>
          </a:extLst>
        </xdr:cNvPr>
        <xdr:cNvSpPr txBox="1"/>
      </xdr:nvSpPr>
      <xdr:spPr>
        <a:xfrm>
          <a:off x="4124960" y="10338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036060" y="10359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31216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5146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739900" y="10336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965200" y="10284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036060" y="102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200-0000C1000000}"/>
            </a:ext>
          </a:extLst>
        </xdr:cNvPr>
        <xdr:cNvSpPr txBox="1"/>
      </xdr:nvSpPr>
      <xdr:spPr>
        <a:xfrm>
          <a:off x="412496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312160" y="1019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47353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3355340" y="10244002"/>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5146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61</xdr:row>
      <xdr:rowOff>17962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565400" y="10140043"/>
          <a:ext cx="78994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7399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73478</xdr:rowOff>
    </xdr:from>
    <xdr:to>
      <xdr:col>15</xdr:col>
      <xdr:colOff>50800</xdr:colOff>
      <xdr:row>60</xdr:row>
      <xdr:rowOff>81643</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790700" y="10131878"/>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161472</xdr:rowOff>
    </xdr:from>
    <xdr:to>
      <xdr:col>6</xdr:col>
      <xdr:colOff>38100</xdr:colOff>
      <xdr:row>60</xdr:row>
      <xdr:rowOff>91622</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965200" y="1005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40822</xdr:rowOff>
    </xdr:from>
    <xdr:to>
      <xdr:col>10</xdr:col>
      <xdr:colOff>114300</xdr:colOff>
      <xdr:row>60</xdr:row>
      <xdr:rowOff>73478</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008380" y="1009922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377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23857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16110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108149</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83630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200-0000E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9219565" y="9459468"/>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200-0000EA000000}"/>
            </a:ext>
          </a:extLst>
        </xdr:cNvPr>
        <xdr:cNvSpPr txBox="1"/>
      </xdr:nvSpPr>
      <xdr:spPr>
        <a:xfrm>
          <a:off x="9258300" y="1071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9154160" y="10712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200-0000EC000000}"/>
            </a:ext>
          </a:extLst>
        </xdr:cNvPr>
        <xdr:cNvSpPr txBox="1"/>
      </xdr:nvSpPr>
      <xdr:spPr>
        <a:xfrm>
          <a:off x="9258300" y="923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9154160" y="945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200-0000EE000000}"/>
            </a:ext>
          </a:extLst>
        </xdr:cNvPr>
        <xdr:cNvSpPr txBox="1"/>
      </xdr:nvSpPr>
      <xdr:spPr>
        <a:xfrm>
          <a:off x="92583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919226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8445500" y="1031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7670800" y="1028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873240" y="10326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098540" y="1035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148082</xdr:rowOff>
    </xdr:from>
    <xdr:to>
      <xdr:col>55</xdr:col>
      <xdr:colOff>50800</xdr:colOff>
      <xdr:row>60</xdr:row>
      <xdr:rowOff>78232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192260" y="10038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170959</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200-0000FA000000}"/>
            </a:ext>
          </a:extLst>
        </xdr:cNvPr>
        <xdr:cNvSpPr txBox="1"/>
      </xdr:nvSpPr>
      <xdr:spPr>
        <a:xfrm>
          <a:off x="9258300" y="98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165608</xdr:rowOff>
    </xdr:from>
    <xdr:to>
      <xdr:col>50</xdr:col>
      <xdr:colOff>165100</xdr:colOff>
      <xdr:row>60</xdr:row>
      <xdr:rowOff>95758</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445500" y="10056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27432</xdr:rowOff>
    </xdr:from>
    <xdr:to>
      <xdr:col>55</xdr:col>
      <xdr:colOff>0</xdr:colOff>
      <xdr:row>60</xdr:row>
      <xdr:rowOff>44958</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496300" y="10085832"/>
          <a:ext cx="7239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9398</xdr:rowOff>
    </xdr:from>
    <xdr:to>
      <xdr:col>46</xdr:col>
      <xdr:colOff>38100</xdr:colOff>
      <xdr:row>60</xdr:row>
      <xdr:rowOff>110998</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670800" y="1006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44958</xdr:rowOff>
    </xdr:from>
    <xdr:to>
      <xdr:col>50</xdr:col>
      <xdr:colOff>114300</xdr:colOff>
      <xdr:row>60</xdr:row>
      <xdr:rowOff>60198</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713980" y="10103358"/>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115316</xdr:rowOff>
    </xdr:from>
    <xdr:to>
      <xdr:col>41</xdr:col>
      <xdr:colOff>101600</xdr:colOff>
      <xdr:row>60</xdr:row>
      <xdr:rowOff>45466</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873240" y="10006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166116</xdr:rowOff>
    </xdr:from>
    <xdr:to>
      <xdr:col>45</xdr:col>
      <xdr:colOff>177800</xdr:colOff>
      <xdr:row>60</xdr:row>
      <xdr:rowOff>60198</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24040" y="10056876"/>
          <a:ext cx="78994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127508</xdr:rowOff>
    </xdr:from>
    <xdr:to>
      <xdr:col>36</xdr:col>
      <xdr:colOff>165100</xdr:colOff>
      <xdr:row>60</xdr:row>
      <xdr:rowOff>57658</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6098540" y="10018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166116</xdr:rowOff>
    </xdr:from>
    <xdr:to>
      <xdr:col>41</xdr:col>
      <xdr:colOff>50800</xdr:colOff>
      <xdr:row>60</xdr:row>
      <xdr:rowOff>6858</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6149340" y="10056876"/>
          <a:ext cx="7747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200-000003010000}"/>
            </a:ext>
          </a:extLst>
        </xdr:cNvPr>
        <xdr:cNvSpPr txBox="1"/>
      </xdr:nvSpPr>
      <xdr:spPr>
        <a:xfrm>
          <a:off x="8271587" y="104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200-000004010000}"/>
            </a:ext>
          </a:extLst>
        </xdr:cNvPr>
        <xdr:cNvSpPr txBox="1"/>
      </xdr:nvSpPr>
      <xdr:spPr>
        <a:xfrm>
          <a:off x="7509587"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200-000005010000}"/>
            </a:ext>
          </a:extLst>
        </xdr:cNvPr>
        <xdr:cNvSpPr txBox="1"/>
      </xdr:nvSpPr>
      <xdr:spPr>
        <a:xfrm>
          <a:off x="6712027" y="1041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200-000006010000}"/>
            </a:ext>
          </a:extLst>
        </xdr:cNvPr>
        <xdr:cNvSpPr txBox="1"/>
      </xdr:nvSpPr>
      <xdr:spPr>
        <a:xfrm>
          <a:off x="5937327" y="10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112285</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200-000007010000}"/>
            </a:ext>
          </a:extLst>
        </xdr:cNvPr>
        <xdr:cNvSpPr txBox="1"/>
      </xdr:nvSpPr>
      <xdr:spPr>
        <a:xfrm>
          <a:off x="8271587" y="983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127525</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200-000008010000}"/>
            </a:ext>
          </a:extLst>
        </xdr:cNvPr>
        <xdr:cNvSpPr txBox="1"/>
      </xdr:nvSpPr>
      <xdr:spPr>
        <a:xfrm>
          <a:off x="7509587" y="98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61993</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200-000009010000}"/>
            </a:ext>
          </a:extLst>
        </xdr:cNvPr>
        <xdr:cNvSpPr txBox="1"/>
      </xdr:nvSpPr>
      <xdr:spPr>
        <a:xfrm>
          <a:off x="6712027" y="978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74185</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200-00000A010000}"/>
            </a:ext>
          </a:extLst>
        </xdr:cNvPr>
        <xdr:cNvSpPr txBox="1"/>
      </xdr:nvSpPr>
      <xdr:spPr>
        <a:xfrm>
          <a:off x="5937327" y="979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200-000023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16873</xdr:rowOff>
    </xdr:from>
    <xdr:to>
      <xdr:col>24</xdr:col>
      <xdr:colOff>62865</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4086225" y="13428073"/>
          <a:ext cx="0" cy="115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3" name="【福祉施設】&#10;有形固定資産減価償却率最小値テキスト">
          <a:extLst>
            <a:ext uri="{FF2B5EF4-FFF2-40B4-BE49-F238E27FC236}">
              <a16:creationId xmlns:a16="http://schemas.microsoft.com/office/drawing/2014/main" id="{00000000-0008-0000-0200-000025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135000</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00000000-0008-0000-0200-000027010000}"/>
            </a:ext>
          </a:extLst>
        </xdr:cNvPr>
        <xdr:cNvSpPr txBox="1"/>
      </xdr:nvSpPr>
      <xdr:spPr>
        <a:xfrm>
          <a:off x="412496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16873</xdr:rowOff>
    </xdr:from>
    <xdr:to>
      <xdr:col>24</xdr:col>
      <xdr:colOff>152400</xdr:colOff>
      <xdr:row>80</xdr:row>
      <xdr:rowOff>16873</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4020820" y="13428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129013</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200-000029010000}"/>
            </a:ext>
          </a:extLst>
        </xdr:cNvPr>
        <xdr:cNvSpPr txBox="1"/>
      </xdr:nvSpPr>
      <xdr:spPr>
        <a:xfrm>
          <a:off x="4124960" y="13875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150586</xdr:rowOff>
    </xdr:from>
    <xdr:to>
      <xdr:col>24</xdr:col>
      <xdr:colOff>114300</xdr:colOff>
      <xdr:row>83</xdr:row>
      <xdr:rowOff>80736</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4036060" y="1389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96701</xdr:rowOff>
    </xdr:from>
    <xdr:to>
      <xdr:col>20</xdr:col>
      <xdr:colOff>38100</xdr:colOff>
      <xdr:row>83</xdr:row>
      <xdr:rowOff>26851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3312160" y="138431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132624</xdr:rowOff>
    </xdr:from>
    <xdr:to>
      <xdr:col>15</xdr:col>
      <xdr:colOff>101600</xdr:colOff>
      <xdr:row>83</xdr:row>
      <xdr:rowOff>62774</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251460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73990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67311</xdr:rowOff>
    </xdr:from>
    <xdr:to>
      <xdr:col>6</xdr:col>
      <xdr:colOff>38100</xdr:colOff>
      <xdr:row>82</xdr:row>
      <xdr:rowOff>168911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965200" y="138137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137523</xdr:rowOff>
    </xdr:from>
    <xdr:to>
      <xdr:col>24</xdr:col>
      <xdr:colOff>114300</xdr:colOff>
      <xdr:row>80</xdr:row>
      <xdr:rowOff>67673</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4036060" y="13381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90550</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200-000035010000}"/>
            </a:ext>
          </a:extLst>
        </xdr:cNvPr>
        <xdr:cNvSpPr txBox="1"/>
      </xdr:nvSpPr>
      <xdr:spPr>
        <a:xfrm>
          <a:off x="4124960" y="1333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77107</xdr:rowOff>
    </xdr:from>
    <xdr:to>
      <xdr:col>20</xdr:col>
      <xdr:colOff>38100</xdr:colOff>
      <xdr:row>80</xdr:row>
      <xdr:rowOff>7257</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3312160" y="13320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80</xdr:row>
      <xdr:rowOff>16873</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3355340" y="13371467"/>
          <a:ext cx="73152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15058</xdr:rowOff>
    </xdr:from>
    <xdr:to>
      <xdr:col>15</xdr:col>
      <xdr:colOff>101600</xdr:colOff>
      <xdr:row>79</xdr:row>
      <xdr:rowOff>116658</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2514600" y="132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65858</xdr:rowOff>
    </xdr:from>
    <xdr:to>
      <xdr:col>19</xdr:col>
      <xdr:colOff>177800</xdr:colOff>
      <xdr:row>79</xdr:row>
      <xdr:rowOff>127907</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565400" y="13309418"/>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739900" y="13200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65858</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790700" y="13247371"/>
          <a:ext cx="7747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64044</xdr:rowOff>
    </xdr:from>
    <xdr:to>
      <xdr:col>6</xdr:col>
      <xdr:colOff>38100</xdr:colOff>
      <xdr:row>78</xdr:row>
      <xdr:rowOff>165644</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965200" y="13139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114844</xdr:rowOff>
    </xdr:from>
    <xdr:to>
      <xdr:col>10</xdr:col>
      <xdr:colOff>114300</xdr:colOff>
      <xdr:row>79</xdr:row>
      <xdr:rowOff>3811</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08380" y="13190764"/>
          <a:ext cx="782320" cy="5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17978</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200-00003E010000}"/>
            </a:ext>
          </a:extLst>
        </xdr:cNvPr>
        <xdr:cNvSpPr txBox="1"/>
      </xdr:nvSpPr>
      <xdr:spPr>
        <a:xfrm>
          <a:off x="3170564" y="1393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53901</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200-00003F010000}"/>
            </a:ext>
          </a:extLst>
        </xdr:cNvPr>
        <xdr:cNvSpPr txBox="1"/>
      </xdr:nvSpPr>
      <xdr:spPr>
        <a:xfrm>
          <a:off x="2385704" y="1396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200-000040010000}"/>
            </a:ext>
          </a:extLst>
        </xdr:cNvPr>
        <xdr:cNvSpPr txBox="1"/>
      </xdr:nvSpPr>
      <xdr:spPr>
        <a:xfrm>
          <a:off x="1611004" y="1396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200-000041010000}"/>
            </a:ext>
          </a:extLst>
        </xdr:cNvPr>
        <xdr:cNvSpPr txBox="1"/>
      </xdr:nvSpPr>
      <xdr:spPr>
        <a:xfrm>
          <a:off x="83630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23784</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200-000042010000}"/>
            </a:ext>
          </a:extLst>
        </xdr:cNvPr>
        <xdr:cNvSpPr txBox="1"/>
      </xdr:nvSpPr>
      <xdr:spPr>
        <a:xfrm>
          <a:off x="317056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133185</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200-000043010000}"/>
            </a:ext>
          </a:extLst>
        </xdr:cNvPr>
        <xdr:cNvSpPr txBox="1"/>
      </xdr:nvSpPr>
      <xdr:spPr>
        <a:xfrm>
          <a:off x="2385704" y="1304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200-000044010000}"/>
            </a:ext>
          </a:extLst>
        </xdr:cNvPr>
        <xdr:cNvSpPr txBox="1"/>
      </xdr:nvSpPr>
      <xdr:spPr>
        <a:xfrm>
          <a:off x="1611004" y="1297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10721</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200-000045010000}"/>
            </a:ext>
          </a:extLst>
        </xdr:cNvPr>
        <xdr:cNvSpPr txBox="1"/>
      </xdr:nvSpPr>
      <xdr:spPr>
        <a:xfrm>
          <a:off x="836304" y="1291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9219565" y="13108876"/>
          <a:ext cx="0" cy="121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9258300" y="128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9154160" y="13108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9258300" y="1403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192260" y="1405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44550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67080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8732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098540" y="1408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87313</xdr:rowOff>
    </xdr:from>
    <xdr:to>
      <xdr:col>55</xdr:col>
      <xdr:colOff>50800</xdr:colOff>
      <xdr:row>84</xdr:row>
      <xdr:rowOff>17463</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192260" y="14001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110190</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9258300" y="1385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94742</xdr:rowOff>
    </xdr:from>
    <xdr:to>
      <xdr:col>50</xdr:col>
      <xdr:colOff>165100</xdr:colOff>
      <xdr:row>84</xdr:row>
      <xdr:rowOff>24892</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445500" y="14008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138113</xdr:rowOff>
    </xdr:from>
    <xdr:to>
      <xdr:col>55</xdr:col>
      <xdr:colOff>0</xdr:colOff>
      <xdr:row>83</xdr:row>
      <xdr:rowOff>145542</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8496300" y="14052233"/>
          <a:ext cx="7239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100457</xdr:rowOff>
    </xdr:from>
    <xdr:to>
      <xdr:col>46</xdr:col>
      <xdr:colOff>38100</xdr:colOff>
      <xdr:row>84</xdr:row>
      <xdr:rowOff>30607</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670800" y="14014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145542</xdr:rowOff>
    </xdr:from>
    <xdr:to>
      <xdr:col>50</xdr:col>
      <xdr:colOff>114300</xdr:colOff>
      <xdr:row>83</xdr:row>
      <xdr:rowOff>151257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7713980" y="14059662"/>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106744</xdr:rowOff>
    </xdr:from>
    <xdr:to>
      <xdr:col>41</xdr:col>
      <xdr:colOff>101600</xdr:colOff>
      <xdr:row>84</xdr:row>
      <xdr:rowOff>36894</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873240" y="14020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151257</xdr:rowOff>
    </xdr:from>
    <xdr:to>
      <xdr:col>45</xdr:col>
      <xdr:colOff>177800</xdr:colOff>
      <xdr:row>83</xdr:row>
      <xdr:rowOff>157544</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6924040" y="14065377"/>
          <a:ext cx="78994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110744</xdr:rowOff>
    </xdr:from>
    <xdr:to>
      <xdr:col>36</xdr:col>
      <xdr:colOff>165100</xdr:colOff>
      <xdr:row>84</xdr:row>
      <xdr:rowOff>40894</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098540" y="14024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157544</xdr:rowOff>
    </xdr:from>
    <xdr:to>
      <xdr:col>41</xdr:col>
      <xdr:colOff>50800</xdr:colOff>
      <xdr:row>83</xdr:row>
      <xdr:rowOff>161544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149340" y="14071664"/>
          <a:ext cx="7747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8271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7509587" y="141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6712027" y="141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5937327"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41419</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47134</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7509587" y="137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53421</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6712027" y="137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57421</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5937327" y="138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0000000-0008-0000-0200-0000B3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4375764" y="9399270"/>
          <a:ext cx="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00000000-0008-0000-0200-0000B5010000}"/>
            </a:ext>
          </a:extLst>
        </xdr:cNvPr>
        <xdr:cNvSpPr txBox="1"/>
      </xdr:nvSpPr>
      <xdr:spPr>
        <a:xfrm>
          <a:off x="1441450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428750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00000000-0008-0000-0200-0000B7010000}"/>
            </a:ext>
          </a:extLst>
        </xdr:cNvPr>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00000000-0008-0000-0200-0000B9010000}"/>
            </a:ext>
          </a:extLst>
        </xdr:cNvPr>
        <xdr:cNvSpPr txBox="1"/>
      </xdr:nvSpPr>
      <xdr:spPr>
        <a:xfrm>
          <a:off x="14414500" y="10061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4325600" y="100794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2804140" y="10027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02944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1231880" y="996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4325600" y="98290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00000000-0008-0000-0200-0000C5010000}"/>
            </a:ext>
          </a:extLst>
        </xdr:cNvPr>
        <xdr:cNvSpPr txBox="1"/>
      </xdr:nvSpPr>
      <xdr:spPr>
        <a:xfrm>
          <a:off x="144145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357884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156754</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3629640" y="9848850"/>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43906</xdr:rowOff>
    </xdr:from>
    <xdr:to>
      <xdr:col>76</xdr:col>
      <xdr:colOff>165100</xdr:colOff>
      <xdr:row>58</xdr:row>
      <xdr:rowOff>145506</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804140" y="97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94706</xdr:rowOff>
    </xdr:from>
    <xdr:to>
      <xdr:col>81</xdr:col>
      <xdr:colOff>50800</xdr:colOff>
      <xdr:row>58</xdr:row>
      <xdr:rowOff>125730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854940" y="981782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xdr:rowOff>
    </xdr:from>
    <xdr:to>
      <xdr:col>72</xdr:col>
      <xdr:colOff>38100</xdr:colOff>
      <xdr:row>58</xdr:row>
      <xdr:rowOff>114481</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2029440" y="9736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63681</xdr:rowOff>
    </xdr:from>
    <xdr:to>
      <xdr:col>76</xdr:col>
      <xdr:colOff>114300</xdr:colOff>
      <xdr:row>58</xdr:row>
      <xdr:rowOff>94706</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072620" y="9786801"/>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151674</xdr:rowOff>
    </xdr:from>
    <xdr:to>
      <xdr:col>67</xdr:col>
      <xdr:colOff>101600</xdr:colOff>
      <xdr:row>58</xdr:row>
      <xdr:rowOff>81824</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1231880" y="9707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31024</xdr:rowOff>
    </xdr:from>
    <xdr:to>
      <xdr:col>71</xdr:col>
      <xdr:colOff>177800</xdr:colOff>
      <xdr:row>58</xdr:row>
      <xdr:rowOff>63681</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1282680" y="975414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3437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26752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19005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162758</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1102984" y="10053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34372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162033</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2675244" y="95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131008</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1900544" y="9518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98351</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1102984" y="948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00000000-0008-0000-0200-0000EA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9509104" y="93047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00000000-0008-0000-0200-0000EC010000}"/>
            </a:ext>
          </a:extLst>
        </xdr:cNvPr>
        <xdr:cNvSpPr txBox="1"/>
      </xdr:nvSpPr>
      <xdr:spPr>
        <a:xfrm>
          <a:off x="19547840" y="1062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9443700" y="10623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00000000-0008-0000-0200-0000EE010000}"/>
            </a:ext>
          </a:extLst>
        </xdr:cNvPr>
        <xdr:cNvSpPr txBox="1"/>
      </xdr:nvSpPr>
      <xdr:spPr>
        <a:xfrm>
          <a:off x="19547840" y="90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9443700" y="9304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00000000-0008-0000-0200-0000F0010000}"/>
            </a:ext>
          </a:extLst>
        </xdr:cNvPr>
        <xdr:cNvSpPr txBox="1"/>
      </xdr:nvSpPr>
      <xdr:spPr>
        <a:xfrm>
          <a:off x="19547840" y="1029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945894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8735040" y="10296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79374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7162780" y="1031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6388080" y="10305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xdr:rowOff>
    </xdr:from>
    <xdr:to>
      <xdr:col>116</xdr:col>
      <xdr:colOff>114300</xdr:colOff>
      <xdr:row>58</xdr:row>
      <xdr:rowOff>103378</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9458940" y="97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24655</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00000000-0008-0000-0200-0000FC010000}"/>
            </a:ext>
          </a:extLst>
        </xdr:cNvPr>
        <xdr:cNvSpPr txBox="1"/>
      </xdr:nvSpPr>
      <xdr:spPr>
        <a:xfrm>
          <a:off x="19547840" y="958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24638</xdr:rowOff>
    </xdr:from>
    <xdr:to>
      <xdr:col>112</xdr:col>
      <xdr:colOff>38100</xdr:colOff>
      <xdr:row>58</xdr:row>
      <xdr:rowOff>126238</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8735040" y="97477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52578</xdr:rowOff>
    </xdr:from>
    <xdr:to>
      <xdr:col>116</xdr:col>
      <xdr:colOff>63500</xdr:colOff>
      <xdr:row>58</xdr:row>
      <xdr:rowOff>75438</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8778220" y="977569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45212</xdr:rowOff>
    </xdr:from>
    <xdr:to>
      <xdr:col>107</xdr:col>
      <xdr:colOff>101600</xdr:colOff>
      <xdr:row>58</xdr:row>
      <xdr:rowOff>146812</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7937480" y="97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75438</xdr:rowOff>
    </xdr:from>
    <xdr:to>
      <xdr:col>111</xdr:col>
      <xdr:colOff>177800</xdr:colOff>
      <xdr:row>58</xdr:row>
      <xdr:rowOff>96012</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7988280" y="9798558"/>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65786</xdr:rowOff>
    </xdr:from>
    <xdr:to>
      <xdr:col>102</xdr:col>
      <xdr:colOff>165100</xdr:colOff>
      <xdr:row>58</xdr:row>
      <xdr:rowOff>167386</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17162780" y="97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96012</xdr:rowOff>
    </xdr:from>
    <xdr:to>
      <xdr:col>107</xdr:col>
      <xdr:colOff>50800</xdr:colOff>
      <xdr:row>58</xdr:row>
      <xdr:rowOff>116586</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17213580" y="9819132"/>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79502</xdr:rowOff>
    </xdr:from>
    <xdr:to>
      <xdr:col>98</xdr:col>
      <xdr:colOff>38100</xdr:colOff>
      <xdr:row>59</xdr:row>
      <xdr:rowOff>9652</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6388080" y="9802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116586</xdr:rowOff>
    </xdr:from>
    <xdr:to>
      <xdr:col>102</xdr:col>
      <xdr:colOff>114300</xdr:colOff>
      <xdr:row>58</xdr:row>
      <xdr:rowOff>130302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431260" y="9839706"/>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517" name="n_1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1856112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518" name="n_2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777626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12209</xdr:rowOff>
    </xdr:from>
    <xdr:ext cx="469744" cy="259045"/>
    <xdr:sp macro="" textlink="">
      <xdr:nvSpPr>
        <xdr:cNvPr id="519" name="n_3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1700156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520" name="n_4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16226867" y="103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142765</xdr:rowOff>
    </xdr:from>
    <xdr:ext cx="469744" cy="259045"/>
    <xdr:sp macro="" textlink="">
      <xdr:nvSpPr>
        <xdr:cNvPr id="521" name="n_1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18561127" y="953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163339</xdr:rowOff>
    </xdr:from>
    <xdr:ext cx="469744" cy="259045"/>
    <xdr:sp macro="" textlink="">
      <xdr:nvSpPr>
        <xdr:cNvPr id="522" name="n_2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7776267" y="95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12463</xdr:rowOff>
    </xdr:from>
    <xdr:ext cx="469744" cy="259045"/>
    <xdr:sp macro="" textlink="">
      <xdr:nvSpPr>
        <xdr:cNvPr id="523" name="n_3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17001567" y="95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26179</xdr:rowOff>
    </xdr:from>
    <xdr:ext cx="469744" cy="259045"/>
    <xdr:sp macro="" textlink="">
      <xdr:nvSpPr>
        <xdr:cNvPr id="524" name="n_4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16226867" y="958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4375764" y="13001625"/>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4414500" y="1449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4287500" y="14487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441450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428750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4414500" y="1382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4325600" y="138423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35788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280414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2029440" y="1386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123188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156845</xdr:rowOff>
    </xdr:from>
    <xdr:to>
      <xdr:col>85</xdr:col>
      <xdr:colOff>177800</xdr:colOff>
      <xdr:row>80</xdr:row>
      <xdr:rowOff>86995</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4325600" y="13400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8272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441450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111125</xdr:rowOff>
    </xdr:from>
    <xdr:to>
      <xdr:col>81</xdr:col>
      <xdr:colOff>101600</xdr:colOff>
      <xdr:row>80</xdr:row>
      <xdr:rowOff>41275</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3578840" y="13354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80</xdr:row>
      <xdr:rowOff>36195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3629640" y="1340548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34925</xdr:rowOff>
    </xdr:from>
    <xdr:to>
      <xdr:col>76</xdr:col>
      <xdr:colOff>165100</xdr:colOff>
      <xdr:row>79</xdr:row>
      <xdr:rowOff>136525</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280414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85725</xdr:rowOff>
    </xdr:from>
    <xdr:to>
      <xdr:col>81</xdr:col>
      <xdr:colOff>50800</xdr:colOff>
      <xdr:row>79</xdr:row>
      <xdr:rowOff>161925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854940" y="13329285"/>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2029440" y="13630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85725</xdr:rowOff>
    </xdr:from>
    <xdr:to>
      <xdr:col>76</xdr:col>
      <xdr:colOff>114300</xdr:colOff>
      <xdr:row>81</xdr:row>
      <xdr:rowOff>102870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12072620" y="13329285"/>
          <a:ext cx="78232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151130</xdr:rowOff>
    </xdr:from>
    <xdr:to>
      <xdr:col>67</xdr:col>
      <xdr:colOff>101600</xdr:colOff>
      <xdr:row>81</xdr:row>
      <xdr:rowOff>81280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1231880" y="1356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30480</xdr:rowOff>
    </xdr:from>
    <xdr:to>
      <xdr:col>71</xdr:col>
      <xdr:colOff>177800</xdr:colOff>
      <xdr:row>81</xdr:row>
      <xdr:rowOff>102870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1282680" y="1360932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3437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267524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19005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110298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57802</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34372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153052</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267524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19005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200-00005B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9509104" y="13173912"/>
          <a:ext cx="0" cy="1270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200-00005D020000}"/>
            </a:ext>
          </a:extLst>
        </xdr:cNvPr>
        <xdr:cNvSpPr txBox="1"/>
      </xdr:nvSpPr>
      <xdr:spPr>
        <a:xfrm>
          <a:off x="1954784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9443700" y="1444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200-00005F020000}"/>
            </a:ext>
          </a:extLst>
        </xdr:cNvPr>
        <xdr:cNvSpPr txBox="1"/>
      </xdr:nvSpPr>
      <xdr:spPr>
        <a:xfrm>
          <a:off x="19547840" y="1295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9443700" y="13173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200-000061020000}"/>
            </a:ext>
          </a:extLst>
        </xdr:cNvPr>
        <xdr:cNvSpPr txBox="1"/>
      </xdr:nvSpPr>
      <xdr:spPr>
        <a:xfrm>
          <a:off x="19547840" y="14156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945894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873504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7937480" y="143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7162780" y="1430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6388080" y="14310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95656</xdr:rowOff>
    </xdr:from>
    <xdr:to>
      <xdr:col>116</xdr:col>
      <xdr:colOff>114300</xdr:colOff>
      <xdr:row>86</xdr:row>
      <xdr:rowOff>25806</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9458940" y="14345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200-00006D020000}"/>
            </a:ext>
          </a:extLst>
        </xdr:cNvPr>
        <xdr:cNvSpPr txBox="1"/>
      </xdr:nvSpPr>
      <xdr:spPr>
        <a:xfrm>
          <a:off x="19547840" y="1428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102972</xdr:rowOff>
    </xdr:from>
    <xdr:to>
      <xdr:col>112</xdr:col>
      <xdr:colOff>38100</xdr:colOff>
      <xdr:row>86</xdr:row>
      <xdr:rowOff>33122</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8735040" y="14352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146456</xdr:rowOff>
    </xdr:from>
    <xdr:to>
      <xdr:col>116</xdr:col>
      <xdr:colOff>63500</xdr:colOff>
      <xdr:row>85</xdr:row>
      <xdr:rowOff>153772</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18778220" y="14395856"/>
          <a:ext cx="73152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7937480" y="1434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153772</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7988280" y="14399513"/>
          <a:ext cx="78994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108001</xdr:rowOff>
    </xdr:from>
    <xdr:to>
      <xdr:col>102</xdr:col>
      <xdr:colOff>165100</xdr:colOff>
      <xdr:row>86</xdr:row>
      <xdr:rowOff>38151</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7162780" y="14357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158801</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7213580" y="14399513"/>
          <a:ext cx="7747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108916</xdr:rowOff>
    </xdr:from>
    <xdr:to>
      <xdr:col>98</xdr:col>
      <xdr:colOff>38100</xdr:colOff>
      <xdr:row>86</xdr:row>
      <xdr:rowOff>39066</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6388080" y="14358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158801</xdr:rowOff>
    </xdr:from>
    <xdr:to>
      <xdr:col>102</xdr:col>
      <xdr:colOff>114300</xdr:colOff>
      <xdr:row>85</xdr:row>
      <xdr:rowOff>159716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6431260" y="14408201"/>
          <a:ext cx="7823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1856112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17776267" y="1408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70015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33" name="n_4aveValue【消防施設】&#10;一人当たり面積">
          <a:extLst>
            <a:ext uri="{FF2B5EF4-FFF2-40B4-BE49-F238E27FC236}">
              <a16:creationId xmlns:a16="http://schemas.microsoft.com/office/drawing/2014/main" id="{00000000-0008-0000-0200-000079020000}"/>
            </a:ext>
          </a:extLst>
        </xdr:cNvPr>
        <xdr:cNvSpPr txBox="1"/>
      </xdr:nvSpPr>
      <xdr:spPr>
        <a:xfrm>
          <a:off x="16226867" y="1408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24249</xdr:rowOff>
    </xdr:from>
    <xdr:ext cx="469744" cy="259045"/>
    <xdr:sp macro="" textlink="">
      <xdr:nvSpPr>
        <xdr:cNvPr id="634" name="n_1mainValue【消防施設】&#10;一人当たり面積">
          <a:extLst>
            <a:ext uri="{FF2B5EF4-FFF2-40B4-BE49-F238E27FC236}">
              <a16:creationId xmlns:a16="http://schemas.microsoft.com/office/drawing/2014/main" id="{00000000-0008-0000-0200-00007A020000}"/>
            </a:ext>
          </a:extLst>
        </xdr:cNvPr>
        <xdr:cNvSpPr txBox="1"/>
      </xdr:nvSpPr>
      <xdr:spPr>
        <a:xfrm>
          <a:off x="18561127" y="144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35" name="n_2mainValue【消防施設】&#10;一人当たり面積">
          <a:extLst>
            <a:ext uri="{FF2B5EF4-FFF2-40B4-BE49-F238E27FC236}">
              <a16:creationId xmlns:a16="http://schemas.microsoft.com/office/drawing/2014/main" id="{00000000-0008-0000-0200-00007B020000}"/>
            </a:ext>
          </a:extLst>
        </xdr:cNvPr>
        <xdr:cNvSpPr txBox="1"/>
      </xdr:nvSpPr>
      <xdr:spPr>
        <a:xfrm>
          <a:off x="1777626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29278</xdr:rowOff>
    </xdr:from>
    <xdr:ext cx="469744" cy="259045"/>
    <xdr:sp macro="" textlink="">
      <xdr:nvSpPr>
        <xdr:cNvPr id="636" name="n_3mainValue【消防施設】&#10;一人当たり面積">
          <a:extLst>
            <a:ext uri="{FF2B5EF4-FFF2-40B4-BE49-F238E27FC236}">
              <a16:creationId xmlns:a16="http://schemas.microsoft.com/office/drawing/2014/main" id="{00000000-0008-0000-0200-00007C020000}"/>
            </a:ext>
          </a:extLst>
        </xdr:cNvPr>
        <xdr:cNvSpPr txBox="1"/>
      </xdr:nvSpPr>
      <xdr:spPr>
        <a:xfrm>
          <a:off x="17001567" y="1444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30193</xdr:rowOff>
    </xdr:from>
    <xdr:ext cx="469744" cy="259045"/>
    <xdr:sp macro="" textlink="">
      <xdr:nvSpPr>
        <xdr:cNvPr id="637" name="n_4mainValue【消防施設】&#10;一人当たり面積">
          <a:extLst>
            <a:ext uri="{FF2B5EF4-FFF2-40B4-BE49-F238E27FC236}">
              <a16:creationId xmlns:a16="http://schemas.microsoft.com/office/drawing/2014/main" id="{00000000-0008-0000-0200-00007D020000}"/>
            </a:ext>
          </a:extLst>
        </xdr:cNvPr>
        <xdr:cNvSpPr txBox="1"/>
      </xdr:nvSpPr>
      <xdr:spPr>
        <a:xfrm>
          <a:off x="16226867" y="1444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200-000096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4375764" y="16776519"/>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00000000-0008-0000-0200-000098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200-00009A020000}"/>
            </a:ext>
          </a:extLst>
        </xdr:cNvPr>
        <xdr:cNvSpPr txBox="1"/>
      </xdr:nvSpPr>
      <xdr:spPr>
        <a:xfrm>
          <a:off x="14414500" y="16559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428750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200-00009C020000}"/>
            </a:ext>
          </a:extLst>
        </xdr:cNvPr>
        <xdr:cNvSpPr txBox="1"/>
      </xdr:nvSpPr>
      <xdr:spPr>
        <a:xfrm>
          <a:off x="14414500" y="1743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4325600" y="175775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35788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2804140" y="17564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202944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123188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4325600" y="177321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4414500"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357884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37012</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13629640" y="17779092"/>
          <a:ext cx="74676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2804140" y="1773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37012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854940" y="17780726"/>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2029440" y="17709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157843</xdr:rowOff>
    </xdr:from>
    <xdr:to>
      <xdr:col>76</xdr:col>
      <xdr:colOff>114300</xdr:colOff>
      <xdr:row>106</xdr:row>
      <xdr:rowOff>10886</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2072620" y="17760043"/>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12318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157843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1282680" y="1773555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200-0000B1020000}"/>
            </a:ext>
          </a:extLst>
        </xdr:cNvPr>
        <xdr:cNvSpPr txBox="1"/>
      </xdr:nvSpPr>
      <xdr:spPr>
        <a:xfrm>
          <a:off x="13437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200-0000B2020000}"/>
            </a:ext>
          </a:extLst>
        </xdr:cNvPr>
        <xdr:cNvSpPr txBox="1"/>
      </xdr:nvSpPr>
      <xdr:spPr>
        <a:xfrm>
          <a:off x="126752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200-0000B3020000}"/>
            </a:ext>
          </a:extLst>
        </xdr:cNvPr>
        <xdr:cNvSpPr txBox="1"/>
      </xdr:nvSpPr>
      <xdr:spPr>
        <a:xfrm>
          <a:off x="1190054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200-0000B4020000}"/>
            </a:ext>
          </a:extLst>
        </xdr:cNvPr>
        <xdr:cNvSpPr txBox="1"/>
      </xdr:nvSpPr>
      <xdr:spPr>
        <a:xfrm>
          <a:off x="1110298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200-0000B5020000}"/>
            </a:ext>
          </a:extLst>
        </xdr:cNvPr>
        <xdr:cNvSpPr txBox="1"/>
      </xdr:nvSpPr>
      <xdr:spPr>
        <a:xfrm>
          <a:off x="13437244" y="1784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200-0000B6020000}"/>
            </a:ext>
          </a:extLst>
        </xdr:cNvPr>
        <xdr:cNvSpPr txBox="1"/>
      </xdr:nvSpPr>
      <xdr:spPr>
        <a:xfrm>
          <a:off x="12675244"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28320</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200-0000B7020000}"/>
            </a:ext>
          </a:extLst>
        </xdr:cNvPr>
        <xdr:cNvSpPr txBox="1"/>
      </xdr:nvSpPr>
      <xdr:spPr>
        <a:xfrm>
          <a:off x="1190054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200-0000B8020000}"/>
            </a:ext>
          </a:extLst>
        </xdr:cNvPr>
        <xdr:cNvSpPr txBox="1"/>
      </xdr:nvSpPr>
      <xdr:spPr>
        <a:xfrm>
          <a:off x="1110298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00000000-0008-0000-0200-0000D1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19509104" y="16815163"/>
          <a:ext cx="0" cy="127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3" name="【庁舎】&#10;一人当たり面積最小値テキスト">
          <a:extLst>
            <a:ext uri="{FF2B5EF4-FFF2-40B4-BE49-F238E27FC236}">
              <a16:creationId xmlns:a16="http://schemas.microsoft.com/office/drawing/2014/main" id="{00000000-0008-0000-0200-0000D3020000}"/>
            </a:ext>
          </a:extLst>
        </xdr:cNvPr>
        <xdr:cNvSpPr txBox="1"/>
      </xdr:nvSpPr>
      <xdr:spPr>
        <a:xfrm>
          <a:off x="19547840" y="1809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9443700" y="1809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5" name="【庁舎】&#10;一人当たり面積最大値テキスト">
          <a:extLst>
            <a:ext uri="{FF2B5EF4-FFF2-40B4-BE49-F238E27FC236}">
              <a16:creationId xmlns:a16="http://schemas.microsoft.com/office/drawing/2014/main" id="{00000000-0008-0000-0200-0000D5020000}"/>
            </a:ext>
          </a:extLst>
        </xdr:cNvPr>
        <xdr:cNvSpPr txBox="1"/>
      </xdr:nvSpPr>
      <xdr:spPr>
        <a:xfrm>
          <a:off x="19547840" y="1659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9443700" y="16815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27" name="【庁舎】&#10;一人当たり面積平均値テキスト">
          <a:extLst>
            <a:ext uri="{FF2B5EF4-FFF2-40B4-BE49-F238E27FC236}">
              <a16:creationId xmlns:a16="http://schemas.microsoft.com/office/drawing/2014/main" id="{00000000-0008-0000-0200-0000D7020000}"/>
            </a:ext>
          </a:extLst>
        </xdr:cNvPr>
        <xdr:cNvSpPr txBox="1"/>
      </xdr:nvSpPr>
      <xdr:spPr>
        <a:xfrm>
          <a:off x="19547840" y="1750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79374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7162780" y="17672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6388080" y="177250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62956</xdr:rowOff>
    </xdr:from>
    <xdr:to>
      <xdr:col>116</xdr:col>
      <xdr:colOff>114300</xdr:colOff>
      <xdr:row>107</xdr:row>
      <xdr:rowOff>164556</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9458940" y="180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149333</xdr:rowOff>
    </xdr:from>
    <xdr:ext cx="469744" cy="259045"/>
    <xdr:sp macro="" textlink="">
      <xdr:nvSpPr>
        <xdr:cNvPr id="739" name="【庁舎】&#10;一人当たり面積該当値テキスト">
          <a:extLst>
            <a:ext uri="{FF2B5EF4-FFF2-40B4-BE49-F238E27FC236}">
              <a16:creationId xmlns:a16="http://schemas.microsoft.com/office/drawing/2014/main" id="{00000000-0008-0000-0200-0000E3020000}"/>
            </a:ext>
          </a:extLst>
        </xdr:cNvPr>
        <xdr:cNvSpPr txBox="1"/>
      </xdr:nvSpPr>
      <xdr:spPr>
        <a:xfrm>
          <a:off x="19547840" y="1791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8735040" y="180069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113756</xdr:rowOff>
    </xdr:from>
    <xdr:to>
      <xdr:col>116</xdr:col>
      <xdr:colOff>63500</xdr:colOff>
      <xdr:row>107</xdr:row>
      <xdr:rowOff>120287</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8778220" y="18051236"/>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74930</xdr:rowOff>
    </xdr:from>
    <xdr:to>
      <xdr:col>107</xdr:col>
      <xdr:colOff>101600</xdr:colOff>
      <xdr:row>108</xdr:row>
      <xdr:rowOff>5080</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7937480" y="1801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125730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7988280" y="18057767"/>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80373</xdr:rowOff>
    </xdr:from>
    <xdr:to>
      <xdr:col>102</xdr:col>
      <xdr:colOff>165100</xdr:colOff>
      <xdr:row>108</xdr:row>
      <xdr:rowOff>10523</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7162780" y="18017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125730</xdr:rowOff>
    </xdr:from>
    <xdr:to>
      <xdr:col>107</xdr:col>
      <xdr:colOff>50800</xdr:colOff>
      <xdr:row>107</xdr:row>
      <xdr:rowOff>131173</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7213580" y="18063210"/>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83638</xdr:rowOff>
    </xdr:from>
    <xdr:to>
      <xdr:col>98</xdr:col>
      <xdr:colOff>38100</xdr:colOff>
      <xdr:row>108</xdr:row>
      <xdr:rowOff>13788</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6388080" y="18021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131173</xdr:rowOff>
    </xdr:from>
    <xdr:to>
      <xdr:col>102</xdr:col>
      <xdr:colOff>114300</xdr:colOff>
      <xdr:row>107</xdr:row>
      <xdr:rowOff>134438</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6431260" y="1806865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48" name="n_1aveValue【庁舎】&#10;一人当たり面積">
          <a:extLst>
            <a:ext uri="{FF2B5EF4-FFF2-40B4-BE49-F238E27FC236}">
              <a16:creationId xmlns:a16="http://schemas.microsoft.com/office/drawing/2014/main" id="{00000000-0008-0000-0200-0000EC020000}"/>
            </a:ext>
          </a:extLst>
        </xdr:cNvPr>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49" name="n_2aveValue【庁舎】&#10;一人当たり面積">
          <a:extLst>
            <a:ext uri="{FF2B5EF4-FFF2-40B4-BE49-F238E27FC236}">
              <a16:creationId xmlns:a16="http://schemas.microsoft.com/office/drawing/2014/main" id="{00000000-0008-0000-0200-0000ED020000}"/>
            </a:ext>
          </a:extLst>
        </xdr:cNvPr>
        <xdr:cNvSpPr txBox="1"/>
      </xdr:nvSpPr>
      <xdr:spPr>
        <a:xfrm>
          <a:off x="177762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750" name="n_3aveValue【庁舎】&#10;一人当たり面積">
          <a:extLst>
            <a:ext uri="{FF2B5EF4-FFF2-40B4-BE49-F238E27FC236}">
              <a16:creationId xmlns:a16="http://schemas.microsoft.com/office/drawing/2014/main" id="{00000000-0008-0000-0200-0000EE020000}"/>
            </a:ext>
          </a:extLst>
        </xdr:cNvPr>
        <xdr:cNvSpPr txBox="1"/>
      </xdr:nvSpPr>
      <xdr:spPr>
        <a:xfrm>
          <a:off x="170015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751" name="n_4aveValue【庁舎】&#10;一人当たり面積">
          <a:extLst>
            <a:ext uri="{FF2B5EF4-FFF2-40B4-BE49-F238E27FC236}">
              <a16:creationId xmlns:a16="http://schemas.microsoft.com/office/drawing/2014/main" id="{00000000-0008-0000-0200-0000EF020000}"/>
            </a:ext>
          </a:extLst>
        </xdr:cNvPr>
        <xdr:cNvSpPr txBox="1"/>
      </xdr:nvSpPr>
      <xdr:spPr>
        <a:xfrm>
          <a:off x="1622686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162214</xdr:rowOff>
    </xdr:from>
    <xdr:ext cx="469744" cy="259045"/>
    <xdr:sp macro="" textlink="">
      <xdr:nvSpPr>
        <xdr:cNvPr id="752" name="n_1mainValue【庁舎】&#10;一人当たり面積">
          <a:extLst>
            <a:ext uri="{FF2B5EF4-FFF2-40B4-BE49-F238E27FC236}">
              <a16:creationId xmlns:a16="http://schemas.microsoft.com/office/drawing/2014/main" id="{00000000-0008-0000-0200-0000F0020000}"/>
            </a:ext>
          </a:extLst>
        </xdr:cNvPr>
        <xdr:cNvSpPr txBox="1"/>
      </xdr:nvSpPr>
      <xdr:spPr>
        <a:xfrm>
          <a:off x="18561127" y="1809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167657</xdr:rowOff>
    </xdr:from>
    <xdr:ext cx="469744" cy="259045"/>
    <xdr:sp macro="" textlink="">
      <xdr:nvSpPr>
        <xdr:cNvPr id="753" name="n_2mainValue【庁舎】&#10;一人当たり面積">
          <a:extLst>
            <a:ext uri="{FF2B5EF4-FFF2-40B4-BE49-F238E27FC236}">
              <a16:creationId xmlns:a16="http://schemas.microsoft.com/office/drawing/2014/main" id="{00000000-0008-0000-0200-0000F1020000}"/>
            </a:ext>
          </a:extLst>
        </xdr:cNvPr>
        <xdr:cNvSpPr txBox="1"/>
      </xdr:nvSpPr>
      <xdr:spPr>
        <a:xfrm>
          <a:off x="17776267" y="181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1650</xdr:rowOff>
    </xdr:from>
    <xdr:ext cx="469744" cy="259045"/>
    <xdr:sp macro="" textlink="">
      <xdr:nvSpPr>
        <xdr:cNvPr id="754" name="n_3mainValue【庁舎】&#10;一人当たり面積">
          <a:extLst>
            <a:ext uri="{FF2B5EF4-FFF2-40B4-BE49-F238E27FC236}">
              <a16:creationId xmlns:a16="http://schemas.microsoft.com/office/drawing/2014/main" id="{00000000-0008-0000-0200-0000F2020000}"/>
            </a:ext>
          </a:extLst>
        </xdr:cNvPr>
        <xdr:cNvSpPr txBox="1"/>
      </xdr:nvSpPr>
      <xdr:spPr>
        <a:xfrm>
          <a:off x="17001567"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4915</xdr:rowOff>
    </xdr:from>
    <xdr:ext cx="469744" cy="259045"/>
    <xdr:sp macro="" textlink="">
      <xdr:nvSpPr>
        <xdr:cNvPr id="755" name="n_4mainValue【庁舎】&#10;一人当たり面積">
          <a:extLst>
            <a:ext uri="{FF2B5EF4-FFF2-40B4-BE49-F238E27FC236}">
              <a16:creationId xmlns:a16="http://schemas.microsoft.com/office/drawing/2014/main" id="{00000000-0008-0000-0200-0000F3020000}"/>
            </a:ext>
          </a:extLst>
        </xdr:cNvPr>
        <xdr:cNvSpPr txBox="1"/>
      </xdr:nvSpPr>
      <xdr:spPr>
        <a:xfrm>
          <a:off x="16226867" y="1811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類似団体と比較して有形固定資産減価償却率が高くなっているのが、庁舎である。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公共施設等総合管理計画に基づき、適正管理に努め、長寿命化に取り組んでいく。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法人税収入の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以上を占める町誘致企業の業績次第で税収に大きな増減があるため、町民税等の自主財源の収納率向上に努める。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引き続き経費の削減に努めるとともに効率的な行政運営に取り組む。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132645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33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98372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経常一般財源である普通交付税が対前年度比</a:t>
          </a:r>
          <a:r>
            <a:rPr kumimoji="1" lang="en-US" altLang="ja-JP" sz="1300">
              <a:latin typeface="ＭＳ Ｐゴシック" panose="020B0600070205080204" pitchFamily="50" charset="-128"/>
              <a:ea typeface="ＭＳ Ｐゴシック" panose="020B0600070205080204" pitchFamily="50" charset="-128"/>
            </a:rPr>
            <a:t>136,047</a:t>
          </a:r>
          <a:r>
            <a:rPr kumimoji="1" lang="ja-JP" altLang="en-US" sz="1300">
              <a:latin typeface="ＭＳ Ｐゴシック" panose="020B0600070205080204" pitchFamily="50" charset="-128"/>
              <a:ea typeface="ＭＳ Ｐゴシック" panose="020B0600070205080204" pitchFamily="50" charset="-128"/>
            </a:rPr>
            <a:t>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主な要因は、令和２年度に円高及び新型コロナウイルスによる影響で町内誘致企業の法人税が減収となったが、令和３年度持ち直したことによる。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そのため、税収は、町内誘致企業の業績向上などもあり、町税全体では対前年度比</a:t>
          </a:r>
          <a:r>
            <a:rPr kumimoji="1" lang="en-US" altLang="ja-JP" sz="1300">
              <a:latin typeface="ＭＳ Ｐゴシック" panose="020B0600070205080204" pitchFamily="50" charset="-128"/>
              <a:ea typeface="ＭＳ Ｐゴシック" panose="020B0600070205080204" pitchFamily="50" charset="-128"/>
            </a:rPr>
            <a:t>169,020</a:t>
          </a:r>
          <a:r>
            <a:rPr kumimoji="1" lang="ja-JP" altLang="en-US" sz="1300">
              <a:latin typeface="ＭＳ Ｐゴシック" panose="020B0600070205080204" pitchFamily="50" charset="-128"/>
              <a:ea typeface="ＭＳ Ｐゴシック" panose="020B0600070205080204" pitchFamily="50" charset="-128"/>
            </a:rPr>
            <a:t>千円の増となった。経常的支出は対前年度比で</a:t>
          </a:r>
          <a:r>
            <a:rPr kumimoji="1" lang="en-US" altLang="ja-JP" sz="1300">
              <a:latin typeface="ＭＳ Ｐゴシック" panose="020B0600070205080204" pitchFamily="50" charset="-128"/>
              <a:ea typeface="ＭＳ Ｐゴシック" panose="020B0600070205080204" pitchFamily="50" charset="-128"/>
            </a:rPr>
            <a:t>259,744</a:t>
          </a:r>
          <a:r>
            <a:rPr kumimoji="1" lang="ja-JP" altLang="en-US" sz="1300">
              <a:latin typeface="ＭＳ Ｐゴシック" panose="020B0600070205080204" pitchFamily="50" charset="-128"/>
              <a:ea typeface="ＭＳ Ｐゴシック" panose="020B0600070205080204" pitchFamily="50" charset="-128"/>
            </a:rPr>
            <a:t>千円の減、町税等の経常一般財源は</a:t>
          </a:r>
          <a:r>
            <a:rPr kumimoji="1" lang="en-US" altLang="ja-JP" sz="1300">
              <a:latin typeface="ＭＳ Ｐゴシック" panose="020B0600070205080204" pitchFamily="50" charset="-128"/>
              <a:ea typeface="ＭＳ Ｐゴシック" panose="020B0600070205080204" pitchFamily="50" charset="-128"/>
            </a:rPr>
            <a:t>271,035</a:t>
          </a:r>
          <a:r>
            <a:rPr kumimoji="1" lang="ja-JP" altLang="en-US" sz="1300">
              <a:latin typeface="ＭＳ Ｐゴシック" panose="020B0600070205080204" pitchFamily="50" charset="-128"/>
              <a:ea typeface="ＭＳ Ｐゴシック" panose="020B0600070205080204" pitchFamily="50" charset="-128"/>
            </a:rPr>
            <a:t>千円と同じく減となり、経常収支比率は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61</xdr:row>
      <xdr:rowOff>92837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28224"/>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2822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58928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2957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150749</xdr:rowOff>
    </xdr:from>
    <xdr:to>
      <xdr:col>11</xdr:col>
      <xdr:colOff>31750</xdr:colOff>
      <xdr:row>62</xdr:row>
      <xdr:rowOff>58928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09199"/>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42037</xdr:rowOff>
    </xdr:from>
    <xdr:to>
      <xdr:col>23</xdr:col>
      <xdr:colOff>184150</xdr:colOff>
      <xdr:row>61</xdr:row>
      <xdr:rowOff>143637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0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58564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4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99949</xdr:rowOff>
    </xdr:from>
    <xdr:to>
      <xdr:col>7</xdr:col>
      <xdr:colOff>31750</xdr:colOff>
      <xdr:row>62</xdr:row>
      <xdr:rowOff>30099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40276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今年度は、新型コロナ対策関係（令和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年度からの繰越事業含む）の経費が増額となったため人口一人当たりの人件費・物件費は</a:t>
          </a:r>
          <a:r>
            <a:rPr kumimoji="1" lang="en-US" altLang="ja-JP" sz="1300">
              <a:latin typeface="ＭＳ Ｐゴシック" panose="020B0600070205080204" pitchFamily="50" charset="-128"/>
              <a:ea typeface="ＭＳ Ｐゴシック" panose="020B0600070205080204" pitchFamily="50" charset="-128"/>
            </a:rPr>
            <a:t>12,788</a:t>
          </a:r>
          <a:r>
            <a:rPr kumimoji="1" lang="ja-JP" altLang="en-US" sz="1300">
              <a:latin typeface="ＭＳ Ｐゴシック" panose="020B0600070205080204" pitchFamily="50" charset="-128"/>
              <a:ea typeface="ＭＳ Ｐゴシック" panose="020B0600070205080204" pitchFamily="50" charset="-128"/>
            </a:rPr>
            <a:t>千円増額となった。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3899</xdr:rowOff>
    </xdr:from>
    <xdr:to>
      <xdr:col>23</xdr:col>
      <xdr:colOff>133350</xdr:colOff>
      <xdr:row>82</xdr:row>
      <xdr:rowOff>18593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2799"/>
          <a:ext cx="8382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151510</xdr:rowOff>
    </xdr:from>
    <xdr:to>
      <xdr:col>19</xdr:col>
      <xdr:colOff>133350</xdr:colOff>
      <xdr:row>82</xdr:row>
      <xdr:rowOff>3899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8960"/>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134998</xdr:rowOff>
    </xdr:from>
    <xdr:to>
      <xdr:col>15</xdr:col>
      <xdr:colOff>82550</xdr:colOff>
      <xdr:row>81</xdr:row>
      <xdr:rowOff>151510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2448"/>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102702</xdr:rowOff>
    </xdr:from>
    <xdr:to>
      <xdr:col>11</xdr:col>
      <xdr:colOff>31750</xdr:colOff>
      <xdr:row>81</xdr:row>
      <xdr:rowOff>134998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0152"/>
          <a:ext cx="889000" cy="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139243</xdr:rowOff>
    </xdr:from>
    <xdr:to>
      <xdr:col>23</xdr:col>
      <xdr:colOff>184150</xdr:colOff>
      <xdr:row>82</xdr:row>
      <xdr:rowOff>69393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155770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124549</xdr:rowOff>
    </xdr:from>
    <xdr:to>
      <xdr:col>19</xdr:col>
      <xdr:colOff>184150</xdr:colOff>
      <xdr:row>82</xdr:row>
      <xdr:rowOff>54699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39476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100710</xdr:rowOff>
    </xdr:from>
    <xdr:to>
      <xdr:col>15</xdr:col>
      <xdr:colOff>133350</xdr:colOff>
      <xdr:row>82</xdr:row>
      <xdr:rowOff>30860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84198</xdr:rowOff>
    </xdr:from>
    <xdr:to>
      <xdr:col>11</xdr:col>
      <xdr:colOff>82550</xdr:colOff>
      <xdr:row>82</xdr:row>
      <xdr:rowOff>14348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170575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51902</xdr:rowOff>
    </xdr:from>
    <xdr:to>
      <xdr:col>7</xdr:col>
      <xdr:colOff>31750</xdr:colOff>
      <xdr:row>81</xdr:row>
      <xdr:rowOff>153502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163679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年度にわたる徹底した退職者不補充のため、中間層の職員が少ない構造となっている。本年度は、中途採用を行い中間層の職員の割合が増えたためと考えられる。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53622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010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88</xdr:row>
      <xdr:rowOff>13405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8651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390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88</xdr:row>
      <xdr:rowOff>147461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39055"/>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現在も職員数は類似団体平均を下回っているが、ここ数年の職員採用と人口減少により数値は微増となった。地方分権による事務負担の増や災害対応、行政サービスの向上のためには毎年、職員採用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35741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550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3339</xdr:rowOff>
    </xdr:from>
    <xdr:to>
      <xdr:col>77</xdr:col>
      <xdr:colOff>44450</xdr:colOff>
      <xdr:row>60</xdr:row>
      <xdr:rowOff>18506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90339"/>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112051</xdr:rowOff>
    </xdr:from>
    <xdr:to>
      <xdr:col>72</xdr:col>
      <xdr:colOff>203200</xdr:colOff>
      <xdr:row>60</xdr:row>
      <xdr:rowOff>3339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760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89988</xdr:rowOff>
    </xdr:from>
    <xdr:to>
      <xdr:col>68</xdr:col>
      <xdr:colOff>152400</xdr:colOff>
      <xdr:row>59</xdr:row>
      <xdr:rowOff>112051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05538"/>
          <a:ext cx="889000" cy="2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123989</xdr:rowOff>
    </xdr:from>
    <xdr:to>
      <xdr:col>73</xdr:col>
      <xdr:colOff>44450</xdr:colOff>
      <xdr:row>60</xdr:row>
      <xdr:rowOff>54139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64316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61251</xdr:rowOff>
    </xdr:from>
    <xdr:to>
      <xdr:col>68</xdr:col>
      <xdr:colOff>203200</xdr:colOff>
      <xdr:row>59</xdr:row>
      <xdr:rowOff>162851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39188</xdr:rowOff>
    </xdr:from>
    <xdr:to>
      <xdr:col>64</xdr:col>
      <xdr:colOff>152400</xdr:colOff>
      <xdr:row>59</xdr:row>
      <xdr:rowOff>140788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150965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令和元年度過疎対策事業（福祉施設整備事業）外４件の元金償還が始まったため</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73914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9813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40132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11176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209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134366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0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23114</xdr:rowOff>
    </xdr:from>
    <xdr:to>
      <xdr:col>81</xdr:col>
      <xdr:colOff>95250</xdr:colOff>
      <xdr:row>40</xdr:row>
      <xdr:rowOff>124714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39641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2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町債の定期的な繰上償還を行い、引き続き健全な数値を維持していく。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業務の効率化で超過勤務を削減するなどし、引き続き人件費の削減に努める。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35</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光熱水費、消耗品費、備品購入費等の削減に努め、引き続き経費の抑制を図る。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19</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0180"/>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19</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29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160020</xdr:rowOff>
    </xdr:from>
    <xdr:to>
      <xdr:col>69</xdr:col>
      <xdr:colOff>142875</xdr:colOff>
      <xdr:row>19</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数値は、例年並みとなった。障がい者自立支援、各種サービスの利用者、利用時間が増えたことで微増となり、前年度から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その他の主な要因は、特別会計への操出金である。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国民健康保険特別会計、後期高齢者医療保険特別会計、及び介護保険特別会計は医療費が増額傾向にあるため、一般会計と同様に健康増進事業を実施するなどし、医療費の削減に努める。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73660</xdr:rowOff>
    </xdr:from>
    <xdr:to>
      <xdr:col>82</xdr:col>
      <xdr:colOff>107950</xdr:colOff>
      <xdr:row>54</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31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370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55</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70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14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22860</xdr:rowOff>
    </xdr:from>
    <xdr:to>
      <xdr:col>82</xdr:col>
      <xdr:colOff>158750</xdr:colOff>
      <xdr:row>54</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一部事務組合負担金が増額となり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5863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4034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主な要因は、令和元年度過疎対策事業（福祉施設整備事業）の元金償還が始まったことである。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146050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152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15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10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39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67327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公債費以外に係る経常収支比率は、類似団体平均は下回っているが、前年度より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要因は、前年度の法人税収入が増えたことで普通交付税が減となり、経常的経費である一部事務組合への負担金も増額となった。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159004</xdr:rowOff>
    </xdr:from>
    <xdr:to>
      <xdr:col>82</xdr:col>
      <xdr:colOff>107950</xdr:colOff>
      <xdr:row>76</xdr:row>
      <xdr:rowOff>67563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17754"/>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159004</xdr:rowOff>
    </xdr:from>
    <xdr:to>
      <xdr:col>78</xdr:col>
      <xdr:colOff>69850</xdr:colOff>
      <xdr:row>76</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177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33274</xdr:rowOff>
    </xdr:from>
    <xdr:to>
      <xdr:col>73</xdr:col>
      <xdr:colOff>180975</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63474"/>
          <a:ext cx="889000" cy="2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349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108204</xdr:rowOff>
    </xdr:from>
    <xdr:to>
      <xdr:col>78</xdr:col>
      <xdr:colOff>120650</xdr:colOff>
      <xdr:row>76</xdr:row>
      <xdr:rowOff>38354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48531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3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153924</xdr:rowOff>
    </xdr:from>
    <xdr:to>
      <xdr:col>74</xdr:col>
      <xdr:colOff>31750</xdr:colOff>
      <xdr:row>76</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94251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16086</xdr:rowOff>
    </xdr:from>
    <xdr:to>
      <xdr:col>29</xdr:col>
      <xdr:colOff>127000</xdr:colOff>
      <xdr:row>17</xdr:row>
      <xdr:rowOff>99946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8361"/>
          <a:ext cx="647700" cy="83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99946</xdr:rowOff>
    </xdr:from>
    <xdr:to>
      <xdr:col>26</xdr:col>
      <xdr:colOff>50800</xdr:colOff>
      <xdr:row>18</xdr:row>
      <xdr:rowOff>83523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62221"/>
          <a:ext cx="698500" cy="15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62136</xdr:rowOff>
    </xdr:from>
    <xdr:to>
      <xdr:col>22</xdr:col>
      <xdr:colOff>114300</xdr:colOff>
      <xdr:row>18</xdr:row>
      <xdr:rowOff>83523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95861"/>
          <a:ext cx="698500" cy="2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62136</xdr:rowOff>
    </xdr:from>
    <xdr:to>
      <xdr:col>18</xdr:col>
      <xdr:colOff>177800</xdr:colOff>
      <xdr:row>18</xdr:row>
      <xdr:rowOff>93161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95861"/>
          <a:ext cx="698500" cy="31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136736</xdr:rowOff>
    </xdr:from>
    <xdr:to>
      <xdr:col>29</xdr:col>
      <xdr:colOff>177800</xdr:colOff>
      <xdr:row>17</xdr:row>
      <xdr:rowOff>66886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108813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9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49146</xdr:rowOff>
    </xdr:from>
    <xdr:to>
      <xdr:col>26</xdr:col>
      <xdr:colOff>101600</xdr:colOff>
      <xdr:row>17</xdr:row>
      <xdr:rowOff>150746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135523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97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32723</xdr:rowOff>
    </xdr:from>
    <xdr:to>
      <xdr:col>22</xdr:col>
      <xdr:colOff>165100</xdr:colOff>
      <xdr:row>18</xdr:row>
      <xdr:rowOff>134324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64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119100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11336</xdr:rowOff>
    </xdr:from>
    <xdr:to>
      <xdr:col>19</xdr:col>
      <xdr:colOff>38100</xdr:colOff>
      <xdr:row>18</xdr:row>
      <xdr:rowOff>112936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42361</xdr:rowOff>
    </xdr:from>
    <xdr:to>
      <xdr:col>15</xdr:col>
      <xdr:colOff>101600</xdr:colOff>
      <xdr:row>18</xdr:row>
      <xdr:rowOff>143961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7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6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117812</xdr:rowOff>
    </xdr:from>
    <xdr:to>
      <xdr:col>29</xdr:col>
      <xdr:colOff>127000</xdr:colOff>
      <xdr:row>36</xdr:row>
      <xdr:rowOff>163619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71062"/>
          <a:ext cx="647700" cy="45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149969</xdr:rowOff>
    </xdr:from>
    <xdr:to>
      <xdr:col>26</xdr:col>
      <xdr:colOff>50800</xdr:colOff>
      <xdr:row>36</xdr:row>
      <xdr:rowOff>163619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03219"/>
          <a:ext cx="698500" cy="1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149969</xdr:rowOff>
    </xdr:from>
    <xdr:to>
      <xdr:col>22</xdr:col>
      <xdr:colOff>114300</xdr:colOff>
      <xdr:row>37</xdr:row>
      <xdr:rowOff>64462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3219"/>
          <a:ext cx="698500" cy="8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64462</xdr:rowOff>
    </xdr:from>
    <xdr:to>
      <xdr:col>18</xdr:col>
      <xdr:colOff>177800</xdr:colOff>
      <xdr:row>37</xdr:row>
      <xdr:rowOff>94844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9162"/>
          <a:ext cx="698500" cy="30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67012</xdr:rowOff>
    </xdr:from>
    <xdr:to>
      <xdr:col>29</xdr:col>
      <xdr:colOff>177800</xdr:colOff>
      <xdr:row>36</xdr:row>
      <xdr:rowOff>168612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0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39089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112819</xdr:rowOff>
    </xdr:from>
    <xdr:to>
      <xdr:col>26</xdr:col>
      <xdr:colOff>101600</xdr:colOff>
      <xdr:row>37</xdr:row>
      <xdr:rowOff>42969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27746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52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99169</xdr:rowOff>
    </xdr:from>
    <xdr:to>
      <xdr:col>22</xdr:col>
      <xdr:colOff>165100</xdr:colOff>
      <xdr:row>37</xdr:row>
      <xdr:rowOff>29319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2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14096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13662</xdr:rowOff>
    </xdr:from>
    <xdr:to>
      <xdr:col>19</xdr:col>
      <xdr:colOff>38100</xdr:colOff>
      <xdr:row>37</xdr:row>
      <xdr:rowOff>115262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100039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2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44044</xdr:rowOff>
    </xdr:from>
    <xdr:to>
      <xdr:col>15</xdr:col>
      <xdr:colOff>101600</xdr:colOff>
      <xdr:row>37</xdr:row>
      <xdr:rowOff>145644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5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22977</xdr:rowOff>
    </xdr:from>
    <xdr:to>
      <xdr:col>24</xdr:col>
      <xdr:colOff>63500</xdr:colOff>
      <xdr:row>35</xdr:row>
      <xdr:rowOff>46500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3727"/>
          <a:ext cx="8382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154324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3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46500</xdr:rowOff>
    </xdr:from>
    <xdr:to>
      <xdr:col>19</xdr:col>
      <xdr:colOff>177800</xdr:colOff>
      <xdr:row>35</xdr:row>
      <xdr:rowOff>153218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7250"/>
          <a:ext cx="8890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119158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1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153218</xdr:rowOff>
    </xdr:from>
    <xdr:to>
      <xdr:col>15</xdr:col>
      <xdr:colOff>50800</xdr:colOff>
      <xdr:row>37</xdr:row>
      <xdr:rowOff>108763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3968"/>
          <a:ext cx="889000" cy="2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82893</xdr:rowOff>
    </xdr:from>
    <xdr:to>
      <xdr:col>10</xdr:col>
      <xdr:colOff>114300</xdr:colOff>
      <xdr:row>37</xdr:row>
      <xdr:rowOff>108763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2654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143627</xdr:rowOff>
    </xdr:from>
    <xdr:to>
      <xdr:col>24</xdr:col>
      <xdr:colOff>114300</xdr:colOff>
      <xdr:row>35</xdr:row>
      <xdr:rowOff>73777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166504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167150</xdr:rowOff>
    </xdr:from>
    <xdr:to>
      <xdr:col>20</xdr:col>
      <xdr:colOff>38100</xdr:colOff>
      <xdr:row>35</xdr:row>
      <xdr:rowOff>97300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113827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7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102418</xdr:rowOff>
    </xdr:from>
    <xdr:to>
      <xdr:col>15</xdr:col>
      <xdr:colOff>101600</xdr:colOff>
      <xdr:row>36</xdr:row>
      <xdr:rowOff>32568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23695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9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57963</xdr:rowOff>
    </xdr:from>
    <xdr:to>
      <xdr:col>10</xdr:col>
      <xdr:colOff>165100</xdr:colOff>
      <xdr:row>37</xdr:row>
      <xdr:rowOff>159562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150690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32093</xdr:rowOff>
    </xdr:from>
    <xdr:to>
      <xdr:col>6</xdr:col>
      <xdr:colOff>38100</xdr:colOff>
      <xdr:row>37</xdr:row>
      <xdr:rowOff>133693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124820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108226</xdr:rowOff>
    </xdr:from>
    <xdr:to>
      <xdr:col>24</xdr:col>
      <xdr:colOff>63500</xdr:colOff>
      <xdr:row>58</xdr:row>
      <xdr:rowOff>113264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52326"/>
          <a:ext cx="838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113264</xdr:rowOff>
    </xdr:from>
    <xdr:to>
      <xdr:col>19</xdr:col>
      <xdr:colOff>177800</xdr:colOff>
      <xdr:row>58</xdr:row>
      <xdr:rowOff>123312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57364"/>
          <a:ext cx="8890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98841</xdr:rowOff>
    </xdr:from>
    <xdr:to>
      <xdr:col>15</xdr:col>
      <xdr:colOff>50800</xdr:colOff>
      <xdr:row>58</xdr:row>
      <xdr:rowOff>123312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2941"/>
          <a:ext cx="8890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98841</xdr:rowOff>
    </xdr:from>
    <xdr:to>
      <xdr:col>10</xdr:col>
      <xdr:colOff>114300</xdr:colOff>
      <xdr:row>58</xdr:row>
      <xdr:rowOff>135972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2941"/>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57426</xdr:rowOff>
    </xdr:from>
    <xdr:to>
      <xdr:col>24</xdr:col>
      <xdr:colOff>114300</xdr:colOff>
      <xdr:row>58</xdr:row>
      <xdr:rowOff>159026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16803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8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62464</xdr:rowOff>
    </xdr:from>
    <xdr:to>
      <xdr:col>20</xdr:col>
      <xdr:colOff>38100</xdr:colOff>
      <xdr:row>58</xdr:row>
      <xdr:rowOff>164064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9141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7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72512</xdr:rowOff>
    </xdr:from>
    <xdr:to>
      <xdr:col>15</xdr:col>
      <xdr:colOff>101600</xdr:colOff>
      <xdr:row>59</xdr:row>
      <xdr:rowOff>2662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19189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79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48041</xdr:rowOff>
    </xdr:from>
    <xdr:to>
      <xdr:col>10</xdr:col>
      <xdr:colOff>165100</xdr:colOff>
      <xdr:row>58</xdr:row>
      <xdr:rowOff>149641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166168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6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85172</xdr:rowOff>
    </xdr:from>
    <xdr:to>
      <xdr:col>6</xdr:col>
      <xdr:colOff>38100</xdr:colOff>
      <xdr:row>59</xdr:row>
      <xdr:rowOff>15322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31849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80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97490</xdr:rowOff>
    </xdr:from>
    <xdr:to>
      <xdr:col>24</xdr:col>
      <xdr:colOff>63500</xdr:colOff>
      <xdr:row>78</xdr:row>
      <xdr:rowOff>117216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70590"/>
          <a:ext cx="838200" cy="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93588</xdr:rowOff>
    </xdr:from>
    <xdr:to>
      <xdr:col>19</xdr:col>
      <xdr:colOff>177800</xdr:colOff>
      <xdr:row>78</xdr:row>
      <xdr:rowOff>117216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66688"/>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93588</xdr:rowOff>
    </xdr:from>
    <xdr:to>
      <xdr:col>15</xdr:col>
      <xdr:colOff>50800</xdr:colOff>
      <xdr:row>78</xdr:row>
      <xdr:rowOff>106276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66688"/>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809</xdr:rowOff>
    </xdr:from>
    <xdr:to>
      <xdr:col>10</xdr:col>
      <xdr:colOff>114300</xdr:colOff>
      <xdr:row>78</xdr:row>
      <xdr:rowOff>106276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73909"/>
          <a:ext cx="889000" cy="1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46690</xdr:rowOff>
    </xdr:from>
    <xdr:to>
      <xdr:col>24</xdr:col>
      <xdr:colOff>114300</xdr:colOff>
      <xdr:row>78</xdr:row>
      <xdr:rowOff>148290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25117</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9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66416</xdr:rowOff>
    </xdr:from>
    <xdr:to>
      <xdr:col>20</xdr:col>
      <xdr:colOff>38100</xdr:colOff>
      <xdr:row>78</xdr:row>
      <xdr:rowOff>168016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159143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42788</xdr:rowOff>
    </xdr:from>
    <xdr:to>
      <xdr:col>15</xdr:col>
      <xdr:colOff>101600</xdr:colOff>
      <xdr:row>78</xdr:row>
      <xdr:rowOff>144388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135515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5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55476</xdr:rowOff>
    </xdr:from>
    <xdr:to>
      <xdr:col>10</xdr:col>
      <xdr:colOff>165100</xdr:colOff>
      <xdr:row>78</xdr:row>
      <xdr:rowOff>157076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2153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320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121459</xdr:rowOff>
    </xdr:from>
    <xdr:to>
      <xdr:col>6</xdr:col>
      <xdr:colOff>38100</xdr:colOff>
      <xdr:row>78</xdr:row>
      <xdr:rowOff>51609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68136</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0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129654</xdr:rowOff>
    </xdr:from>
    <xdr:to>
      <xdr:col>24</xdr:col>
      <xdr:colOff>63500</xdr:colOff>
      <xdr:row>97</xdr:row>
      <xdr:rowOff>46673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88854"/>
          <a:ext cx="8382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129654</xdr:rowOff>
    </xdr:from>
    <xdr:to>
      <xdr:col>19</xdr:col>
      <xdr:colOff>177800</xdr:colOff>
      <xdr:row>97</xdr:row>
      <xdr:rowOff>135725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8854"/>
          <a:ext cx="889000" cy="17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135725</xdr:rowOff>
    </xdr:from>
    <xdr:to>
      <xdr:col>15</xdr:col>
      <xdr:colOff>50800</xdr:colOff>
      <xdr:row>97</xdr:row>
      <xdr:rowOff>136398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66375"/>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128206</xdr:rowOff>
    </xdr:from>
    <xdr:to>
      <xdr:col>10</xdr:col>
      <xdr:colOff>114300</xdr:colOff>
      <xdr:row>97</xdr:row>
      <xdr:rowOff>136398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75885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167323</xdr:rowOff>
    </xdr:from>
    <xdr:to>
      <xdr:col>24</xdr:col>
      <xdr:colOff>114300</xdr:colOff>
      <xdr:row>97</xdr:row>
      <xdr:rowOff>97473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145750</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78854</xdr:rowOff>
    </xdr:from>
    <xdr:to>
      <xdr:col>20</xdr:col>
      <xdr:colOff>38100</xdr:colOff>
      <xdr:row>97</xdr:row>
      <xdr:rowOff>9004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84925</xdr:rowOff>
    </xdr:from>
    <xdr:to>
      <xdr:col>15</xdr:col>
      <xdr:colOff>101600</xdr:colOff>
      <xdr:row>98</xdr:row>
      <xdr:rowOff>15075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0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85598</xdr:rowOff>
    </xdr:from>
    <xdr:to>
      <xdr:col>10</xdr:col>
      <xdr:colOff>165100</xdr:colOff>
      <xdr:row>98</xdr:row>
      <xdr:rowOff>15748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6875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77406</xdr:rowOff>
    </xdr:from>
    <xdr:to>
      <xdr:col>6</xdr:col>
      <xdr:colOff>38100</xdr:colOff>
      <xdr:row>98</xdr:row>
      <xdr:rowOff>7556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170133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87223</xdr:rowOff>
    </xdr:from>
    <xdr:to>
      <xdr:col>55</xdr:col>
      <xdr:colOff>0</xdr:colOff>
      <xdr:row>35</xdr:row>
      <xdr:rowOff>92343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16523"/>
          <a:ext cx="838200" cy="1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35673</xdr:rowOff>
    </xdr:from>
    <xdr:to>
      <xdr:col>50</xdr:col>
      <xdr:colOff>114300</xdr:colOff>
      <xdr:row>34</xdr:row>
      <xdr:rowOff>87223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522073"/>
          <a:ext cx="889000" cy="3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35673</xdr:rowOff>
    </xdr:from>
    <xdr:to>
      <xdr:col>45</xdr:col>
      <xdr:colOff>177800</xdr:colOff>
      <xdr:row>35</xdr:row>
      <xdr:rowOff>42010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522073"/>
          <a:ext cx="889000" cy="5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42010</xdr:rowOff>
    </xdr:from>
    <xdr:to>
      <xdr:col>41</xdr:col>
      <xdr:colOff>50800</xdr:colOff>
      <xdr:row>35</xdr:row>
      <xdr:rowOff>147902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42760"/>
          <a:ext cx="889000" cy="1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41543</xdr:rowOff>
    </xdr:from>
    <xdr:to>
      <xdr:col>55</xdr:col>
      <xdr:colOff>50800</xdr:colOff>
      <xdr:row>35</xdr:row>
      <xdr:rowOff>143143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19970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36423</xdr:rowOff>
    </xdr:from>
    <xdr:to>
      <xdr:col>50</xdr:col>
      <xdr:colOff>165100</xdr:colOff>
      <xdr:row>34</xdr:row>
      <xdr:rowOff>138023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154550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4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156323</xdr:rowOff>
    </xdr:from>
    <xdr:to>
      <xdr:col>46</xdr:col>
      <xdr:colOff>38100</xdr:colOff>
      <xdr:row>32</xdr:row>
      <xdr:rowOff>86473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4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103000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4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162660</xdr:rowOff>
    </xdr:from>
    <xdr:to>
      <xdr:col>41</xdr:col>
      <xdr:colOff>101600</xdr:colOff>
      <xdr:row>35</xdr:row>
      <xdr:rowOff>92810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109337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6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97102</xdr:rowOff>
    </xdr:from>
    <xdr:to>
      <xdr:col>36</xdr:col>
      <xdr:colOff>165100</xdr:colOff>
      <xdr:row>36</xdr:row>
      <xdr:rowOff>27252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43779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7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71727</xdr:rowOff>
    </xdr:from>
    <xdr:to>
      <xdr:col>55</xdr:col>
      <xdr:colOff>0</xdr:colOff>
      <xdr:row>58</xdr:row>
      <xdr:rowOff>105735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15827"/>
          <a:ext cx="838200" cy="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64252</xdr:rowOff>
    </xdr:from>
    <xdr:to>
      <xdr:col>50</xdr:col>
      <xdr:colOff>114300</xdr:colOff>
      <xdr:row>58</xdr:row>
      <xdr:rowOff>105735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08352"/>
          <a:ext cx="8890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64252</xdr:rowOff>
    </xdr:from>
    <xdr:to>
      <xdr:col>45</xdr:col>
      <xdr:colOff>177800</xdr:colOff>
      <xdr:row>58</xdr:row>
      <xdr:rowOff>111215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08352"/>
          <a:ext cx="889000" cy="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36735</xdr:rowOff>
    </xdr:from>
    <xdr:to>
      <xdr:col>41</xdr:col>
      <xdr:colOff>50800</xdr:colOff>
      <xdr:row>58</xdr:row>
      <xdr:rowOff>111215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80835"/>
          <a:ext cx="889000" cy="7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20927</xdr:rowOff>
    </xdr:from>
    <xdr:to>
      <xdr:col>55</xdr:col>
      <xdr:colOff>50800</xdr:colOff>
      <xdr:row>58</xdr:row>
      <xdr:rowOff>122527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6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43804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1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54935</xdr:rowOff>
    </xdr:from>
    <xdr:to>
      <xdr:col>50</xdr:col>
      <xdr:colOff>165100</xdr:colOff>
      <xdr:row>58</xdr:row>
      <xdr:rowOff>156535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147662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9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13452</xdr:rowOff>
    </xdr:from>
    <xdr:to>
      <xdr:col>46</xdr:col>
      <xdr:colOff>38100</xdr:colOff>
      <xdr:row>58</xdr:row>
      <xdr:rowOff>115052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106179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05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60415</xdr:rowOff>
    </xdr:from>
    <xdr:to>
      <xdr:col>41</xdr:col>
      <xdr:colOff>101600</xdr:colOff>
      <xdr:row>58</xdr:row>
      <xdr:rowOff>162015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153142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9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157385</xdr:rowOff>
    </xdr:from>
    <xdr:to>
      <xdr:col>36</xdr:col>
      <xdr:colOff>165100</xdr:colOff>
      <xdr:row>58</xdr:row>
      <xdr:rowOff>87535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104062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0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166446</xdr:rowOff>
    </xdr:from>
    <xdr:to>
      <xdr:col>55</xdr:col>
      <xdr:colOff>0</xdr:colOff>
      <xdr:row>78</xdr:row>
      <xdr:rowOff>113823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68096"/>
          <a:ext cx="838200" cy="1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151107</xdr:rowOff>
    </xdr:from>
    <xdr:to>
      <xdr:col>50</xdr:col>
      <xdr:colOff>114300</xdr:colOff>
      <xdr:row>77</xdr:row>
      <xdr:rowOff>166446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52757"/>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151107</xdr:rowOff>
    </xdr:from>
    <xdr:to>
      <xdr:col>45</xdr:col>
      <xdr:colOff>177800</xdr:colOff>
      <xdr:row>77</xdr:row>
      <xdr:rowOff>162688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52757"/>
          <a:ext cx="8890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109992</xdr:rowOff>
    </xdr:from>
    <xdr:to>
      <xdr:col>41</xdr:col>
      <xdr:colOff>50800</xdr:colOff>
      <xdr:row>77</xdr:row>
      <xdr:rowOff>162688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40192"/>
          <a:ext cx="889000" cy="2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63023</xdr:rowOff>
    </xdr:from>
    <xdr:to>
      <xdr:col>55</xdr:col>
      <xdr:colOff>50800</xdr:colOff>
      <xdr:row>78</xdr:row>
      <xdr:rowOff>164623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149400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115646</xdr:rowOff>
    </xdr:from>
    <xdr:to>
      <xdr:col>50</xdr:col>
      <xdr:colOff>165100</xdr:colOff>
      <xdr:row>78</xdr:row>
      <xdr:rowOff>45796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62323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100307</xdr:rowOff>
    </xdr:from>
    <xdr:to>
      <xdr:col>46</xdr:col>
      <xdr:colOff>38100</xdr:colOff>
      <xdr:row>78</xdr:row>
      <xdr:rowOff>30457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21584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111888</xdr:rowOff>
    </xdr:from>
    <xdr:to>
      <xdr:col>41</xdr:col>
      <xdr:colOff>101600</xdr:colOff>
      <xdr:row>78</xdr:row>
      <xdr:rowOff>42038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33165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59192</xdr:rowOff>
    </xdr:from>
    <xdr:to>
      <xdr:col>36</xdr:col>
      <xdr:colOff>165100</xdr:colOff>
      <xdr:row>76</xdr:row>
      <xdr:rowOff>160792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5868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45014</xdr:rowOff>
    </xdr:from>
    <xdr:to>
      <xdr:col>55</xdr:col>
      <xdr:colOff>0</xdr:colOff>
      <xdr:row>97</xdr:row>
      <xdr:rowOff>4186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04214"/>
          <a:ext cx="838200" cy="1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81997</xdr:rowOff>
    </xdr:from>
    <xdr:to>
      <xdr:col>50</xdr:col>
      <xdr:colOff>114300</xdr:colOff>
      <xdr:row>97</xdr:row>
      <xdr:rowOff>4186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41197"/>
          <a:ext cx="889000" cy="9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81997</xdr:rowOff>
    </xdr:from>
    <xdr:to>
      <xdr:col>45</xdr:col>
      <xdr:colOff>177800</xdr:colOff>
      <xdr:row>97</xdr:row>
      <xdr:rowOff>43870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41197"/>
          <a:ext cx="889000" cy="1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43870</xdr:rowOff>
    </xdr:from>
    <xdr:to>
      <xdr:col>41</xdr:col>
      <xdr:colOff>50800</xdr:colOff>
      <xdr:row>97</xdr:row>
      <xdr:rowOff>62131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4520"/>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165664</xdr:rowOff>
    </xdr:from>
    <xdr:to>
      <xdr:col>55</xdr:col>
      <xdr:colOff>50800</xdr:colOff>
      <xdr:row>96</xdr:row>
      <xdr:rowOff>95814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17091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0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124836</xdr:rowOff>
    </xdr:from>
    <xdr:to>
      <xdr:col>50</xdr:col>
      <xdr:colOff>165100</xdr:colOff>
      <xdr:row>97</xdr:row>
      <xdr:rowOff>54986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46113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6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31197</xdr:rowOff>
    </xdr:from>
    <xdr:to>
      <xdr:col>46</xdr:col>
      <xdr:colOff>38100</xdr:colOff>
      <xdr:row>96</xdr:row>
      <xdr:rowOff>132797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149324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6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164520</xdr:rowOff>
    </xdr:from>
    <xdr:to>
      <xdr:col>41</xdr:col>
      <xdr:colOff>101600</xdr:colOff>
      <xdr:row>97</xdr:row>
      <xdr:rowOff>94670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85797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11331</xdr:rowOff>
    </xdr:from>
    <xdr:to>
      <xdr:col>36</xdr:col>
      <xdr:colOff>165100</xdr:colOff>
      <xdr:row>97</xdr:row>
      <xdr:rowOff>112931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104058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4963</xdr:rowOff>
    </xdr:from>
    <xdr:to>
      <xdr:col>85</xdr:col>
      <xdr:colOff>127000</xdr:colOff>
      <xdr:row>37</xdr:row>
      <xdr:rowOff>158363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48613"/>
          <a:ext cx="838200" cy="1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69181</xdr:rowOff>
    </xdr:from>
    <xdr:to>
      <xdr:col>81</xdr:col>
      <xdr:colOff>50800</xdr:colOff>
      <xdr:row>37</xdr:row>
      <xdr:rowOff>4963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898481"/>
          <a:ext cx="889000" cy="4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69181</xdr:rowOff>
    </xdr:from>
    <xdr:to>
      <xdr:col>76</xdr:col>
      <xdr:colOff>114300</xdr:colOff>
      <xdr:row>35</xdr:row>
      <xdr:rowOff>122527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898481"/>
          <a:ext cx="889000" cy="2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122527</xdr:rowOff>
    </xdr:from>
    <xdr:to>
      <xdr:col>71</xdr:col>
      <xdr:colOff>177800</xdr:colOff>
      <xdr:row>38</xdr:row>
      <xdr:rowOff>133583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123277"/>
          <a:ext cx="889000" cy="5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107563</xdr:rowOff>
    </xdr:from>
    <xdr:to>
      <xdr:col>85</xdr:col>
      <xdr:colOff>177800</xdr:colOff>
      <xdr:row>38</xdr:row>
      <xdr:rowOff>37712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5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130440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125613</xdr:rowOff>
    </xdr:from>
    <xdr:to>
      <xdr:col>81</xdr:col>
      <xdr:colOff>101600</xdr:colOff>
      <xdr:row>37</xdr:row>
      <xdr:rowOff>55763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72290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18381</xdr:rowOff>
    </xdr:from>
    <xdr:to>
      <xdr:col>76</xdr:col>
      <xdr:colOff>165100</xdr:colOff>
      <xdr:row>34</xdr:row>
      <xdr:rowOff>119981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8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136508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6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71727</xdr:rowOff>
    </xdr:from>
    <xdr:to>
      <xdr:col>72</xdr:col>
      <xdr:colOff>38100</xdr:colOff>
      <xdr:row>36</xdr:row>
      <xdr:rowOff>1877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18404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84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82783</xdr:rowOff>
    </xdr:from>
    <xdr:to>
      <xdr:col>67</xdr:col>
      <xdr:colOff>101600</xdr:colOff>
      <xdr:row>39</xdr:row>
      <xdr:rowOff>12933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4060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90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155122</xdr:rowOff>
    </xdr:from>
    <xdr:to>
      <xdr:col>85</xdr:col>
      <xdr:colOff>127000</xdr:colOff>
      <xdr:row>76</xdr:row>
      <xdr:rowOff>26268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842422"/>
          <a:ext cx="838200" cy="2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155122</xdr:rowOff>
    </xdr:from>
    <xdr:to>
      <xdr:col>81</xdr:col>
      <xdr:colOff>50800</xdr:colOff>
      <xdr:row>76</xdr:row>
      <xdr:rowOff>101639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42422"/>
          <a:ext cx="889000" cy="28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101639</xdr:rowOff>
    </xdr:from>
    <xdr:to>
      <xdr:col>76</xdr:col>
      <xdr:colOff>114300</xdr:colOff>
      <xdr:row>77</xdr:row>
      <xdr:rowOff>15740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31839"/>
          <a:ext cx="889000" cy="8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15740</xdr:rowOff>
    </xdr:from>
    <xdr:to>
      <xdr:col>71</xdr:col>
      <xdr:colOff>177800</xdr:colOff>
      <xdr:row>77</xdr:row>
      <xdr:rowOff>23516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17390"/>
          <a:ext cx="889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146918</xdr:rowOff>
    </xdr:from>
    <xdr:to>
      <xdr:col>85</xdr:col>
      <xdr:colOff>177800</xdr:colOff>
      <xdr:row>76</xdr:row>
      <xdr:rowOff>77068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169796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104322</xdr:rowOff>
    </xdr:from>
    <xdr:to>
      <xdr:col>81</xdr:col>
      <xdr:colOff>101600</xdr:colOff>
      <xdr:row>75</xdr:row>
      <xdr:rowOff>34472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9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50999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56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50839</xdr:rowOff>
    </xdr:from>
    <xdr:to>
      <xdr:col>76</xdr:col>
      <xdr:colOff>165100</xdr:colOff>
      <xdr:row>76</xdr:row>
      <xdr:rowOff>152439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168965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136390</xdr:rowOff>
    </xdr:from>
    <xdr:to>
      <xdr:col>72</xdr:col>
      <xdr:colOff>38100</xdr:colOff>
      <xdr:row>77</xdr:row>
      <xdr:rowOff>66540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57667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144166</xdr:rowOff>
    </xdr:from>
    <xdr:to>
      <xdr:col>67</xdr:col>
      <xdr:colOff>101600</xdr:colOff>
      <xdr:row>77</xdr:row>
      <xdr:rowOff>74316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65443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62071</xdr:rowOff>
    </xdr:from>
    <xdr:to>
      <xdr:col>85</xdr:col>
      <xdr:colOff>127000</xdr:colOff>
      <xdr:row>98</xdr:row>
      <xdr:rowOff>148530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64171"/>
          <a:ext cx="838200" cy="8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148530</xdr:rowOff>
    </xdr:from>
    <xdr:to>
      <xdr:col>81</xdr:col>
      <xdr:colOff>50800</xdr:colOff>
      <xdr:row>99</xdr:row>
      <xdr:rowOff>39198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0630"/>
          <a:ext cx="889000" cy="6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39198</xdr:rowOff>
    </xdr:from>
    <xdr:to>
      <xdr:col>76</xdr:col>
      <xdr:colOff>114300</xdr:colOff>
      <xdr:row>99</xdr:row>
      <xdr:rowOff>64258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12748"/>
          <a:ext cx="889000" cy="2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11984</xdr:rowOff>
    </xdr:from>
    <xdr:to>
      <xdr:col>71</xdr:col>
      <xdr:colOff>177800</xdr:colOff>
      <xdr:row>99</xdr:row>
      <xdr:rowOff>64258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14084"/>
          <a:ext cx="889000" cy="22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11271</xdr:rowOff>
    </xdr:from>
    <xdr:to>
      <xdr:col>85</xdr:col>
      <xdr:colOff>177800</xdr:colOff>
      <xdr:row>98</xdr:row>
      <xdr:rowOff>112871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34148</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97730</xdr:rowOff>
    </xdr:from>
    <xdr:to>
      <xdr:col>81</xdr:col>
      <xdr:colOff>101600</xdr:colOff>
      <xdr:row>99</xdr:row>
      <xdr:rowOff>27880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44407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7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159848</xdr:rowOff>
    </xdr:from>
    <xdr:to>
      <xdr:col>76</xdr:col>
      <xdr:colOff>165100</xdr:colOff>
      <xdr:row>99</xdr:row>
      <xdr:rowOff>89998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81125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5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13458</xdr:rowOff>
    </xdr:from>
    <xdr:to>
      <xdr:col>72</xdr:col>
      <xdr:colOff>38100</xdr:colOff>
      <xdr:row>99</xdr:row>
      <xdr:rowOff>115058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106185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132634</xdr:rowOff>
    </xdr:from>
    <xdr:to>
      <xdr:col>67</xdr:col>
      <xdr:colOff>101600</xdr:colOff>
      <xdr:row>98</xdr:row>
      <xdr:rowOff>62784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79311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3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160144</xdr:rowOff>
    </xdr:from>
    <xdr:to>
      <xdr:col>116</xdr:col>
      <xdr:colOff>63500</xdr:colOff>
      <xdr:row>59</xdr:row>
      <xdr:rowOff>1789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04244"/>
          <a:ext cx="8382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147962</xdr:rowOff>
    </xdr:from>
    <xdr:to>
      <xdr:col>111</xdr:col>
      <xdr:colOff>177800</xdr:colOff>
      <xdr:row>58</xdr:row>
      <xdr:rowOff>160144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92062"/>
          <a:ext cx="889000" cy="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147962</xdr:rowOff>
    </xdr:from>
    <xdr:to>
      <xdr:col>107</xdr:col>
      <xdr:colOff>50800</xdr:colOff>
      <xdr:row>59</xdr:row>
      <xdr:rowOff>35948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9206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171182</xdr:rowOff>
    </xdr:from>
    <xdr:to>
      <xdr:col>102</xdr:col>
      <xdr:colOff>114300</xdr:colOff>
      <xdr:row>59</xdr:row>
      <xdr:rowOff>35948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15282"/>
          <a:ext cx="8890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122439</xdr:rowOff>
    </xdr:from>
    <xdr:to>
      <xdr:col>116</xdr:col>
      <xdr:colOff>114300</xdr:colOff>
      <xdr:row>59</xdr:row>
      <xdr:rowOff>52589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81816</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109344</xdr:rowOff>
    </xdr:from>
    <xdr:to>
      <xdr:col>112</xdr:col>
      <xdr:colOff>38100</xdr:colOff>
      <xdr:row>59</xdr:row>
      <xdr:rowOff>39494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56021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82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97162</xdr:rowOff>
    </xdr:from>
    <xdr:to>
      <xdr:col>107</xdr:col>
      <xdr:colOff>101600</xdr:colOff>
      <xdr:row>59</xdr:row>
      <xdr:rowOff>27312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43839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8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156598</xdr:rowOff>
    </xdr:from>
    <xdr:to>
      <xdr:col>102</xdr:col>
      <xdr:colOff>165100</xdr:colOff>
      <xdr:row>59</xdr:row>
      <xdr:rowOff>86748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77875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120382</xdr:rowOff>
    </xdr:from>
    <xdr:to>
      <xdr:col>98</xdr:col>
      <xdr:colOff>38100</xdr:colOff>
      <xdr:row>59</xdr:row>
      <xdr:rowOff>50532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67059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83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170424</xdr:rowOff>
    </xdr:from>
    <xdr:to>
      <xdr:col>116</xdr:col>
      <xdr:colOff>63500</xdr:colOff>
      <xdr:row>77</xdr:row>
      <xdr:rowOff>6015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00624"/>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170424</xdr:rowOff>
    </xdr:from>
    <xdr:to>
      <xdr:col>111</xdr:col>
      <xdr:colOff>177800</xdr:colOff>
      <xdr:row>77</xdr:row>
      <xdr:rowOff>3904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00624"/>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2236</xdr:rowOff>
    </xdr:from>
    <xdr:to>
      <xdr:col>107</xdr:col>
      <xdr:colOff>50800</xdr:colOff>
      <xdr:row>77</xdr:row>
      <xdr:rowOff>3904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03886"/>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160114</xdr:rowOff>
    </xdr:from>
    <xdr:to>
      <xdr:col>102</xdr:col>
      <xdr:colOff>114300</xdr:colOff>
      <xdr:row>77</xdr:row>
      <xdr:rowOff>2236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90314"/>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126665</xdr:rowOff>
    </xdr:from>
    <xdr:to>
      <xdr:col>116</xdr:col>
      <xdr:colOff>114300</xdr:colOff>
      <xdr:row>77</xdr:row>
      <xdr:rowOff>56815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105092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119624</xdr:rowOff>
    </xdr:from>
    <xdr:to>
      <xdr:col>112</xdr:col>
      <xdr:colOff>38100</xdr:colOff>
      <xdr:row>77</xdr:row>
      <xdr:rowOff>49774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40901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124554</xdr:rowOff>
    </xdr:from>
    <xdr:to>
      <xdr:col>107</xdr:col>
      <xdr:colOff>101600</xdr:colOff>
      <xdr:row>77</xdr:row>
      <xdr:rowOff>54704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45831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122886</xdr:rowOff>
    </xdr:from>
    <xdr:to>
      <xdr:col>102</xdr:col>
      <xdr:colOff>165100</xdr:colOff>
      <xdr:row>77</xdr:row>
      <xdr:rowOff>53036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44163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109314</xdr:rowOff>
    </xdr:from>
    <xdr:to>
      <xdr:col>98</xdr:col>
      <xdr:colOff>38100</xdr:colOff>
      <xdr:row>77</xdr:row>
      <xdr:rowOff>39464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30591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年度繰り上げ償還を行ったことによる減少。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積立金・・・公共施設等整備基金、減債基金の増額による増加。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補助金・・・主な要因として、塙情報センター保守負担金が皆減となったことである。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号関係工事が令和３年度で終了したため減額となった。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普通建設事業（更新整備）・・・中学校屋内運動場改修工事、ふれあい広場テニスコート改修工事により増額となった。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5,318
118.27
5,253,941
4,820,580
368,868
2,857,054
4,550,868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8527</xdr:rowOff>
    </xdr:from>
    <xdr:to>
      <xdr:col>24</xdr:col>
      <xdr:colOff>63500</xdr:colOff>
      <xdr:row>38</xdr:row>
      <xdr:rowOff>62847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23627"/>
          <a:ext cx="8382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154178</xdr:rowOff>
    </xdr:from>
    <xdr:to>
      <xdr:col>19</xdr:col>
      <xdr:colOff>177800</xdr:colOff>
      <xdr:row>38</xdr:row>
      <xdr:rowOff>8527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97828"/>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154178</xdr:rowOff>
    </xdr:from>
    <xdr:to>
      <xdr:col>15</xdr:col>
      <xdr:colOff>50800</xdr:colOff>
      <xdr:row>38</xdr:row>
      <xdr:rowOff>66222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97828"/>
          <a:ext cx="8890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62847</xdr:rowOff>
    </xdr:from>
    <xdr:to>
      <xdr:col>10</xdr:col>
      <xdr:colOff>114300</xdr:colOff>
      <xdr:row>38</xdr:row>
      <xdr:rowOff>66222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77947"/>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12047</xdr:rowOff>
    </xdr:from>
    <xdr:to>
      <xdr:col>24</xdr:col>
      <xdr:colOff>114300</xdr:colOff>
      <xdr:row>38</xdr:row>
      <xdr:rowOff>113647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98424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129177</xdr:rowOff>
    </xdr:from>
    <xdr:to>
      <xdr:col>20</xdr:col>
      <xdr:colOff>38100</xdr:colOff>
      <xdr:row>38</xdr:row>
      <xdr:rowOff>59327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50454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103378</xdr:rowOff>
    </xdr:from>
    <xdr:to>
      <xdr:col>15</xdr:col>
      <xdr:colOff>101600</xdr:colOff>
      <xdr:row>38</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24655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15422</xdr:rowOff>
    </xdr:from>
    <xdr:to>
      <xdr:col>10</xdr:col>
      <xdr:colOff>165100</xdr:colOff>
      <xdr:row>38</xdr:row>
      <xdr:rowOff>117022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108149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12047</xdr:rowOff>
    </xdr:from>
    <xdr:to>
      <xdr:col>6</xdr:col>
      <xdr:colOff>38100</xdr:colOff>
      <xdr:row>38</xdr:row>
      <xdr:rowOff>113647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104774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1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11433</xdr:rowOff>
    </xdr:from>
    <xdr:to>
      <xdr:col>24</xdr:col>
      <xdr:colOff>63500</xdr:colOff>
      <xdr:row>58</xdr:row>
      <xdr:rowOff>14384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55533"/>
          <a:ext cx="8382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11433</xdr:rowOff>
    </xdr:from>
    <xdr:to>
      <xdr:col>19</xdr:col>
      <xdr:colOff>177800</xdr:colOff>
      <xdr:row>58</xdr:row>
      <xdr:rowOff>24676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5533"/>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24676</xdr:rowOff>
    </xdr:from>
    <xdr:to>
      <xdr:col>15</xdr:col>
      <xdr:colOff>50800</xdr:colOff>
      <xdr:row>58</xdr:row>
      <xdr:rowOff>122610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8776"/>
          <a:ext cx="889000" cy="9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18243</xdr:rowOff>
    </xdr:from>
    <xdr:to>
      <xdr:col>10</xdr:col>
      <xdr:colOff>114300</xdr:colOff>
      <xdr:row>58</xdr:row>
      <xdr:rowOff>122610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62343"/>
          <a:ext cx="889000" cy="1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135034</xdr:rowOff>
    </xdr:from>
    <xdr:to>
      <xdr:col>24</xdr:col>
      <xdr:colOff>114300</xdr:colOff>
      <xdr:row>58</xdr:row>
      <xdr:rowOff>65184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157911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132083</xdr:rowOff>
    </xdr:from>
    <xdr:to>
      <xdr:col>20</xdr:col>
      <xdr:colOff>38100</xdr:colOff>
      <xdr:row>58</xdr:row>
      <xdr:rowOff>62233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78760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145326</xdr:rowOff>
    </xdr:from>
    <xdr:to>
      <xdr:col>15</xdr:col>
      <xdr:colOff>101600</xdr:colOff>
      <xdr:row>58</xdr:row>
      <xdr:rowOff>75476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66603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1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71810</xdr:rowOff>
    </xdr:from>
    <xdr:to>
      <xdr:col>10</xdr:col>
      <xdr:colOff>165100</xdr:colOff>
      <xdr:row>59</xdr:row>
      <xdr:rowOff>1960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164537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138893</xdr:rowOff>
    </xdr:from>
    <xdr:to>
      <xdr:col>6</xdr:col>
      <xdr:colOff>38100</xdr:colOff>
      <xdr:row>58</xdr:row>
      <xdr:rowOff>69043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85570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139502</xdr:rowOff>
    </xdr:from>
    <xdr:to>
      <xdr:col>24</xdr:col>
      <xdr:colOff>63500</xdr:colOff>
      <xdr:row>78</xdr:row>
      <xdr:rowOff>33882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41152"/>
          <a:ext cx="838200" cy="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139502</xdr:rowOff>
    </xdr:from>
    <xdr:to>
      <xdr:col>19</xdr:col>
      <xdr:colOff>177800</xdr:colOff>
      <xdr:row>77</xdr:row>
      <xdr:rowOff>166736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1152"/>
          <a:ext cx="889000" cy="2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166736</xdr:rowOff>
    </xdr:from>
    <xdr:to>
      <xdr:col>15</xdr:col>
      <xdr:colOff>50800</xdr:colOff>
      <xdr:row>78</xdr:row>
      <xdr:rowOff>34292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68386"/>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84044</xdr:rowOff>
    </xdr:from>
    <xdr:to>
      <xdr:col>10</xdr:col>
      <xdr:colOff>114300</xdr:colOff>
      <xdr:row>78</xdr:row>
      <xdr:rowOff>34292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71344"/>
          <a:ext cx="889000" cy="63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154532</xdr:rowOff>
    </xdr:from>
    <xdr:to>
      <xdr:col>24</xdr:col>
      <xdr:colOff>114300</xdr:colOff>
      <xdr:row>78</xdr:row>
      <xdr:rowOff>84682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69459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7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88702</xdr:rowOff>
    </xdr:from>
    <xdr:to>
      <xdr:col>20</xdr:col>
      <xdr:colOff>38100</xdr:colOff>
      <xdr:row>78</xdr:row>
      <xdr:rowOff>18852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115936</xdr:rowOff>
    </xdr:from>
    <xdr:to>
      <xdr:col>15</xdr:col>
      <xdr:colOff>101600</xdr:colOff>
      <xdr:row>78</xdr:row>
      <xdr:rowOff>46086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37213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154942</xdr:rowOff>
    </xdr:from>
    <xdr:to>
      <xdr:col>10</xdr:col>
      <xdr:colOff>165100</xdr:colOff>
      <xdr:row>78</xdr:row>
      <xdr:rowOff>85092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76219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33244</xdr:rowOff>
    </xdr:from>
    <xdr:to>
      <xdr:col>6</xdr:col>
      <xdr:colOff>38100</xdr:colOff>
      <xdr:row>74</xdr:row>
      <xdr:rowOff>134844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151371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9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45341</xdr:rowOff>
    </xdr:from>
    <xdr:to>
      <xdr:col>24</xdr:col>
      <xdr:colOff>63500</xdr:colOff>
      <xdr:row>96</xdr:row>
      <xdr:rowOff>78854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04541"/>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112976</xdr:rowOff>
    </xdr:from>
    <xdr:to>
      <xdr:col>19</xdr:col>
      <xdr:colOff>177800</xdr:colOff>
      <xdr:row>96</xdr:row>
      <xdr:rowOff>45341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00726"/>
          <a:ext cx="889000" cy="10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98955</xdr:rowOff>
    </xdr:from>
    <xdr:to>
      <xdr:col>15</xdr:col>
      <xdr:colOff>50800</xdr:colOff>
      <xdr:row>95</xdr:row>
      <xdr:rowOff>112976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8670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98955</xdr:rowOff>
    </xdr:from>
    <xdr:to>
      <xdr:col>10</xdr:col>
      <xdr:colOff>114300</xdr:colOff>
      <xdr:row>96</xdr:row>
      <xdr:rowOff>76805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86705"/>
          <a:ext cx="889000" cy="1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28054</xdr:rowOff>
    </xdr:from>
    <xdr:to>
      <xdr:col>24</xdr:col>
      <xdr:colOff>114300</xdr:colOff>
      <xdr:row>96</xdr:row>
      <xdr:rowOff>129654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165991</xdr:rowOff>
    </xdr:from>
    <xdr:to>
      <xdr:col>20</xdr:col>
      <xdr:colOff>38100</xdr:colOff>
      <xdr:row>96</xdr:row>
      <xdr:rowOff>96141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87268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62176</xdr:rowOff>
    </xdr:from>
    <xdr:to>
      <xdr:col>15</xdr:col>
      <xdr:colOff>101600</xdr:colOff>
      <xdr:row>95</xdr:row>
      <xdr:rowOff>163776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48155</xdr:rowOff>
    </xdr:from>
    <xdr:to>
      <xdr:col>10</xdr:col>
      <xdr:colOff>165100</xdr:colOff>
      <xdr:row>95</xdr:row>
      <xdr:rowOff>149755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166282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1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26005</xdr:rowOff>
    </xdr:from>
    <xdr:to>
      <xdr:col>6</xdr:col>
      <xdr:colOff>38100</xdr:colOff>
      <xdr:row>96</xdr:row>
      <xdr:rowOff>127605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144132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6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75692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562092"/>
          <a:ext cx="127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22369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33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75692</xdr:rowOff>
    </xdr:from>
    <xdr:to>
      <xdr:col>55</xdr:col>
      <xdr:colOff>88900</xdr:colOff>
      <xdr:row>32</xdr:row>
      <xdr:rowOff>75692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56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47007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0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24130</xdr:rowOff>
    </xdr:from>
    <xdr:to>
      <xdr:col>55</xdr:col>
      <xdr:colOff>50800</xdr:colOff>
      <xdr:row>38</xdr:row>
      <xdr:rowOff>125730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14732</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298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6985</xdr:rowOff>
    </xdr:from>
    <xdr:to>
      <xdr:col>50</xdr:col>
      <xdr:colOff>165100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131318</xdr:rowOff>
    </xdr:from>
    <xdr:to>
      <xdr:col>45</xdr:col>
      <xdr:colOff>177800</xdr:colOff>
      <xdr:row>38</xdr:row>
      <xdr:rowOff>14732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274818"/>
          <a:ext cx="889000" cy="12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xdr:rowOff>
    </xdr:from>
    <xdr:to>
      <xdr:col>46</xdr:col>
      <xdr:colOff>38100</xdr:colOff>
      <xdr:row>38</xdr:row>
      <xdr:rowOff>106680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97807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131318</xdr:rowOff>
    </xdr:from>
    <xdr:to>
      <xdr:col>41</xdr:col>
      <xdr:colOff>50800</xdr:colOff>
      <xdr:row>31</xdr:row>
      <xdr:rowOff>100076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274818"/>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18415</xdr:rowOff>
    </xdr:from>
    <xdr:to>
      <xdr:col>41</xdr:col>
      <xdr:colOff>101600</xdr:colOff>
      <xdr:row>38</xdr:row>
      <xdr:rowOff>120015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111142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2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xdr:rowOff>
    </xdr:from>
    <xdr:to>
      <xdr:col>36</xdr:col>
      <xdr:colOff>165100</xdr:colOff>
      <xdr:row>38</xdr:row>
      <xdr:rowOff>115062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106189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135382</xdr:rowOff>
    </xdr:from>
    <xdr:to>
      <xdr:col>46</xdr:col>
      <xdr:colOff>38100</xdr:colOff>
      <xdr:row>38</xdr:row>
      <xdr:rowOff>65532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82059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5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80518</xdr:rowOff>
    </xdr:from>
    <xdr:to>
      <xdr:col>41</xdr:col>
      <xdr:colOff>101600</xdr:colOff>
      <xdr:row>31</xdr:row>
      <xdr:rowOff>10668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27195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49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49276</xdr:rowOff>
    </xdr:from>
    <xdr:to>
      <xdr:col>36</xdr:col>
      <xdr:colOff>165100</xdr:colOff>
      <xdr:row>31</xdr:row>
      <xdr:rowOff>150876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167403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87640</xdr:rowOff>
    </xdr:from>
    <xdr:to>
      <xdr:col>55</xdr:col>
      <xdr:colOff>0</xdr:colOff>
      <xdr:row>57</xdr:row>
      <xdr:rowOff>96506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60290"/>
          <a:ext cx="8382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87640</xdr:rowOff>
    </xdr:from>
    <xdr:to>
      <xdr:col>50</xdr:col>
      <xdr:colOff>114300</xdr:colOff>
      <xdr:row>57</xdr:row>
      <xdr:rowOff>116044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0290"/>
          <a:ext cx="889000" cy="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104008</xdr:rowOff>
    </xdr:from>
    <xdr:to>
      <xdr:col>45</xdr:col>
      <xdr:colOff>177800</xdr:colOff>
      <xdr:row>57</xdr:row>
      <xdr:rowOff>116044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76658"/>
          <a:ext cx="8890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104008</xdr:rowOff>
    </xdr:from>
    <xdr:to>
      <xdr:col>41</xdr:col>
      <xdr:colOff>50800</xdr:colOff>
      <xdr:row>57</xdr:row>
      <xdr:rowOff>168519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76658"/>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45706</xdr:rowOff>
    </xdr:from>
    <xdr:to>
      <xdr:col>55</xdr:col>
      <xdr:colOff>50800</xdr:colOff>
      <xdr:row>57</xdr:row>
      <xdr:rowOff>147306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68583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36840</xdr:rowOff>
    </xdr:from>
    <xdr:to>
      <xdr:col>50</xdr:col>
      <xdr:colOff>165100</xdr:colOff>
      <xdr:row>57</xdr:row>
      <xdr:rowOff>138440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154967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8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65244</xdr:rowOff>
    </xdr:from>
    <xdr:to>
      <xdr:col>46</xdr:col>
      <xdr:colOff>38100</xdr:colOff>
      <xdr:row>57</xdr:row>
      <xdr:rowOff>166844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1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53208</xdr:rowOff>
    </xdr:from>
    <xdr:to>
      <xdr:col>41</xdr:col>
      <xdr:colOff>101600</xdr:colOff>
      <xdr:row>57</xdr:row>
      <xdr:rowOff>154808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171335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117719</xdr:rowOff>
    </xdr:from>
    <xdr:to>
      <xdr:col>36</xdr:col>
      <xdr:colOff>165100</xdr:colOff>
      <xdr:row>58</xdr:row>
      <xdr:rowOff>47869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64396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6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82659</xdr:rowOff>
    </xdr:from>
    <xdr:to>
      <xdr:col>55</xdr:col>
      <xdr:colOff>0</xdr:colOff>
      <xdr:row>77</xdr:row>
      <xdr:rowOff>26150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12859"/>
          <a:ext cx="838200" cy="1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169515</xdr:rowOff>
    </xdr:from>
    <xdr:to>
      <xdr:col>50</xdr:col>
      <xdr:colOff>114300</xdr:colOff>
      <xdr:row>77</xdr:row>
      <xdr:rowOff>26150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28265"/>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169515</xdr:rowOff>
    </xdr:from>
    <xdr:to>
      <xdr:col>45</xdr:col>
      <xdr:colOff>177800</xdr:colOff>
      <xdr:row>78</xdr:row>
      <xdr:rowOff>6383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28265"/>
          <a:ext cx="889000" cy="35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6383</xdr:rowOff>
    </xdr:from>
    <xdr:to>
      <xdr:col>41</xdr:col>
      <xdr:colOff>50800</xdr:colOff>
      <xdr:row>78</xdr:row>
      <xdr:rowOff>92173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79483"/>
          <a:ext cx="889000" cy="8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31859</xdr:rowOff>
    </xdr:from>
    <xdr:to>
      <xdr:col>55</xdr:col>
      <xdr:colOff>50800</xdr:colOff>
      <xdr:row>76</xdr:row>
      <xdr:rowOff>133459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54736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146800</xdr:rowOff>
    </xdr:from>
    <xdr:to>
      <xdr:col>50</xdr:col>
      <xdr:colOff>165100</xdr:colOff>
      <xdr:row>77</xdr:row>
      <xdr:rowOff>76950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93478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5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118716</xdr:rowOff>
    </xdr:from>
    <xdr:to>
      <xdr:col>46</xdr:col>
      <xdr:colOff>38100</xdr:colOff>
      <xdr:row>76</xdr:row>
      <xdr:rowOff>48865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774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65393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127033</xdr:rowOff>
    </xdr:from>
    <xdr:to>
      <xdr:col>41</xdr:col>
      <xdr:colOff>101600</xdr:colOff>
      <xdr:row>78</xdr:row>
      <xdr:rowOff>57183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73710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0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41373</xdr:rowOff>
    </xdr:from>
    <xdr:to>
      <xdr:col>36</xdr:col>
      <xdr:colOff>165100</xdr:colOff>
      <xdr:row>78</xdr:row>
      <xdr:rowOff>142973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134100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146669</xdr:rowOff>
    </xdr:from>
    <xdr:to>
      <xdr:col>55</xdr:col>
      <xdr:colOff>0</xdr:colOff>
      <xdr:row>98</xdr:row>
      <xdr:rowOff>37889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77319"/>
          <a:ext cx="838200" cy="6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37889</xdr:rowOff>
    </xdr:from>
    <xdr:to>
      <xdr:col>50</xdr:col>
      <xdr:colOff>114300</xdr:colOff>
      <xdr:row>98</xdr:row>
      <xdr:rowOff>62956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39989"/>
          <a:ext cx="889000" cy="2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62956</xdr:rowOff>
    </xdr:from>
    <xdr:to>
      <xdr:col>45</xdr:col>
      <xdr:colOff>177800</xdr:colOff>
      <xdr:row>98</xdr:row>
      <xdr:rowOff>111182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65056"/>
          <a:ext cx="889000" cy="4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111182</xdr:rowOff>
    </xdr:from>
    <xdr:to>
      <xdr:col>41</xdr:col>
      <xdr:colOff>50800</xdr:colOff>
      <xdr:row>98</xdr:row>
      <xdr:rowOff>127637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13282"/>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95869</xdr:rowOff>
    </xdr:from>
    <xdr:to>
      <xdr:col>55</xdr:col>
      <xdr:colOff>50800</xdr:colOff>
      <xdr:row>98</xdr:row>
      <xdr:rowOff>26019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2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74296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0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158539</xdr:rowOff>
    </xdr:from>
    <xdr:to>
      <xdr:col>50</xdr:col>
      <xdr:colOff>165100</xdr:colOff>
      <xdr:row>98</xdr:row>
      <xdr:rowOff>88689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79816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12156</xdr:rowOff>
    </xdr:from>
    <xdr:to>
      <xdr:col>46</xdr:col>
      <xdr:colOff>38100</xdr:colOff>
      <xdr:row>98</xdr:row>
      <xdr:rowOff>113756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104883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0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60382</xdr:rowOff>
    </xdr:from>
    <xdr:to>
      <xdr:col>41</xdr:col>
      <xdr:colOff>101600</xdr:colOff>
      <xdr:row>98</xdr:row>
      <xdr:rowOff>161982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153109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76837</xdr:rowOff>
    </xdr:from>
    <xdr:to>
      <xdr:col>36</xdr:col>
      <xdr:colOff>165100</xdr:colOff>
      <xdr:row>99</xdr:row>
      <xdr:rowOff>6987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169564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7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118669</xdr:rowOff>
    </xdr:from>
    <xdr:to>
      <xdr:col>85</xdr:col>
      <xdr:colOff>127000</xdr:colOff>
      <xdr:row>37</xdr:row>
      <xdr:rowOff>59301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90869"/>
          <a:ext cx="838200" cy="11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59301</xdr:rowOff>
    </xdr:from>
    <xdr:to>
      <xdr:col>81</xdr:col>
      <xdr:colOff>50800</xdr:colOff>
      <xdr:row>37</xdr:row>
      <xdr:rowOff>79053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02951"/>
          <a:ext cx="8890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134557</xdr:rowOff>
    </xdr:from>
    <xdr:to>
      <xdr:col>76</xdr:col>
      <xdr:colOff>114300</xdr:colOff>
      <xdr:row>37</xdr:row>
      <xdr:rowOff>79053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06757"/>
          <a:ext cx="889000" cy="1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134557</xdr:rowOff>
    </xdr:from>
    <xdr:to>
      <xdr:col>71</xdr:col>
      <xdr:colOff>177800</xdr:colOff>
      <xdr:row>37</xdr:row>
      <xdr:rowOff>157919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06757"/>
          <a:ext cx="889000" cy="19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67869</xdr:rowOff>
    </xdr:from>
    <xdr:to>
      <xdr:col>85</xdr:col>
      <xdr:colOff>177800</xdr:colOff>
      <xdr:row>36</xdr:row>
      <xdr:rowOff>169469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90746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8501</xdr:rowOff>
    </xdr:from>
    <xdr:to>
      <xdr:col>81</xdr:col>
      <xdr:colOff>101600</xdr:colOff>
      <xdr:row>37</xdr:row>
      <xdr:rowOff>110101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101228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28253</xdr:rowOff>
    </xdr:from>
    <xdr:to>
      <xdr:col>76</xdr:col>
      <xdr:colOff>165100</xdr:colOff>
      <xdr:row>37</xdr:row>
      <xdr:rowOff>129853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120980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6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83757</xdr:rowOff>
    </xdr:from>
    <xdr:to>
      <xdr:col>72</xdr:col>
      <xdr:colOff>38100</xdr:colOff>
      <xdr:row>37</xdr:row>
      <xdr:rowOff>13907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5034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107119</xdr:rowOff>
    </xdr:from>
    <xdr:to>
      <xdr:col>67</xdr:col>
      <xdr:colOff>101600</xdr:colOff>
      <xdr:row>38</xdr:row>
      <xdr:rowOff>37269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28396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73898</xdr:rowOff>
    </xdr:from>
    <xdr:to>
      <xdr:col>85</xdr:col>
      <xdr:colOff>127000</xdr:colOff>
      <xdr:row>57</xdr:row>
      <xdr:rowOff>127877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46548"/>
          <a:ext cx="838200" cy="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34775</xdr:rowOff>
    </xdr:from>
    <xdr:to>
      <xdr:col>81</xdr:col>
      <xdr:colOff>50800</xdr:colOff>
      <xdr:row>57</xdr:row>
      <xdr:rowOff>127877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07425"/>
          <a:ext cx="889000" cy="9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34775</xdr:rowOff>
    </xdr:from>
    <xdr:to>
      <xdr:col>76</xdr:col>
      <xdr:colOff>114300</xdr:colOff>
      <xdr:row>57</xdr:row>
      <xdr:rowOff>60257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07425"/>
          <a:ext cx="889000" cy="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60257</xdr:rowOff>
    </xdr:from>
    <xdr:to>
      <xdr:col>71</xdr:col>
      <xdr:colOff>177800</xdr:colOff>
      <xdr:row>57</xdr:row>
      <xdr:rowOff>115364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32907"/>
          <a:ext cx="889000" cy="5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23098</xdr:rowOff>
    </xdr:from>
    <xdr:to>
      <xdr:col>85</xdr:col>
      <xdr:colOff>177800</xdr:colOff>
      <xdr:row>57</xdr:row>
      <xdr:rowOff>124698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45975</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77077</xdr:rowOff>
    </xdr:from>
    <xdr:to>
      <xdr:col>81</xdr:col>
      <xdr:colOff>101600</xdr:colOff>
      <xdr:row>58</xdr:row>
      <xdr:rowOff>7227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4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169804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155425</xdr:rowOff>
    </xdr:from>
    <xdr:to>
      <xdr:col>76</xdr:col>
      <xdr:colOff>165100</xdr:colOff>
      <xdr:row>57</xdr:row>
      <xdr:rowOff>85575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5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102102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3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9457</xdr:rowOff>
    </xdr:from>
    <xdr:to>
      <xdr:col>72</xdr:col>
      <xdr:colOff>38100</xdr:colOff>
      <xdr:row>57</xdr:row>
      <xdr:rowOff>111057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127584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5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64564</xdr:rowOff>
    </xdr:from>
    <xdr:to>
      <xdr:col>67</xdr:col>
      <xdr:colOff>101600</xdr:colOff>
      <xdr:row>57</xdr:row>
      <xdr:rowOff>166164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11241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4962</xdr:rowOff>
    </xdr:from>
    <xdr:to>
      <xdr:col>85</xdr:col>
      <xdr:colOff>127000</xdr:colOff>
      <xdr:row>77</xdr:row>
      <xdr:rowOff>158362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06612"/>
          <a:ext cx="838200" cy="1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69182</xdr:rowOff>
    </xdr:from>
    <xdr:to>
      <xdr:col>81</xdr:col>
      <xdr:colOff>50800</xdr:colOff>
      <xdr:row>77</xdr:row>
      <xdr:rowOff>4962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756482"/>
          <a:ext cx="889000" cy="45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69182</xdr:rowOff>
    </xdr:from>
    <xdr:to>
      <xdr:col>76</xdr:col>
      <xdr:colOff>114300</xdr:colOff>
      <xdr:row>75</xdr:row>
      <xdr:rowOff>122527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756482"/>
          <a:ext cx="889000" cy="22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122527</xdr:rowOff>
    </xdr:from>
    <xdr:to>
      <xdr:col>71</xdr:col>
      <xdr:colOff>177800</xdr:colOff>
      <xdr:row>78</xdr:row>
      <xdr:rowOff>133583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981277"/>
          <a:ext cx="889000" cy="5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107562</xdr:rowOff>
    </xdr:from>
    <xdr:to>
      <xdr:col>85</xdr:col>
      <xdr:colOff>177800</xdr:colOff>
      <xdr:row>78</xdr:row>
      <xdr:rowOff>37712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130439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125612</xdr:rowOff>
    </xdr:from>
    <xdr:to>
      <xdr:col>81</xdr:col>
      <xdr:colOff>101600</xdr:colOff>
      <xdr:row>77</xdr:row>
      <xdr:rowOff>55762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72290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18382</xdr:rowOff>
    </xdr:from>
    <xdr:to>
      <xdr:col>76</xdr:col>
      <xdr:colOff>165100</xdr:colOff>
      <xdr:row>74</xdr:row>
      <xdr:rowOff>119982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7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136509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4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71727</xdr:rowOff>
    </xdr:from>
    <xdr:to>
      <xdr:col>72</xdr:col>
      <xdr:colOff>38100</xdr:colOff>
      <xdr:row>76</xdr:row>
      <xdr:rowOff>1877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18404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82783</xdr:rowOff>
    </xdr:from>
    <xdr:to>
      <xdr:col>67</xdr:col>
      <xdr:colOff>101600</xdr:colOff>
      <xdr:row>79</xdr:row>
      <xdr:rowOff>12933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4060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4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155121</xdr:rowOff>
    </xdr:from>
    <xdr:to>
      <xdr:col>85</xdr:col>
      <xdr:colOff>127000</xdr:colOff>
      <xdr:row>96</xdr:row>
      <xdr:rowOff>26268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71421"/>
          <a:ext cx="838200" cy="2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155121</xdr:rowOff>
    </xdr:from>
    <xdr:to>
      <xdr:col>81</xdr:col>
      <xdr:colOff>50800</xdr:colOff>
      <xdr:row>96</xdr:row>
      <xdr:rowOff>101639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71421"/>
          <a:ext cx="889000" cy="28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101639</xdr:rowOff>
    </xdr:from>
    <xdr:to>
      <xdr:col>76</xdr:col>
      <xdr:colOff>114300</xdr:colOff>
      <xdr:row>97</xdr:row>
      <xdr:rowOff>15740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60839"/>
          <a:ext cx="889000" cy="8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15740</xdr:rowOff>
    </xdr:from>
    <xdr:to>
      <xdr:col>71</xdr:col>
      <xdr:colOff>177800</xdr:colOff>
      <xdr:row>97</xdr:row>
      <xdr:rowOff>23516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46390"/>
          <a:ext cx="889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146918</xdr:rowOff>
    </xdr:from>
    <xdr:to>
      <xdr:col>85</xdr:col>
      <xdr:colOff>177800</xdr:colOff>
      <xdr:row>96</xdr:row>
      <xdr:rowOff>77068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169795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8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104321</xdr:rowOff>
    </xdr:from>
    <xdr:to>
      <xdr:col>81</xdr:col>
      <xdr:colOff>101600</xdr:colOff>
      <xdr:row>95</xdr:row>
      <xdr:rowOff>34471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50998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99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50839</xdr:rowOff>
    </xdr:from>
    <xdr:to>
      <xdr:col>76</xdr:col>
      <xdr:colOff>165100</xdr:colOff>
      <xdr:row>96</xdr:row>
      <xdr:rowOff>152439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168966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136390</xdr:rowOff>
    </xdr:from>
    <xdr:to>
      <xdr:col>72</xdr:col>
      <xdr:colOff>38100</xdr:colOff>
      <xdr:row>97</xdr:row>
      <xdr:rowOff>66540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57667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8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144166</xdr:rowOff>
    </xdr:from>
    <xdr:to>
      <xdr:col>67</xdr:col>
      <xdr:colOff>101600</xdr:colOff>
      <xdr:row>97</xdr:row>
      <xdr:rowOff>74316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65443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年度地域情報通信基盤整備事業（負担金）の減。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商工費・・・プレミアム付商品券事業による増。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土木費・・・道路橋梁維持補修に係る経費の増。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教育費・・・矢祭中学校屋内運動場改修工事により住民一人当たりのコスト約２万円増加した。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号による災害復旧事業が令和４年度で終了したため減少した。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公債費・・・前年度繰り上げ償還を行ったため住民一人当たりの経費が約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年度は、財政調整基金の取り崩しは行わなかった。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160,031</a:t>
          </a:r>
          <a:r>
            <a:rPr kumimoji="1" lang="ja-JP" altLang="en-US" sz="1400">
              <a:latin typeface="ＭＳ ゴシック" pitchFamily="49" charset="-128"/>
              <a:ea typeface="ＭＳ ゴシック" pitchFamily="49" charset="-128"/>
            </a:rPr>
            <a:t>千円の積立を行い、基金残高は増額となった。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翌年に繰越すべき財源は前年度より</a:t>
          </a:r>
          <a:r>
            <a:rPr kumimoji="1" lang="en-US" altLang="ja-JP" sz="1400">
              <a:latin typeface="ＭＳ ゴシック" pitchFamily="49" charset="-128"/>
              <a:ea typeface="ＭＳ ゴシック" pitchFamily="49" charset="-128"/>
            </a:rPr>
            <a:t>76,748</a:t>
          </a:r>
          <a:r>
            <a:rPr kumimoji="1" lang="ja-JP" altLang="en-US" sz="1400">
              <a:latin typeface="ＭＳ ゴシック" pitchFamily="49" charset="-128"/>
              <a:ea typeface="ＭＳ ゴシック" pitchFamily="49" charset="-128"/>
            </a:rPr>
            <a:t>千円減額、実質単年度収支は対前年度比率は▲</a:t>
          </a:r>
          <a:r>
            <a:rPr kumimoji="1" lang="en-US" altLang="ja-JP" sz="1400">
              <a:latin typeface="ＭＳ ゴシック" pitchFamily="49" charset="-128"/>
              <a:ea typeface="ＭＳ ゴシック" pitchFamily="49" charset="-128"/>
            </a:rPr>
            <a:t>405,667</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各会計とも赤字に転じることがないよう国民健康保険税や介護保険料の適正化・水道使用料などの収入確保を図っていく。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829_&#30690;&#31085;&#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50.2</v>
          </cell>
          <cell r="BX53">
            <v>52.3</v>
          </cell>
          <cell r="CF53">
            <v>49.7</v>
          </cell>
          <cell r="CN53">
            <v>51.5</v>
          </cell>
          <cell r="CV53">
            <v>52.9</v>
          </cell>
        </row>
        <row r="55">
          <cell r="AN55" t="str">
            <v>類似団体内平均値</v>
          </cell>
          <cell r="BP55">
            <v>0</v>
          </cell>
          <cell r="BX55">
            <v>0</v>
          </cell>
          <cell r="CF55">
            <v>0</v>
          </cell>
          <cell r="CN55">
            <v>0</v>
          </cell>
          <cell r="CV55">
            <v>0</v>
          </cell>
        </row>
        <row r="57">
          <cell r="BP57">
            <v>61.2</v>
          </cell>
          <cell r="BX57">
            <v>62.8</v>
          </cell>
          <cell r="CF57">
            <v>64</v>
          </cell>
          <cell r="CN57">
            <v>66.2</v>
          </cell>
          <cell r="CV57">
            <v>67.099999999999994</v>
          </cell>
        </row>
        <row r="72">
          <cell r="BP72" t="str">
            <v>H30</v>
          </cell>
          <cell r="BX72" t="str">
            <v>R01</v>
          </cell>
          <cell r="CF72" t="str">
            <v>R02</v>
          </cell>
          <cell r="CN72" t="str">
            <v>R03</v>
          </cell>
          <cell r="CV72" t="str">
            <v>R04</v>
          </cell>
        </row>
        <row r="73">
          <cell r="AN73" t="str">
            <v>当該団体値</v>
          </cell>
        </row>
        <row r="75">
          <cell r="BP75">
            <v>1.2</v>
          </cell>
          <cell r="BX75">
            <v>1.6</v>
          </cell>
          <cell r="CF75">
            <v>2.6</v>
          </cell>
          <cell r="CN75">
            <v>3.2</v>
          </cell>
          <cell r="CV75">
            <v>3.9</v>
          </cell>
        </row>
        <row r="77">
          <cell r="AN77" t="str">
            <v>類似団体内平均値</v>
          </cell>
          <cell r="BP77">
            <v>0</v>
          </cell>
          <cell r="BX77">
            <v>0</v>
          </cell>
          <cell r="CF77">
            <v>0</v>
          </cell>
          <cell r="CN77">
            <v>0</v>
          </cell>
          <cell r="CV77">
            <v>0</v>
          </cell>
        </row>
        <row r="79">
          <cell r="BP79">
            <v>7.2</v>
          </cell>
          <cell r="BX79">
            <v>7.7</v>
          </cell>
          <cell r="CF79">
            <v>8</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85</v>
      </c>
      <c r="C2" s="182"/>
      <c r="D2" s="183"/>
    </row>
    <row r="3" spans="1:119" ht="18.75" customHeight="1" thickBot="1" x14ac:dyDescent="0.25">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5253941</v>
      </c>
      <c r="BO4" s="371"/>
      <c r="BP4" s="371"/>
      <c r="BQ4" s="371"/>
      <c r="BR4" s="371"/>
      <c r="BS4" s="371"/>
      <c r="BT4" s="371"/>
      <c r="BU4" s="372"/>
      <c r="BV4" s="370">
        <v>5852186</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12.9</v>
      </c>
      <c r="CU4" s="377"/>
      <c r="CV4" s="377"/>
      <c r="CW4" s="377"/>
      <c r="CX4" s="377"/>
      <c r="CY4" s="377"/>
      <c r="CZ4" s="377"/>
      <c r="DA4" s="378"/>
      <c r="DB4" s="376">
        <v>21.3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97</v>
      </c>
      <c r="AN5" s="437"/>
      <c r="AO5" s="437"/>
      <c r="AP5" s="437"/>
      <c r="AQ5" s="437"/>
      <c r="AR5" s="437"/>
      <c r="AS5" s="437"/>
      <c r="AT5" s="438"/>
      <c r="AU5" s="439" t="s">
        <v>98</v>
      </c>
      <c r="AV5" s="440"/>
      <c r="AW5" s="440"/>
      <c r="AX5" s="440"/>
      <c r="AY5" s="441" t="s">
        <v>99</v>
      </c>
      <c r="AZ5" s="442"/>
      <c r="BA5" s="442"/>
      <c r="BB5" s="442"/>
      <c r="BC5" s="442"/>
      <c r="BD5" s="442"/>
      <c r="BE5" s="442"/>
      <c r="BF5" s="442"/>
      <c r="BG5" s="442"/>
      <c r="BH5" s="442"/>
      <c r="BI5" s="442"/>
      <c r="BJ5" s="442"/>
      <c r="BK5" s="442"/>
      <c r="BL5" s="442"/>
      <c r="BM5" s="443"/>
      <c r="BN5" s="407">
        <v>4820580</v>
      </c>
      <c r="BO5" s="408"/>
      <c r="BP5" s="408"/>
      <c r="BQ5" s="408"/>
      <c r="BR5" s="408"/>
      <c r="BS5" s="408"/>
      <c r="BT5" s="408"/>
      <c r="BU5" s="409"/>
      <c r="BV5" s="407">
        <v>5089168</v>
      </c>
      <c r="BW5" s="408"/>
      <c r="BX5" s="408"/>
      <c r="BY5" s="408"/>
      <c r="BZ5" s="408"/>
      <c r="CA5" s="408"/>
      <c r="CB5" s="408"/>
      <c r="CC5" s="409"/>
      <c r="CD5" s="410" t="s">
        <v>100</v>
      </c>
      <c r="CE5" s="411"/>
      <c r="CF5" s="411"/>
      <c r="CG5" s="411"/>
      <c r="CH5" s="411"/>
      <c r="CI5" s="411"/>
      <c r="CJ5" s="411"/>
      <c r="CK5" s="411"/>
      <c r="CL5" s="411"/>
      <c r="CM5" s="411"/>
      <c r="CN5" s="411"/>
      <c r="CO5" s="411"/>
      <c r="CP5" s="411"/>
      <c r="CQ5" s="411"/>
      <c r="CR5" s="411"/>
      <c r="CS5" s="412"/>
      <c r="CT5" s="404">
        <v>79.900000000000006</v>
      </c>
      <c r="CU5" s="405"/>
      <c r="CV5" s="405"/>
      <c r="CW5" s="405"/>
      <c r="CX5" s="405"/>
      <c r="CY5" s="405"/>
      <c r="CZ5" s="405"/>
      <c r="DA5" s="406"/>
      <c r="DB5" s="404">
        <v>74.8</v>
      </c>
      <c r="DC5" s="405"/>
      <c r="DD5" s="405"/>
      <c r="DE5" s="405"/>
      <c r="DF5" s="405"/>
      <c r="DG5" s="405"/>
      <c r="DH5" s="405"/>
      <c r="DI5" s="406"/>
    </row>
    <row r="6" spans="1:119" ht="18.75" customHeight="1" x14ac:dyDescent="0.2">
      <c r="A6" s="181"/>
      <c r="B6" s="413" t="s">
        <v>101</v>
      </c>
      <c r="C6" s="414"/>
      <c r="D6" s="414"/>
      <c r="E6" s="415"/>
      <c r="F6" s="415"/>
      <c r="G6" s="415"/>
      <c r="H6" s="415"/>
      <c r="I6" s="415"/>
      <c r="J6" s="415"/>
      <c r="K6" s="415"/>
      <c r="L6" s="415" t="s">
        <v>102</v>
      </c>
      <c r="M6" s="415"/>
      <c r="N6" s="415"/>
      <c r="O6" s="415"/>
      <c r="P6" s="415"/>
      <c r="Q6" s="415"/>
      <c r="R6" s="419"/>
      <c r="S6" s="419"/>
      <c r="T6" s="419"/>
      <c r="U6" s="419"/>
      <c r="V6" s="420"/>
      <c r="W6" s="423" t="s">
        <v>103</v>
      </c>
      <c r="X6" s="424"/>
      <c r="Y6" s="424"/>
      <c r="Z6" s="424"/>
      <c r="AA6" s="424"/>
      <c r="AB6" s="414"/>
      <c r="AC6" s="427" t="s">
        <v>104</v>
      </c>
      <c r="AD6" s="428"/>
      <c r="AE6" s="428"/>
      <c r="AF6" s="428"/>
      <c r="AG6" s="428"/>
      <c r="AH6" s="428"/>
      <c r="AI6" s="428"/>
      <c r="AJ6" s="428"/>
      <c r="AK6" s="428"/>
      <c r="AL6" s="429"/>
      <c r="AM6" s="436" t="s">
        <v>105</v>
      </c>
      <c r="AN6" s="437"/>
      <c r="AO6" s="437"/>
      <c r="AP6" s="437"/>
      <c r="AQ6" s="437"/>
      <c r="AR6" s="437"/>
      <c r="AS6" s="437"/>
      <c r="AT6" s="438"/>
      <c r="AU6" s="439" t="s">
        <v>106</v>
      </c>
      <c r="AV6" s="440"/>
      <c r="AW6" s="440"/>
      <c r="AX6" s="440"/>
      <c r="AY6" s="441" t="s">
        <v>107</v>
      </c>
      <c r="AZ6" s="442"/>
      <c r="BA6" s="442"/>
      <c r="BB6" s="442"/>
      <c r="BC6" s="442"/>
      <c r="BD6" s="442"/>
      <c r="BE6" s="442"/>
      <c r="BF6" s="442"/>
      <c r="BG6" s="442"/>
      <c r="BH6" s="442"/>
      <c r="BI6" s="442"/>
      <c r="BJ6" s="442"/>
      <c r="BK6" s="442"/>
      <c r="BL6" s="442"/>
      <c r="BM6" s="443"/>
      <c r="BN6" s="407">
        <v>433361</v>
      </c>
      <c r="BO6" s="408"/>
      <c r="BP6" s="408"/>
      <c r="BQ6" s="408"/>
      <c r="BR6" s="408"/>
      <c r="BS6" s="408"/>
      <c r="BT6" s="408"/>
      <c r="BU6" s="409"/>
      <c r="BV6" s="407">
        <v>763018</v>
      </c>
      <c r="BW6" s="408"/>
      <c r="BX6" s="408"/>
      <c r="BY6" s="408"/>
      <c r="BZ6" s="408"/>
      <c r="CA6" s="408"/>
      <c r="CB6" s="408"/>
      <c r="CC6" s="409"/>
      <c r="CD6" s="410" t="s">
        <v>108</v>
      </c>
      <c r="CE6" s="411"/>
      <c r="CF6" s="411"/>
      <c r="CG6" s="411"/>
      <c r="CH6" s="411"/>
      <c r="CI6" s="411"/>
      <c r="CJ6" s="411"/>
      <c r="CK6" s="411"/>
      <c r="CL6" s="411"/>
      <c r="CM6" s="411"/>
      <c r="CN6" s="411"/>
      <c r="CO6" s="411"/>
      <c r="CP6" s="411"/>
      <c r="CQ6" s="411"/>
      <c r="CR6" s="411"/>
      <c r="CS6" s="412"/>
      <c r="CT6" s="444">
        <v>80.8</v>
      </c>
      <c r="CU6" s="445"/>
      <c r="CV6" s="445"/>
      <c r="CW6" s="445"/>
      <c r="CX6" s="445"/>
      <c r="CY6" s="445"/>
      <c r="CZ6" s="445"/>
      <c r="DA6" s="446"/>
      <c r="DB6" s="444">
        <v>78.400000000000006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109</v>
      </c>
      <c r="AN7" s="437"/>
      <c r="AO7" s="437"/>
      <c r="AP7" s="437"/>
      <c r="AQ7" s="437"/>
      <c r="AR7" s="437"/>
      <c r="AS7" s="437"/>
      <c r="AT7" s="438"/>
      <c r="AU7" s="439" t="s">
        <v>106</v>
      </c>
      <c r="AV7" s="440"/>
      <c r="AW7" s="440"/>
      <c r="AX7" s="440"/>
      <c r="AY7" s="441" t="s">
        <v>110</v>
      </c>
      <c r="AZ7" s="442"/>
      <c r="BA7" s="442"/>
      <c r="BB7" s="442"/>
      <c r="BC7" s="442"/>
      <c r="BD7" s="442"/>
      <c r="BE7" s="442"/>
      <c r="BF7" s="442"/>
      <c r="BG7" s="442"/>
      <c r="BH7" s="442"/>
      <c r="BI7" s="442"/>
      <c r="BJ7" s="442"/>
      <c r="BK7" s="442"/>
      <c r="BL7" s="442"/>
      <c r="BM7" s="443"/>
      <c r="BN7" s="407">
        <v>64493</v>
      </c>
      <c r="BO7" s="408"/>
      <c r="BP7" s="408"/>
      <c r="BQ7" s="408"/>
      <c r="BR7" s="408"/>
      <c r="BS7" s="408"/>
      <c r="BT7" s="408"/>
      <c r="BU7" s="409"/>
      <c r="BV7" s="407">
        <v>141241</v>
      </c>
      <c r="BW7" s="408"/>
      <c r="BX7" s="408"/>
      <c r="BY7" s="408"/>
      <c r="BZ7" s="408"/>
      <c r="CA7" s="408"/>
      <c r="CB7" s="408"/>
      <c r="CC7" s="409"/>
      <c r="CD7" s="410" t="s">
        <v>111</v>
      </c>
      <c r="CE7" s="411"/>
      <c r="CF7" s="411"/>
      <c r="CG7" s="411"/>
      <c r="CH7" s="411"/>
      <c r="CI7" s="411"/>
      <c r="CJ7" s="411"/>
      <c r="CK7" s="411"/>
      <c r="CL7" s="411"/>
      <c r="CM7" s="411"/>
      <c r="CN7" s="411"/>
      <c r="CO7" s="411"/>
      <c r="CP7" s="411"/>
      <c r="CQ7" s="411"/>
      <c r="CR7" s="411"/>
      <c r="CS7" s="412"/>
      <c r="CT7" s="407">
        <v>2857054</v>
      </c>
      <c r="CU7" s="408"/>
      <c r="CV7" s="408"/>
      <c r="CW7" s="408"/>
      <c r="CX7" s="408"/>
      <c r="CY7" s="408"/>
      <c r="CZ7" s="408"/>
      <c r="DA7" s="409"/>
      <c r="DB7" s="407">
        <v>2918150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112</v>
      </c>
      <c r="AN8" s="437"/>
      <c r="AO8" s="437"/>
      <c r="AP8" s="437"/>
      <c r="AQ8" s="437"/>
      <c r="AR8" s="437"/>
      <c r="AS8" s="437"/>
      <c r="AT8" s="438"/>
      <c r="AU8" s="439" t="s">
        <v>113</v>
      </c>
      <c r="AV8" s="440"/>
      <c r="AW8" s="440"/>
      <c r="AX8" s="440"/>
      <c r="AY8" s="441" t="s">
        <v>114</v>
      </c>
      <c r="AZ8" s="442"/>
      <c r="BA8" s="442"/>
      <c r="BB8" s="442"/>
      <c r="BC8" s="442"/>
      <c r="BD8" s="442"/>
      <c r="BE8" s="442"/>
      <c r="BF8" s="442"/>
      <c r="BG8" s="442"/>
      <c r="BH8" s="442"/>
      <c r="BI8" s="442"/>
      <c r="BJ8" s="442"/>
      <c r="BK8" s="442"/>
      <c r="BL8" s="442"/>
      <c r="BM8" s="443"/>
      <c r="BN8" s="407">
        <v>368868</v>
      </c>
      <c r="BO8" s="408"/>
      <c r="BP8" s="408"/>
      <c r="BQ8" s="408"/>
      <c r="BR8" s="408"/>
      <c r="BS8" s="408"/>
      <c r="BT8" s="408"/>
      <c r="BU8" s="409"/>
      <c r="BV8" s="407">
        <v>621777</v>
      </c>
      <c r="BW8" s="408"/>
      <c r="BX8" s="408"/>
      <c r="BY8" s="408"/>
      <c r="BZ8" s="408"/>
      <c r="CA8" s="408"/>
      <c r="CB8" s="408"/>
      <c r="CC8" s="409"/>
      <c r="CD8" s="410" t="s">
        <v>115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0.37</v>
      </c>
      <c r="DC8" s="448"/>
      <c r="DD8" s="448"/>
      <c r="DE8" s="448"/>
      <c r="DF8" s="448"/>
      <c r="DG8" s="448"/>
      <c r="DH8" s="448"/>
      <c r="DI8" s="449"/>
    </row>
    <row r="9" spans="1:119" ht="18.75" customHeight="1" thickBot="1" x14ac:dyDescent="0.25">
      <c r="A9" s="181"/>
      <c r="B9" s="401" t="s">
        <v>116</v>
      </c>
      <c r="C9" s="402"/>
      <c r="D9" s="402"/>
      <c r="E9" s="402"/>
      <c r="F9" s="402"/>
      <c r="G9" s="402"/>
      <c r="H9" s="402"/>
      <c r="I9" s="402"/>
      <c r="J9" s="402"/>
      <c r="K9" s="450"/>
      <c r="L9" s="451" t="s">
        <v>117</v>
      </c>
      <c r="M9" s="452"/>
      <c r="N9" s="452"/>
      <c r="O9" s="452"/>
      <c r="P9" s="452"/>
      <c r="Q9" s="453"/>
      <c r="R9" s="454">
        <v>5392</v>
      </c>
      <c r="S9" s="455"/>
      <c r="T9" s="455"/>
      <c r="U9" s="455"/>
      <c r="V9" s="456"/>
      <c r="W9" s="364" t="s">
        <v>118</v>
      </c>
      <c r="X9" s="365"/>
      <c r="Y9" s="365"/>
      <c r="Z9" s="365"/>
      <c r="AA9" s="365"/>
      <c r="AB9" s="365"/>
      <c r="AC9" s="365"/>
      <c r="AD9" s="365"/>
      <c r="AE9" s="365"/>
      <c r="AF9" s="365"/>
      <c r="AG9" s="365"/>
      <c r="AH9" s="365"/>
      <c r="AI9" s="365"/>
      <c r="AJ9" s="365"/>
      <c r="AK9" s="365"/>
      <c r="AL9" s="366"/>
      <c r="AM9" s="436" t="s">
        <v>119</v>
      </c>
      <c r="AN9" s="437"/>
      <c r="AO9" s="437"/>
      <c r="AP9" s="437"/>
      <c r="AQ9" s="437"/>
      <c r="AR9" s="437"/>
      <c r="AS9" s="437"/>
      <c r="AT9" s="438"/>
      <c r="AU9" s="439" t="s">
        <v>120</v>
      </c>
      <c r="AV9" s="440"/>
      <c r="AW9" s="440"/>
      <c r="AX9" s="440"/>
      <c r="AY9" s="441" t="s">
        <v>121</v>
      </c>
      <c r="AZ9" s="442"/>
      <c r="BA9" s="442"/>
      <c r="BB9" s="442"/>
      <c r="BC9" s="442"/>
      <c r="BD9" s="442"/>
      <c r="BE9" s="442"/>
      <c r="BF9" s="442"/>
      <c r="BG9" s="442"/>
      <c r="BH9" s="442"/>
      <c r="BI9" s="442"/>
      <c r="BJ9" s="442"/>
      <c r="BK9" s="442"/>
      <c r="BL9" s="442"/>
      <c r="BM9" s="443"/>
      <c r="BN9" s="407">
        <v>-252909</v>
      </c>
      <c r="BO9" s="408"/>
      <c r="BP9" s="408"/>
      <c r="BQ9" s="408"/>
      <c r="BR9" s="408"/>
      <c r="BS9" s="408"/>
      <c r="BT9" s="408"/>
      <c r="BU9" s="409"/>
      <c r="BV9" s="407">
        <v>271460</v>
      </c>
      <c r="BW9" s="408"/>
      <c r="BX9" s="408"/>
      <c r="BY9" s="408"/>
      <c r="BZ9" s="408"/>
      <c r="CA9" s="408"/>
      <c r="CB9" s="408"/>
      <c r="CC9" s="409"/>
      <c r="CD9" s="410" t="s">
        <v>122</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123</v>
      </c>
      <c r="M10" s="437"/>
      <c r="N10" s="437"/>
      <c r="O10" s="437"/>
      <c r="P10" s="437"/>
      <c r="Q10" s="438"/>
      <c r="R10" s="458">
        <v>5950</v>
      </c>
      <c r="S10" s="459"/>
      <c r="T10" s="459"/>
      <c r="U10" s="459"/>
      <c r="V10" s="460"/>
      <c r="W10" s="395"/>
      <c r="X10" s="396"/>
      <c r="Y10" s="396"/>
      <c r="Z10" s="396"/>
      <c r="AA10" s="396"/>
      <c r="AB10" s="396"/>
      <c r="AC10" s="396"/>
      <c r="AD10" s="396"/>
      <c r="AE10" s="396"/>
      <c r="AF10" s="396"/>
      <c r="AG10" s="396"/>
      <c r="AH10" s="396"/>
      <c r="AI10" s="396"/>
      <c r="AJ10" s="396"/>
      <c r="AK10" s="396"/>
      <c r="AL10" s="399"/>
      <c r="AM10" s="436" t="s">
        <v>124</v>
      </c>
      <c r="AN10" s="437"/>
      <c r="AO10" s="437"/>
      <c r="AP10" s="437"/>
      <c r="AQ10" s="437"/>
      <c r="AR10" s="437"/>
      <c r="AS10" s="437"/>
      <c r="AT10" s="438"/>
      <c r="AU10" s="439" t="s">
        <v>125</v>
      </c>
      <c r="AV10" s="440"/>
      <c r="AW10" s="440"/>
      <c r="AX10" s="440"/>
      <c r="AY10" s="441" t="s">
        <v>126</v>
      </c>
      <c r="AZ10" s="442"/>
      <c r="BA10" s="442"/>
      <c r="BB10" s="442"/>
      <c r="BC10" s="442"/>
      <c r="BD10" s="442"/>
      <c r="BE10" s="442"/>
      <c r="BF10" s="442"/>
      <c r="BG10" s="442"/>
      <c r="BH10" s="442"/>
      <c r="BI10" s="442"/>
      <c r="BJ10" s="442"/>
      <c r="BK10" s="442"/>
      <c r="BL10" s="442"/>
      <c r="BM10" s="443"/>
      <c r="BN10" s="407">
        <v>160031</v>
      </c>
      <c r="BO10" s="408"/>
      <c r="BP10" s="408"/>
      <c r="BQ10" s="408"/>
      <c r="BR10" s="408"/>
      <c r="BS10" s="408"/>
      <c r="BT10" s="408"/>
      <c r="BU10" s="409"/>
      <c r="BV10" s="407">
        <v>55154</v>
      </c>
      <c r="BW10" s="408"/>
      <c r="BX10" s="408"/>
      <c r="BY10" s="408"/>
      <c r="BZ10" s="408"/>
      <c r="CA10" s="408"/>
      <c r="CB10" s="408"/>
      <c r="CC10" s="409"/>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128</v>
      </c>
      <c r="M11" s="462"/>
      <c r="N11" s="462"/>
      <c r="O11" s="462"/>
      <c r="P11" s="462"/>
      <c r="Q11" s="463"/>
      <c r="R11" s="464" t="s">
        <v>129</v>
      </c>
      <c r="S11" s="465"/>
      <c r="T11" s="465"/>
      <c r="U11" s="465"/>
      <c r="V11" s="466"/>
      <c r="W11" s="395"/>
      <c r="X11" s="396"/>
      <c r="Y11" s="396"/>
      <c r="Z11" s="396"/>
      <c r="AA11" s="396"/>
      <c r="AB11" s="396"/>
      <c r="AC11" s="396"/>
      <c r="AD11" s="396"/>
      <c r="AE11" s="396"/>
      <c r="AF11" s="396"/>
      <c r="AG11" s="396"/>
      <c r="AH11" s="396"/>
      <c r="AI11" s="396"/>
      <c r="AJ11" s="396"/>
      <c r="AK11" s="396"/>
      <c r="AL11" s="399"/>
      <c r="AM11" s="436" t="s">
        <v>130</v>
      </c>
      <c r="AN11" s="437"/>
      <c r="AO11" s="437"/>
      <c r="AP11" s="437"/>
      <c r="AQ11" s="437"/>
      <c r="AR11" s="437"/>
      <c r="AS11" s="437"/>
      <c r="AT11" s="438"/>
      <c r="AU11" s="439" t="s">
        <v>125</v>
      </c>
      <c r="AV11" s="440"/>
      <c r="AW11" s="440"/>
      <c r="AX11" s="440"/>
      <c r="AY11" s="441" t="s">
        <v>131</v>
      </c>
      <c r="AZ11" s="442"/>
      <c r="BA11" s="442"/>
      <c r="BB11" s="442"/>
      <c r="BC11" s="442"/>
      <c r="BD11" s="442"/>
      <c r="BE11" s="442"/>
      <c r="BF11" s="442"/>
      <c r="BG11" s="442"/>
      <c r="BH11" s="442"/>
      <c r="BI11" s="442"/>
      <c r="BJ11" s="442"/>
      <c r="BK11" s="442"/>
      <c r="BL11" s="442"/>
      <c r="BM11" s="443"/>
      <c r="BN11" s="407">
        <v>318489</v>
      </c>
      <c r="BO11" s="408"/>
      <c r="BP11" s="408"/>
      <c r="BQ11" s="408"/>
      <c r="BR11" s="408"/>
      <c r="BS11" s="408"/>
      <c r="BT11" s="408"/>
      <c r="BU11" s="409"/>
      <c r="BV11" s="407">
        <v>304664</v>
      </c>
      <c r="BW11" s="408"/>
      <c r="BX11" s="408"/>
      <c r="BY11" s="408"/>
      <c r="BZ11" s="408"/>
      <c r="CA11" s="408"/>
      <c r="CB11" s="408"/>
      <c r="CC11" s="409"/>
      <c r="CD11" s="410" t="s">
        <v>132</v>
      </c>
      <c r="CE11" s="411"/>
      <c r="CF11" s="411"/>
      <c r="CG11" s="411"/>
      <c r="CH11" s="411"/>
      <c r="CI11" s="411"/>
      <c r="CJ11" s="411"/>
      <c r="CK11" s="411"/>
      <c r="CL11" s="411"/>
      <c r="CM11" s="411"/>
      <c r="CN11" s="411"/>
      <c r="CO11" s="411"/>
      <c r="CP11" s="411"/>
      <c r="CQ11" s="411"/>
      <c r="CR11" s="411"/>
      <c r="CS11" s="412"/>
      <c r="CT11" s="447" t="s">
        <v>133</v>
      </c>
      <c r="CU11" s="448"/>
      <c r="CV11" s="448"/>
      <c r="CW11" s="448"/>
      <c r="CX11" s="448"/>
      <c r="CY11" s="448"/>
      <c r="CZ11" s="448"/>
      <c r="DA11" s="449"/>
      <c r="DB11" s="447" t="s">
        <v>133</v>
      </c>
      <c r="DC11" s="448"/>
      <c r="DD11" s="448"/>
      <c r="DE11" s="448"/>
      <c r="DF11" s="448"/>
      <c r="DG11" s="448"/>
      <c r="DH11" s="448"/>
      <c r="DI11" s="449"/>
    </row>
    <row r="12" spans="1:119" ht="18.75" customHeight="1" x14ac:dyDescent="0.2">
      <c r="A12" s="181"/>
      <c r="B12" s="467" t="s">
        <v>134</v>
      </c>
      <c r="C12" s="468"/>
      <c r="D12" s="468"/>
      <c r="E12" s="468"/>
      <c r="F12" s="468"/>
      <c r="G12" s="468"/>
      <c r="H12" s="468"/>
      <c r="I12" s="468"/>
      <c r="J12" s="468"/>
      <c r="K12" s="469"/>
      <c r="L12" s="476" t="s">
        <v>135</v>
      </c>
      <c r="M12" s="477"/>
      <c r="N12" s="477"/>
      <c r="O12" s="477"/>
      <c r="P12" s="477"/>
      <c r="Q12" s="478"/>
      <c r="R12" s="479">
        <v>5352</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139</v>
      </c>
      <c r="AV12" s="440"/>
      <c r="AW12" s="440"/>
      <c r="AX12" s="440"/>
      <c r="AY12" s="441" t="s">
        <v>140</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141</v>
      </c>
      <c r="CE12" s="411"/>
      <c r="CF12" s="411"/>
      <c r="CG12" s="411"/>
      <c r="CH12" s="411"/>
      <c r="CI12" s="411"/>
      <c r="CJ12" s="411"/>
      <c r="CK12" s="411"/>
      <c r="CL12" s="411"/>
      <c r="CM12" s="411"/>
      <c r="CN12" s="411"/>
      <c r="CO12" s="411"/>
      <c r="CP12" s="411"/>
      <c r="CQ12" s="411"/>
      <c r="CR12" s="411"/>
      <c r="CS12" s="412"/>
      <c r="CT12" s="447" t="s">
        <v>142</v>
      </c>
      <c r="CU12" s="448"/>
      <c r="CV12" s="448"/>
      <c r="CW12" s="448"/>
      <c r="CX12" s="448"/>
      <c r="CY12" s="448"/>
      <c r="CZ12" s="448"/>
      <c r="DA12" s="449"/>
      <c r="DB12" s="447" t="s">
        <v>142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143</v>
      </c>
      <c r="N13" s="499"/>
      <c r="O13" s="499"/>
      <c r="P13" s="499"/>
      <c r="Q13" s="500"/>
      <c r="R13" s="491">
        <v>5318</v>
      </c>
      <c r="S13" s="492"/>
      <c r="T13" s="492"/>
      <c r="U13" s="492"/>
      <c r="V13" s="493"/>
      <c r="W13" s="423" t="s">
        <v>144</v>
      </c>
      <c r="X13" s="424"/>
      <c r="Y13" s="424"/>
      <c r="Z13" s="424"/>
      <c r="AA13" s="424"/>
      <c r="AB13" s="414"/>
      <c r="AC13" s="458">
        <v>389</v>
      </c>
      <c r="AD13" s="459"/>
      <c r="AE13" s="459"/>
      <c r="AF13" s="459"/>
      <c r="AG13" s="501"/>
      <c r="AH13" s="458">
        <v>425</v>
      </c>
      <c r="AI13" s="459"/>
      <c r="AJ13" s="459"/>
      <c r="AK13" s="459"/>
      <c r="AL13" s="460"/>
      <c r="AM13" s="436" t="s">
        <v>145</v>
      </c>
      <c r="AN13" s="437"/>
      <c r="AO13" s="437"/>
      <c r="AP13" s="437"/>
      <c r="AQ13" s="437"/>
      <c r="AR13" s="437"/>
      <c r="AS13" s="437"/>
      <c r="AT13" s="438"/>
      <c r="AU13" s="439" t="s">
        <v>146</v>
      </c>
      <c r="AV13" s="440"/>
      <c r="AW13" s="440"/>
      <c r="AX13" s="440"/>
      <c r="AY13" s="441" t="s">
        <v>147</v>
      </c>
      <c r="AZ13" s="442"/>
      <c r="BA13" s="442"/>
      <c r="BB13" s="442"/>
      <c r="BC13" s="442"/>
      <c r="BD13" s="442"/>
      <c r="BE13" s="442"/>
      <c r="BF13" s="442"/>
      <c r="BG13" s="442"/>
      <c r="BH13" s="442"/>
      <c r="BI13" s="442"/>
      <c r="BJ13" s="442"/>
      <c r="BK13" s="442"/>
      <c r="BL13" s="442"/>
      <c r="BM13" s="443"/>
      <c r="BN13" s="407">
        <v>225611</v>
      </c>
      <c r="BO13" s="408"/>
      <c r="BP13" s="408"/>
      <c r="BQ13" s="408"/>
      <c r="BR13" s="408"/>
      <c r="BS13" s="408"/>
      <c r="BT13" s="408"/>
      <c r="BU13" s="409"/>
      <c r="BV13" s="407">
        <v>631278</v>
      </c>
      <c r="BW13" s="408"/>
      <c r="BX13" s="408"/>
      <c r="BY13" s="408"/>
      <c r="BZ13" s="408"/>
      <c r="CA13" s="408"/>
      <c r="CB13" s="408"/>
      <c r="CC13" s="409"/>
      <c r="CD13" s="410" t="s">
        <v>148</v>
      </c>
      <c r="CE13" s="411"/>
      <c r="CF13" s="411"/>
      <c r="CG13" s="411"/>
      <c r="CH13" s="411"/>
      <c r="CI13" s="411"/>
      <c r="CJ13" s="411"/>
      <c r="CK13" s="411"/>
      <c r="CL13" s="411"/>
      <c r="CM13" s="411"/>
      <c r="CN13" s="411"/>
      <c r="CO13" s="411"/>
      <c r="CP13" s="411"/>
      <c r="CQ13" s="411"/>
      <c r="CR13" s="411"/>
      <c r="CS13" s="412"/>
      <c r="CT13" s="404">
        <v>3.9</v>
      </c>
      <c r="CU13" s="405"/>
      <c r="CV13" s="405"/>
      <c r="CW13" s="405"/>
      <c r="CX13" s="405"/>
      <c r="CY13" s="405"/>
      <c r="CZ13" s="405"/>
      <c r="DA13" s="406"/>
      <c r="DB13" s="404">
        <v>3.2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149</v>
      </c>
      <c r="M14" s="489"/>
      <c r="N14" s="489"/>
      <c r="O14" s="489"/>
      <c r="P14" s="489"/>
      <c r="Q14" s="490"/>
      <c r="R14" s="491">
        <v>5481</v>
      </c>
      <c r="S14" s="492"/>
      <c r="T14" s="492"/>
      <c r="U14" s="492"/>
      <c r="V14" s="493"/>
      <c r="W14" s="397"/>
      <c r="X14" s="398"/>
      <c r="Y14" s="398"/>
      <c r="Z14" s="398"/>
      <c r="AA14" s="398"/>
      <c r="AB14" s="387"/>
      <c r="AC14" s="494">
        <v>14.1</v>
      </c>
      <c r="AD14" s="495"/>
      <c r="AE14" s="495"/>
      <c r="AF14" s="495"/>
      <c r="AG14" s="496"/>
      <c r="AH14" s="494">
        <v>14.6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150</v>
      </c>
      <c r="CE14" s="503"/>
      <c r="CF14" s="503"/>
      <c r="CG14" s="503"/>
      <c r="CH14" s="503"/>
      <c r="CI14" s="503"/>
      <c r="CJ14" s="503"/>
      <c r="CK14" s="503"/>
      <c r="CL14" s="503"/>
      <c r="CM14" s="503"/>
      <c r="CN14" s="503"/>
      <c r="CO14" s="503"/>
      <c r="CP14" s="503"/>
      <c r="CQ14" s="503"/>
      <c r="CR14" s="503"/>
      <c r="CS14" s="504"/>
      <c r="CT14" s="505" t="s">
        <v>142</v>
      </c>
      <c r="CU14" s="506"/>
      <c r="CV14" s="506"/>
      <c r="CW14" s="506"/>
      <c r="CX14" s="506"/>
      <c r="CY14" s="506"/>
      <c r="CZ14" s="506"/>
      <c r="DA14" s="507"/>
      <c r="DB14" s="505" t="s">
        <v>142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143</v>
      </c>
      <c r="N15" s="499"/>
      <c r="O15" s="499"/>
      <c r="P15" s="499"/>
      <c r="Q15" s="500"/>
      <c r="R15" s="491">
        <v>5451</v>
      </c>
      <c r="S15" s="492"/>
      <c r="T15" s="492"/>
      <c r="U15" s="492"/>
      <c r="V15" s="493"/>
      <c r="W15" s="423" t="s">
        <v>151</v>
      </c>
      <c r="X15" s="424"/>
      <c r="Y15" s="424"/>
      <c r="Z15" s="424"/>
      <c r="AA15" s="424"/>
      <c r="AB15" s="414"/>
      <c r="AC15" s="458">
        <v>1198</v>
      </c>
      <c r="AD15" s="459"/>
      <c r="AE15" s="459"/>
      <c r="AF15" s="459"/>
      <c r="AG15" s="501"/>
      <c r="AH15" s="458">
        <v>1241</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866776</v>
      </c>
      <c r="BO15" s="371"/>
      <c r="BP15" s="371"/>
      <c r="BQ15" s="371"/>
      <c r="BR15" s="371"/>
      <c r="BS15" s="371"/>
      <c r="BT15" s="371"/>
      <c r="BU15" s="372"/>
      <c r="BV15" s="370">
        <v>741857</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43.4</v>
      </c>
      <c r="AD16" s="495"/>
      <c r="AE16" s="495"/>
      <c r="AF16" s="495"/>
      <c r="AG16" s="496"/>
      <c r="AH16" s="494">
        <v>42.5</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2613411</v>
      </c>
      <c r="BO16" s="408"/>
      <c r="BP16" s="408"/>
      <c r="BQ16" s="408"/>
      <c r="BR16" s="408"/>
      <c r="BS16" s="408"/>
      <c r="BT16" s="408"/>
      <c r="BU16" s="409"/>
      <c r="BV16" s="407">
        <v>2582039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157</v>
      </c>
      <c r="N17" s="519"/>
      <c r="O17" s="519"/>
      <c r="P17" s="519"/>
      <c r="Q17" s="520"/>
      <c r="R17" s="513" t="s">
        <v>155</v>
      </c>
      <c r="S17" s="514"/>
      <c r="T17" s="514"/>
      <c r="U17" s="514"/>
      <c r="V17" s="515"/>
      <c r="W17" s="423" t="s">
        <v>158</v>
      </c>
      <c r="X17" s="424"/>
      <c r="Y17" s="424"/>
      <c r="Z17" s="424"/>
      <c r="AA17" s="424"/>
      <c r="AB17" s="414"/>
      <c r="AC17" s="458">
        <v>1173</v>
      </c>
      <c r="AD17" s="459"/>
      <c r="AE17" s="459"/>
      <c r="AF17" s="459"/>
      <c r="AG17" s="501"/>
      <c r="AH17" s="458">
        <v>1252</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1100501</v>
      </c>
      <c r="BO17" s="408"/>
      <c r="BP17" s="408"/>
      <c r="BQ17" s="408"/>
      <c r="BR17" s="408"/>
      <c r="BS17" s="408"/>
      <c r="BT17" s="408"/>
      <c r="BU17" s="409"/>
      <c r="BV17" s="407">
        <v>931571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160</v>
      </c>
      <c r="C18" s="450"/>
      <c r="D18" s="450"/>
      <c r="E18" s="533"/>
      <c r="F18" s="533"/>
      <c r="G18" s="533"/>
      <c r="H18" s="533"/>
      <c r="I18" s="533"/>
      <c r="J18" s="533"/>
      <c r="K18" s="533"/>
      <c r="L18" s="534">
        <v>118.27</v>
      </c>
      <c r="M18" s="534"/>
      <c r="N18" s="534"/>
      <c r="O18" s="534"/>
      <c r="P18" s="534"/>
      <c r="Q18" s="534"/>
      <c r="R18" s="535"/>
      <c r="S18" s="535"/>
      <c r="T18" s="535"/>
      <c r="U18" s="535"/>
      <c r="V18" s="536"/>
      <c r="W18" s="425"/>
      <c r="X18" s="426"/>
      <c r="Y18" s="426"/>
      <c r="Z18" s="426"/>
      <c r="AA18" s="426"/>
      <c r="AB18" s="417"/>
      <c r="AC18" s="537">
        <v>42.5</v>
      </c>
      <c r="AD18" s="538"/>
      <c r="AE18" s="538"/>
      <c r="AF18" s="538"/>
      <c r="AG18" s="539"/>
      <c r="AH18" s="537">
        <v>42.9</v>
      </c>
      <c r="AI18" s="538"/>
      <c r="AJ18" s="538"/>
      <c r="AK18" s="538"/>
      <c r="AL18" s="540"/>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2431985</v>
      </c>
      <c r="BO18" s="408"/>
      <c r="BP18" s="408"/>
      <c r="BQ18" s="408"/>
      <c r="BR18" s="408"/>
      <c r="BS18" s="408"/>
      <c r="BT18" s="408"/>
      <c r="BU18" s="409"/>
      <c r="BV18" s="407">
        <v>2348394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162</v>
      </c>
      <c r="C19" s="450"/>
      <c r="D19" s="450"/>
      <c r="E19" s="533"/>
      <c r="F19" s="533"/>
      <c r="G19" s="533"/>
      <c r="H19" s="533"/>
      <c r="I19" s="533"/>
      <c r="J19" s="533"/>
      <c r="K19" s="533"/>
      <c r="L19" s="541">
        <v>46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3940864</v>
      </c>
      <c r="BO19" s="408"/>
      <c r="BP19" s="408"/>
      <c r="BQ19" s="408"/>
      <c r="BR19" s="408"/>
      <c r="BS19" s="408"/>
      <c r="BT19" s="408"/>
      <c r="BU19" s="409"/>
      <c r="BV19" s="407">
        <v>4234421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164</v>
      </c>
      <c r="C20" s="450"/>
      <c r="D20" s="450"/>
      <c r="E20" s="533"/>
      <c r="F20" s="533"/>
      <c r="G20" s="533"/>
      <c r="H20" s="533"/>
      <c r="I20" s="533"/>
      <c r="J20" s="533"/>
      <c r="K20" s="533"/>
      <c r="L20" s="541">
        <v>1867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165</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4550868</v>
      </c>
      <c r="BO22" s="371"/>
      <c r="BP22" s="371"/>
      <c r="BQ22" s="371"/>
      <c r="BR22" s="371"/>
      <c r="BS22" s="371"/>
      <c r="BT22" s="371"/>
      <c r="BU22" s="372"/>
      <c r="BV22" s="370">
        <v>4819557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3459189</v>
      </c>
      <c r="BO23" s="408"/>
      <c r="BP23" s="408"/>
      <c r="BQ23" s="408"/>
      <c r="BR23" s="408"/>
      <c r="BS23" s="408"/>
      <c r="BT23" s="408"/>
      <c r="BU23" s="409"/>
      <c r="BV23" s="407">
        <v>3710939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5230</v>
      </c>
      <c r="R24" s="459"/>
      <c r="S24" s="459"/>
      <c r="T24" s="459"/>
      <c r="U24" s="459"/>
      <c r="V24" s="501"/>
      <c r="W24" s="553"/>
      <c r="X24" s="554"/>
      <c r="Y24" s="555"/>
      <c r="Z24" s="457" t="s">
        <v>175</v>
      </c>
      <c r="AA24" s="437"/>
      <c r="AB24" s="437"/>
      <c r="AC24" s="437"/>
      <c r="AD24" s="437"/>
      <c r="AE24" s="437"/>
      <c r="AF24" s="437"/>
      <c r="AG24" s="438"/>
      <c r="AH24" s="458">
        <v>46</v>
      </c>
      <c r="AI24" s="459"/>
      <c r="AJ24" s="459"/>
      <c r="AK24" s="459"/>
      <c r="AL24" s="501"/>
      <c r="AM24" s="458">
        <v>133354</v>
      </c>
      <c r="AN24" s="459"/>
      <c r="AO24" s="459"/>
      <c r="AP24" s="459"/>
      <c r="AQ24" s="459"/>
      <c r="AR24" s="501"/>
      <c r="AS24" s="458">
        <v>2899</v>
      </c>
      <c r="AT24" s="459"/>
      <c r="AU24" s="459"/>
      <c r="AV24" s="459"/>
      <c r="AW24" s="459"/>
      <c r="AX24" s="460"/>
      <c r="AY24" s="526" t="s">
        <v>176</v>
      </c>
      <c r="AZ24" s="527"/>
      <c r="BA24" s="527"/>
      <c r="BB24" s="527"/>
      <c r="BC24" s="527"/>
      <c r="BD24" s="527"/>
      <c r="BE24" s="527"/>
      <c r="BF24" s="527"/>
      <c r="BG24" s="527"/>
      <c r="BH24" s="527"/>
      <c r="BI24" s="527"/>
      <c r="BJ24" s="527"/>
      <c r="BK24" s="527"/>
      <c r="BL24" s="527"/>
      <c r="BM24" s="528"/>
      <c r="BN24" s="407">
        <v>3481232</v>
      </c>
      <c r="BO24" s="408"/>
      <c r="BP24" s="408"/>
      <c r="BQ24" s="408"/>
      <c r="BR24" s="408"/>
      <c r="BS24" s="408"/>
      <c r="BT24" s="408"/>
      <c r="BU24" s="409"/>
      <c r="BV24" s="407">
        <v>3713552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1</v>
      </c>
      <c r="M25" s="459"/>
      <c r="N25" s="459"/>
      <c r="O25" s="459"/>
      <c r="P25" s="501"/>
      <c r="Q25" s="458">
        <v>5230</v>
      </c>
      <c r="R25" s="459"/>
      <c r="S25" s="459"/>
      <c r="T25" s="459"/>
      <c r="U25" s="459"/>
      <c r="V25" s="501"/>
      <c r="W25" s="553"/>
      <c r="X25" s="554"/>
      <c r="Y25" s="555"/>
      <c r="Z25" s="457" t="s">
        <v>178</v>
      </c>
      <c r="AA25" s="437"/>
      <c r="AB25" s="437"/>
      <c r="AC25" s="437"/>
      <c r="AD25" s="437"/>
      <c r="AE25" s="437"/>
      <c r="AF25" s="437"/>
      <c r="AG25" s="438"/>
      <c r="AH25" s="458" t="s">
        <v>142</v>
      </c>
      <c r="AI25" s="459"/>
      <c r="AJ25" s="459"/>
      <c r="AK25" s="459"/>
      <c r="AL25" s="501"/>
      <c r="AM25" s="458" t="s">
        <v>142</v>
      </c>
      <c r="AN25" s="459"/>
      <c r="AO25" s="459"/>
      <c r="AP25" s="459"/>
      <c r="AQ25" s="459"/>
      <c r="AR25" s="501"/>
      <c r="AS25" s="458" t="s">
        <v>142</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t="s">
        <v>142</v>
      </c>
      <c r="BO25" s="371"/>
      <c r="BP25" s="371"/>
      <c r="BQ25" s="371"/>
      <c r="BR25" s="371"/>
      <c r="BS25" s="371"/>
      <c r="BT25" s="371"/>
      <c r="BU25" s="372"/>
      <c r="BV25" s="370" t="s">
        <v>180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181</v>
      </c>
      <c r="F26" s="437"/>
      <c r="G26" s="437"/>
      <c r="H26" s="437"/>
      <c r="I26" s="437"/>
      <c r="J26" s="437"/>
      <c r="K26" s="438"/>
      <c r="L26" s="458">
        <v>1</v>
      </c>
      <c r="M26" s="459"/>
      <c r="N26" s="459"/>
      <c r="O26" s="459"/>
      <c r="P26" s="501"/>
      <c r="Q26" s="458">
        <v>5230</v>
      </c>
      <c r="R26" s="459"/>
      <c r="S26" s="459"/>
      <c r="T26" s="459"/>
      <c r="U26" s="459"/>
      <c r="V26" s="501"/>
      <c r="W26" s="553"/>
      <c r="X26" s="554"/>
      <c r="Y26" s="555"/>
      <c r="Z26" s="457" t="s">
        <v>182</v>
      </c>
      <c r="AA26" s="559"/>
      <c r="AB26" s="559"/>
      <c r="AC26" s="559"/>
      <c r="AD26" s="559"/>
      <c r="AE26" s="559"/>
      <c r="AF26" s="559"/>
      <c r="AG26" s="560"/>
      <c r="AH26" s="458" t="s">
        <v>183</v>
      </c>
      <c r="AI26" s="459"/>
      <c r="AJ26" s="459"/>
      <c r="AK26" s="459"/>
      <c r="AL26" s="501"/>
      <c r="AM26" s="458" t="s">
        <v>142</v>
      </c>
      <c r="AN26" s="459"/>
      <c r="AO26" s="459"/>
      <c r="AP26" s="459"/>
      <c r="AQ26" s="459"/>
      <c r="AR26" s="501"/>
      <c r="AS26" s="458" t="s">
        <v>142</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t="s">
        <v>142</v>
      </c>
      <c r="BO26" s="408"/>
      <c r="BP26" s="408"/>
      <c r="BQ26" s="408"/>
      <c r="BR26" s="408"/>
      <c r="BS26" s="408"/>
      <c r="BT26" s="408"/>
      <c r="BU26" s="409"/>
      <c r="BV26" s="407" t="s">
        <v>142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185</v>
      </c>
      <c r="F27" s="437"/>
      <c r="G27" s="437"/>
      <c r="H27" s="437"/>
      <c r="I27" s="437"/>
      <c r="J27" s="437"/>
      <c r="K27" s="438"/>
      <c r="L27" s="458" t="s">
        <v>142</v>
      </c>
      <c r="M27" s="459"/>
      <c r="N27" s="459"/>
      <c r="O27" s="459"/>
      <c r="P27" s="501"/>
      <c r="Q27" s="458" t="s">
        <v>142</v>
      </c>
      <c r="R27" s="459"/>
      <c r="S27" s="459"/>
      <c r="T27" s="459"/>
      <c r="U27" s="459"/>
      <c r="V27" s="501"/>
      <c r="W27" s="553"/>
      <c r="X27" s="554"/>
      <c r="Y27" s="555"/>
      <c r="Z27" s="457" t="s">
        <v>186</v>
      </c>
      <c r="AA27" s="437"/>
      <c r="AB27" s="437"/>
      <c r="AC27" s="437"/>
      <c r="AD27" s="437"/>
      <c r="AE27" s="437"/>
      <c r="AF27" s="437"/>
      <c r="AG27" s="438"/>
      <c r="AH27" s="458">
        <v>11</v>
      </c>
      <c r="AI27" s="459"/>
      <c r="AJ27" s="459"/>
      <c r="AK27" s="459"/>
      <c r="AL27" s="501"/>
      <c r="AM27" s="458">
        <v>30998</v>
      </c>
      <c r="AN27" s="459"/>
      <c r="AO27" s="459"/>
      <c r="AP27" s="459"/>
      <c r="AQ27" s="459"/>
      <c r="AR27" s="501"/>
      <c r="AS27" s="458">
        <v>2818</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9">
        <v>100012</v>
      </c>
      <c r="BO27" s="530"/>
      <c r="BP27" s="530"/>
      <c r="BQ27" s="530"/>
      <c r="BR27" s="530"/>
      <c r="BS27" s="530"/>
      <c r="BT27" s="530"/>
      <c r="BU27" s="531"/>
      <c r="BV27" s="529">
        <v>100010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188</v>
      </c>
      <c r="F28" s="437"/>
      <c r="G28" s="437"/>
      <c r="H28" s="437"/>
      <c r="I28" s="437"/>
      <c r="J28" s="437"/>
      <c r="K28" s="438"/>
      <c r="L28" s="458" t="s">
        <v>142</v>
      </c>
      <c r="M28" s="459"/>
      <c r="N28" s="459"/>
      <c r="O28" s="459"/>
      <c r="P28" s="501"/>
      <c r="Q28" s="458" t="s">
        <v>142</v>
      </c>
      <c r="R28" s="459"/>
      <c r="S28" s="459"/>
      <c r="T28" s="459"/>
      <c r="U28" s="459"/>
      <c r="V28" s="501"/>
      <c r="W28" s="553"/>
      <c r="X28" s="554"/>
      <c r="Y28" s="555"/>
      <c r="Z28" s="457" t="s">
        <v>189</v>
      </c>
      <c r="AA28" s="437"/>
      <c r="AB28" s="437"/>
      <c r="AC28" s="437"/>
      <c r="AD28" s="437"/>
      <c r="AE28" s="437"/>
      <c r="AF28" s="437"/>
      <c r="AG28" s="438"/>
      <c r="AH28" s="458" t="s">
        <v>142</v>
      </c>
      <c r="AI28" s="459"/>
      <c r="AJ28" s="459"/>
      <c r="AK28" s="459"/>
      <c r="AL28" s="501"/>
      <c r="AM28" s="458" t="s">
        <v>180</v>
      </c>
      <c r="AN28" s="459"/>
      <c r="AO28" s="459"/>
      <c r="AP28" s="459"/>
      <c r="AQ28" s="459"/>
      <c r="AR28" s="501"/>
      <c r="AS28" s="458" t="s">
        <v>142</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1753858</v>
      </c>
      <c r="BO28" s="371"/>
      <c r="BP28" s="371"/>
      <c r="BQ28" s="371"/>
      <c r="BR28" s="371"/>
      <c r="BS28" s="371"/>
      <c r="BT28" s="371"/>
      <c r="BU28" s="372"/>
      <c r="BV28" s="370">
        <v>1593827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191</v>
      </c>
      <c r="F29" s="437"/>
      <c r="G29" s="437"/>
      <c r="H29" s="437"/>
      <c r="I29" s="437"/>
      <c r="J29" s="437"/>
      <c r="K29" s="438"/>
      <c r="L29" s="458" t="s">
        <v>142</v>
      </c>
      <c r="M29" s="459"/>
      <c r="N29" s="459"/>
      <c r="O29" s="459"/>
      <c r="P29" s="501"/>
      <c r="Q29" s="458" t="s">
        <v>180</v>
      </c>
      <c r="R29" s="459"/>
      <c r="S29" s="459"/>
      <c r="T29" s="459"/>
      <c r="U29" s="459"/>
      <c r="V29" s="501"/>
      <c r="W29" s="556"/>
      <c r="X29" s="557"/>
      <c r="Y29" s="558"/>
      <c r="Z29" s="457" t="s">
        <v>192</v>
      </c>
      <c r="AA29" s="437"/>
      <c r="AB29" s="437"/>
      <c r="AC29" s="437"/>
      <c r="AD29" s="437"/>
      <c r="AE29" s="437"/>
      <c r="AF29" s="437"/>
      <c r="AG29" s="438"/>
      <c r="AH29" s="458">
        <v>57</v>
      </c>
      <c r="AI29" s="459"/>
      <c r="AJ29" s="459"/>
      <c r="AK29" s="459"/>
      <c r="AL29" s="501"/>
      <c r="AM29" s="458">
        <v>164352</v>
      </c>
      <c r="AN29" s="459"/>
      <c r="AO29" s="459"/>
      <c r="AP29" s="459"/>
      <c r="AQ29" s="459"/>
      <c r="AR29" s="501"/>
      <c r="AS29" s="458">
        <v>2883</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602308</v>
      </c>
      <c r="BO29" s="408"/>
      <c r="BP29" s="408"/>
      <c r="BQ29" s="408"/>
      <c r="BR29" s="408"/>
      <c r="BS29" s="408"/>
      <c r="BT29" s="408"/>
      <c r="BU29" s="409"/>
      <c r="BV29" s="407">
        <v>401302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7">
        <v>100</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2045758</v>
      </c>
      <c r="BO30" s="530"/>
      <c r="BP30" s="530"/>
      <c r="BQ30" s="530"/>
      <c r="BR30" s="530"/>
      <c r="BS30" s="530"/>
      <c r="BT30" s="530"/>
      <c r="BU30" s="531"/>
      <c r="BV30" s="529">
        <v>1735737</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201</v>
      </c>
      <c r="V33" s="431"/>
      <c r="W33" s="396" t="s">
        <v>203</v>
      </c>
      <c r="X33" s="396"/>
      <c r="Y33" s="396"/>
      <c r="Z33" s="396"/>
      <c r="AA33" s="396"/>
      <c r="AB33" s="396"/>
      <c r="AC33" s="396"/>
      <c r="AD33" s="396"/>
      <c r="AE33" s="396"/>
      <c r="AF33" s="396"/>
      <c r="AG33" s="396"/>
      <c r="AH33" s="396"/>
      <c r="AI33" s="396"/>
      <c r="AJ33" s="396"/>
      <c r="AK33" s="396"/>
      <c r="AL33" s="206"/>
      <c r="AM33" s="431" t="s">
        <v>204</v>
      </c>
      <c r="AN33" s="431"/>
      <c r="AO33" s="396" t="s">
        <v>205</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201</v>
      </c>
      <c r="CP33" s="431"/>
      <c r="CQ33" s="396" t="s">
        <v>209</v>
      </c>
      <c r="CR33" s="396"/>
      <c r="CS33" s="396"/>
      <c r="CT33" s="396"/>
      <c r="CU33" s="396"/>
      <c r="CV33" s="396"/>
      <c r="CW33" s="396"/>
      <c r="CX33" s="396"/>
      <c r="CY33" s="396"/>
      <c r="CZ33" s="396"/>
      <c r="DA33" s="396"/>
      <c r="DB33" s="396"/>
      <c r="DC33" s="396"/>
      <c r="DD33" s="396"/>
      <c r="DE33" s="396"/>
      <c r="DF33" s="206"/>
      <c r="DG33" s="596" t="s">
        <v>210</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農業集落排水処理事業特別会計</v>
      </c>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霊園事業特別会計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IF('各会計、関係団体の財政状況及び健全化判断比率'!B33="","",'各会計、関係団体の財政状況及び健全化判断比率'!B33)</f>
        <v>工場団地造成事業特別会計</v>
      </c>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9</v>
      </c>
      <c r="BF36" s="597"/>
      <c r="BG36" s="598" t="str">
        <f>IF('各会計、関係団体の財政状況及び健全化判断比率'!B34="","",'各会計、関係団体の財政状況及び健全化判断比率'!B34)</f>
        <v>宅地造成事業特別会計</v>
      </c>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600" t="s">
        <v>212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0txkW9bYoTCszBYjQg0jYN5z3GvER8pBnu+EzjotkY5GZHs/9cKa4TDr4DsvgIaJm4SFnsTHpCRQpTiKoVuWg==" saltValue="KCawybShNM/1iznQtxWx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51" t="s">
        <v>569</v>
      </c>
      <c r="D34" s="1151"/>
      <c r="E34" s="1152"/>
      <c r="F34" s="32">
        <v>14.76</v>
      </c>
      <c r="G34" s="33">
        <v>10.68</v>
      </c>
      <c r="H34" s="33">
        <v>12.69</v>
      </c>
      <c r="I34" s="33">
        <v>21.28</v>
      </c>
      <c r="J34" s="34">
        <v>12.9</v>
      </c>
      <c r="K34" s="22"/>
      <c r="L34" s="22"/>
      <c r="M34" s="22"/>
      <c r="N34" s="22"/>
      <c r="O34" s="22"/>
      <c r="P34" s="22"/>
    </row>
    <row r="35" spans="1:16" ht="39" customHeight="1" x14ac:dyDescent="0.2">
      <c r="A35" s="22"/>
      <c r="B35" s="35"/>
      <c r="C35" s="1145" t="s">
        <v>570</v>
      </c>
      <c r="D35" s="1146"/>
      <c r="E35" s="1147"/>
      <c r="F35" s="36">
        <v>9.99</v>
      </c>
      <c r="G35" s="37">
        <v>10.18</v>
      </c>
      <c r="H35" s="37">
        <v>9.41</v>
      </c>
      <c r="I35" s="37">
        <v>9.27</v>
      </c>
      <c r="J35" s="38">
        <v>9.0399999999999991</v>
      </c>
      <c r="K35" s="22"/>
      <c r="L35" s="22"/>
      <c r="M35" s="22"/>
      <c r="N35" s="22"/>
      <c r="O35" s="22"/>
      <c r="P35" s="22"/>
    </row>
    <row r="36" spans="1:16" ht="39" customHeight="1" x14ac:dyDescent="0.2">
      <c r="A36" s="22"/>
      <c r="B36" s="35"/>
      <c r="C36" s="1145" t="s">
        <v>571</v>
      </c>
      <c r="D36" s="1146"/>
      <c r="E36" s="1147"/>
      <c r="F36" s="36">
        <v>6.41</v>
      </c>
      <c r="G36" s="37">
        <v>5.63</v>
      </c>
      <c r="H36" s="37">
        <v>8.1</v>
      </c>
      <c r="I36" s="37">
        <v>6.29</v>
      </c>
      <c r="J36" s="38">
        <v>5.99</v>
      </c>
      <c r="K36" s="22"/>
      <c r="L36" s="22"/>
      <c r="M36" s="22"/>
      <c r="N36" s="22"/>
      <c r="O36" s="22"/>
      <c r="P36" s="22"/>
    </row>
    <row r="37" spans="1:16" ht="39" customHeight="1" x14ac:dyDescent="0.2">
      <c r="A37" s="22"/>
      <c r="B37" s="35"/>
      <c r="C37" s="1145" t="s">
        <v>572</v>
      </c>
      <c r="D37" s="1146"/>
      <c r="E37" s="1147"/>
      <c r="F37" s="36">
        <v>3.12</v>
      </c>
      <c r="G37" s="37">
        <v>3.21</v>
      </c>
      <c r="H37" s="37">
        <v>3.4</v>
      </c>
      <c r="I37" s="37">
        <v>3.98</v>
      </c>
      <c r="J37" s="38">
        <v>3.86</v>
      </c>
      <c r="K37" s="22"/>
      <c r="L37" s="22"/>
      <c r="M37" s="22"/>
      <c r="N37" s="22"/>
      <c r="O37" s="22"/>
      <c r="P37" s="22"/>
    </row>
    <row r="38" spans="1:16" ht="39" customHeight="1" x14ac:dyDescent="0.2">
      <c r="A38" s="22"/>
      <c r="B38" s="35"/>
      <c r="C38" s="1145" t="s">
        <v>573</v>
      </c>
      <c r="D38" s="1146"/>
      <c r="E38" s="1147"/>
      <c r="F38" s="36">
        <v>2.39</v>
      </c>
      <c r="G38" s="37">
        <v>1.87</v>
      </c>
      <c r="H38" s="37">
        <v>1.86</v>
      </c>
      <c r="I38" s="37">
        <v>0.93</v>
      </c>
      <c r="J38" s="38">
        <v>0.61</v>
      </c>
      <c r="K38" s="22"/>
      <c r="L38" s="22"/>
      <c r="M38" s="22"/>
      <c r="N38" s="22"/>
      <c r="O38" s="22"/>
      <c r="P38" s="22"/>
    </row>
    <row r="39" spans="1:16" ht="39" customHeight="1" x14ac:dyDescent="0.2">
      <c r="A39" s="22"/>
      <c r="B39" s="35"/>
      <c r="C39" s="1145" t="s">
        <v>574</v>
      </c>
      <c r="D39" s="1146"/>
      <c r="E39" s="1147"/>
      <c r="F39" s="36">
        <v>0.01</v>
      </c>
      <c r="G39" s="37">
        <v>0</v>
      </c>
      <c r="H39" s="37">
        <v>0.01</v>
      </c>
      <c r="I39" s="37">
        <v>0.02</v>
      </c>
      <c r="J39" s="38">
        <v>0.02</v>
      </c>
      <c r="K39" s="22"/>
      <c r="L39" s="22"/>
      <c r="M39" s="22"/>
      <c r="N39" s="22"/>
      <c r="O39" s="22"/>
      <c r="P39" s="22"/>
    </row>
    <row r="40" spans="1:16" ht="39" customHeight="1" x14ac:dyDescent="0.2">
      <c r="A40" s="22"/>
      <c r="B40" s="35"/>
      <c r="C40" s="1145" t="s">
        <v>575</v>
      </c>
      <c r="D40" s="1146"/>
      <c r="E40" s="1147"/>
      <c r="F40" s="36">
        <v>0.17</v>
      </c>
      <c r="G40" s="37">
        <v>0.23</v>
      </c>
      <c r="H40" s="37">
        <v>0.04</v>
      </c>
      <c r="I40" s="37">
        <v>0.03</v>
      </c>
      <c r="J40" s="38">
        <v>0.01</v>
      </c>
      <c r="K40" s="22"/>
      <c r="L40" s="22"/>
      <c r="M40" s="22"/>
      <c r="N40" s="22"/>
      <c r="O40" s="22"/>
      <c r="P40" s="22"/>
    </row>
    <row r="41" spans="1:16" ht="39" customHeight="1" x14ac:dyDescent="0.2">
      <c r="A41" s="22"/>
      <c r="B41" s="35"/>
      <c r="C41" s="1145" t="s">
        <v>576</v>
      </c>
      <c r="D41" s="1146"/>
      <c r="E41" s="1147"/>
      <c r="F41" s="36">
        <v>0.03</v>
      </c>
      <c r="G41" s="37">
        <v>0.03</v>
      </c>
      <c r="H41" s="37">
        <v>0.02</v>
      </c>
      <c r="I41" s="37">
        <v>0.02</v>
      </c>
      <c r="J41" s="38">
        <v>0.01</v>
      </c>
      <c r="K41" s="22"/>
      <c r="L41" s="22"/>
      <c r="M41" s="22"/>
      <c r="N41" s="22"/>
      <c r="O41" s="22"/>
      <c r="P41" s="22"/>
    </row>
    <row r="42" spans="1:16" ht="39" customHeight="1" x14ac:dyDescent="0.2">
      <c r="A42" s="22"/>
      <c r="B42" s="39"/>
      <c r="C42" s="1145" t="s">
        <v>577</v>
      </c>
      <c r="D42" s="1146"/>
      <c r="E42" s="1147"/>
      <c r="F42" s="36" t="s">
        <v>520</v>
      </c>
      <c r="G42" s="37" t="s">
        <v>520</v>
      </c>
      <c r="H42" s="37" t="s">
        <v>520</v>
      </c>
      <c r="I42" s="37" t="s">
        <v>520</v>
      </c>
      <c r="J42" s="38" t="s">
        <v>520</v>
      </c>
      <c r="K42" s="22"/>
      <c r="L42" s="22"/>
      <c r="M42" s="22"/>
      <c r="N42" s="22"/>
      <c r="O42" s="22"/>
      <c r="P42" s="22"/>
    </row>
    <row r="43" spans="1:16" ht="39" customHeight="1" thickBot="1" x14ac:dyDescent="0.25">
      <c r="A43" s="22"/>
      <c r="B43" s="40"/>
      <c r="C43" s="1148" t="s">
        <v>578</v>
      </c>
      <c r="D43" s="1149"/>
      <c r="E43" s="1150"/>
      <c r="F43" s="41">
        <v>0.02</v>
      </c>
      <c r="G43" s="42">
        <v>0.04</v>
      </c>
      <c r="H43" s="42">
        <v>0.01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3NRZv5bOq0wCt2Xlc8RdDdBaikdkePzwLqej49G5+9acGv+MAEibTNN+e6BgEcILx2duWKKPOgYiui5aLWeSA==" saltValue="vuB4cF7Kqzt0T6GZEvFY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365</v>
      </c>
      <c r="L45" s="60">
        <v>370</v>
      </c>
      <c r="M45" s="60">
        <v>467</v>
      </c>
      <c r="N45" s="60">
        <v>499</v>
      </c>
      <c r="O45" s="61">
        <v>535</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520</v>
      </c>
      <c r="L46" s="64" t="s">
        <v>520</v>
      </c>
      <c r="M46" s="64" t="s">
        <v>520</v>
      </c>
      <c r="N46" s="64" t="s">
        <v>520</v>
      </c>
      <c r="O46" s="65" t="s">
        <v>520</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520</v>
      </c>
      <c r="L47" s="64" t="s">
        <v>520</v>
      </c>
      <c r="M47" s="64" t="s">
        <v>520</v>
      </c>
      <c r="N47" s="64" t="s">
        <v>520</v>
      </c>
      <c r="O47" s="65" t="s">
        <v>520</v>
      </c>
      <c r="P47" s="48"/>
      <c r="Q47" s="48"/>
      <c r="R47" s="48"/>
      <c r="S47" s="48"/>
      <c r="T47" s="48"/>
      <c r="U47" s="48"/>
    </row>
    <row r="48" spans="1:21" ht="30.75" customHeight="1" x14ac:dyDescent="0.2">
      <c r="A48" s="48"/>
      <c r="B48" s="1155"/>
      <c r="C48" s="1156"/>
      <c r="D48" s="62"/>
      <c r="E48" s="1161" t="s">
        <v>15</v>
      </c>
      <c r="F48" s="1161"/>
      <c r="G48" s="1161"/>
      <c r="H48" s="1161"/>
      <c r="I48" s="1161"/>
      <c r="J48" s="1162"/>
      <c r="K48" s="63">
        <v>72</v>
      </c>
      <c r="L48" s="64">
        <v>77</v>
      </c>
      <c r="M48" s="64">
        <v>71</v>
      </c>
      <c r="N48" s="64">
        <v>73</v>
      </c>
      <c r="O48" s="65">
        <v>74</v>
      </c>
      <c r="P48" s="48"/>
      <c r="Q48" s="48"/>
      <c r="R48" s="48"/>
      <c r="S48" s="48"/>
      <c r="T48" s="48"/>
      <c r="U48" s="48"/>
    </row>
    <row r="49" spans="1:21" ht="30.75" customHeight="1" x14ac:dyDescent="0.2">
      <c r="A49" s="48"/>
      <c r="B49" s="1155"/>
      <c r="C49" s="1156"/>
      <c r="D49" s="62"/>
      <c r="E49" s="1161" t="s">
        <v>16</v>
      </c>
      <c r="F49" s="1161"/>
      <c r="G49" s="1161"/>
      <c r="H49" s="1161"/>
      <c r="I49" s="1161"/>
      <c r="J49" s="1162"/>
      <c r="K49" s="63">
        <v>5</v>
      </c>
      <c r="L49" s="64">
        <v>5</v>
      </c>
      <c r="M49" s="64">
        <v>5</v>
      </c>
      <c r="N49" s="64">
        <v>7</v>
      </c>
      <c r="O49" s="65">
        <v>8</v>
      </c>
      <c r="P49" s="48"/>
      <c r="Q49" s="48"/>
      <c r="R49" s="48"/>
      <c r="S49" s="48"/>
      <c r="T49" s="48"/>
      <c r="U49" s="48"/>
    </row>
    <row r="50" spans="1:21" ht="30.75" customHeight="1" x14ac:dyDescent="0.2">
      <c r="A50" s="48"/>
      <c r="B50" s="1155"/>
      <c r="C50" s="1156"/>
      <c r="D50" s="62"/>
      <c r="E50" s="1161" t="s">
        <v>17</v>
      </c>
      <c r="F50" s="1161"/>
      <c r="G50" s="1161"/>
      <c r="H50" s="1161"/>
      <c r="I50" s="1161"/>
      <c r="J50" s="1162"/>
      <c r="K50" s="63" t="s">
        <v>520</v>
      </c>
      <c r="L50" s="64" t="s">
        <v>520</v>
      </c>
      <c r="M50" s="64" t="s">
        <v>520</v>
      </c>
      <c r="N50" s="64" t="s">
        <v>520</v>
      </c>
      <c r="O50" s="65" t="s">
        <v>520</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520</v>
      </c>
      <c r="L51" s="64" t="s">
        <v>520</v>
      </c>
      <c r="M51" s="64" t="s">
        <v>520</v>
      </c>
      <c r="N51" s="64" t="s">
        <v>520</v>
      </c>
      <c r="O51" s="65" t="s">
        <v>520</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408</v>
      </c>
      <c r="L52" s="64">
        <v>402</v>
      </c>
      <c r="M52" s="64">
        <v>450</v>
      </c>
      <c r="N52" s="64">
        <v>494</v>
      </c>
      <c r="O52" s="65">
        <v>513</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34</v>
      </c>
      <c r="L53" s="69">
        <v>50</v>
      </c>
      <c r="M53" s="69">
        <v>93</v>
      </c>
      <c r="N53" s="69">
        <v>85</v>
      </c>
      <c r="O53" s="70">
        <v>104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5">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wl42FgxWdaGCCfBfDflJMFD0CXXGwG4oiOI/FdaYMX8q+EbNHwPT0mX3EyLUWjwuhirLFxEc5lsFPiyGHzAtg==" saltValue="6gpzDQElHHqE4OYmMUf7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562</v>
      </c>
      <c r="J40" s="103" t="s">
        <v>563</v>
      </c>
      <c r="K40" s="103" t="s">
        <v>564</v>
      </c>
      <c r="L40" s="103" t="s">
        <v>565</v>
      </c>
      <c r="M40" s="104" t="s">
        <v>566</v>
      </c>
    </row>
    <row r="41" spans="2:13" ht="27.75" customHeight="1" x14ac:dyDescent="0.2">
      <c r="B41" s="1184" t="s">
        <v>32</v>
      </c>
      <c r="C41" s="1185"/>
      <c r="D41" s="105"/>
      <c r="E41" s="1190" t="s">
        <v>33</v>
      </c>
      <c r="F41" s="1190"/>
      <c r="G41" s="1190"/>
      <c r="H41" s="1191"/>
      <c r="I41" s="355">
        <v>5103</v>
      </c>
      <c r="J41" s="356">
        <v>5095</v>
      </c>
      <c r="K41" s="356">
        <v>5077</v>
      </c>
      <c r="L41" s="356">
        <v>4820</v>
      </c>
      <c r="M41" s="357">
        <v>4596</v>
      </c>
    </row>
    <row r="42" spans="2:13" ht="27.75" customHeight="1" x14ac:dyDescent="0.2">
      <c r="B42" s="1186"/>
      <c r="C42" s="1187"/>
      <c r="D42" s="106"/>
      <c r="E42" s="1192" t="s">
        <v>34</v>
      </c>
      <c r="F42" s="1192"/>
      <c r="G42" s="1192"/>
      <c r="H42" s="1193"/>
      <c r="I42" s="358" t="s">
        <v>520</v>
      </c>
      <c r="J42" s="359" t="s">
        <v>520</v>
      </c>
      <c r="K42" s="359" t="s">
        <v>520</v>
      </c>
      <c r="L42" s="359" t="s">
        <v>520</v>
      </c>
      <c r="M42" s="360" t="s">
        <v>520</v>
      </c>
    </row>
    <row r="43" spans="2:13" ht="27.75" customHeight="1" x14ac:dyDescent="0.2">
      <c r="B43" s="1186"/>
      <c r="C43" s="1187"/>
      <c r="D43" s="106"/>
      <c r="E43" s="1192" t="s">
        <v>35</v>
      </c>
      <c r="F43" s="1192"/>
      <c r="G43" s="1192"/>
      <c r="H43" s="1193"/>
      <c r="I43" s="358">
        <v>958</v>
      </c>
      <c r="J43" s="359">
        <v>954</v>
      </c>
      <c r="K43" s="359">
        <v>904</v>
      </c>
      <c r="L43" s="359">
        <v>873</v>
      </c>
      <c r="M43" s="360">
        <v>859</v>
      </c>
    </row>
    <row r="44" spans="2:13" ht="27.75" customHeight="1" x14ac:dyDescent="0.2">
      <c r="B44" s="1186"/>
      <c r="C44" s="1187"/>
      <c r="D44" s="106"/>
      <c r="E44" s="1192" t="s">
        <v>36</v>
      </c>
      <c r="F44" s="1192"/>
      <c r="G44" s="1192"/>
      <c r="H44" s="1193"/>
      <c r="I44" s="358">
        <v>26</v>
      </c>
      <c r="J44" s="359">
        <v>31</v>
      </c>
      <c r="K44" s="359">
        <v>38</v>
      </c>
      <c r="L44" s="359">
        <v>38</v>
      </c>
      <c r="M44" s="360">
        <v>34</v>
      </c>
    </row>
    <row r="45" spans="2:13" ht="27.75" customHeight="1" x14ac:dyDescent="0.2">
      <c r="B45" s="1186"/>
      <c r="C45" s="1187"/>
      <c r="D45" s="106"/>
      <c r="E45" s="1192" t="s">
        <v>37</v>
      </c>
      <c r="F45" s="1192"/>
      <c r="G45" s="1192"/>
      <c r="H45" s="1193"/>
      <c r="I45" s="358">
        <v>505</v>
      </c>
      <c r="J45" s="359">
        <v>472</v>
      </c>
      <c r="K45" s="359">
        <v>427</v>
      </c>
      <c r="L45" s="359">
        <v>424</v>
      </c>
      <c r="M45" s="360">
        <v>399</v>
      </c>
    </row>
    <row r="46" spans="2:13" ht="27.75" customHeight="1" x14ac:dyDescent="0.2">
      <c r="B46" s="1186"/>
      <c r="C46" s="1187"/>
      <c r="D46" s="107"/>
      <c r="E46" s="1192" t="s">
        <v>38</v>
      </c>
      <c r="F46" s="1192"/>
      <c r="G46" s="1192"/>
      <c r="H46" s="1193"/>
      <c r="I46" s="358" t="s">
        <v>520</v>
      </c>
      <c r="J46" s="359" t="s">
        <v>520</v>
      </c>
      <c r="K46" s="359" t="s">
        <v>520</v>
      </c>
      <c r="L46" s="359" t="s">
        <v>520</v>
      </c>
      <c r="M46" s="360" t="s">
        <v>520</v>
      </c>
    </row>
    <row r="47" spans="2:13" ht="27.75" customHeight="1" x14ac:dyDescent="0.2">
      <c r="B47" s="1186"/>
      <c r="C47" s="1187"/>
      <c r="D47" s="108"/>
      <c r="E47" s="1194" t="s">
        <v>39</v>
      </c>
      <c r="F47" s="1195"/>
      <c r="G47" s="1195"/>
      <c r="H47" s="1196"/>
      <c r="I47" s="358" t="s">
        <v>520</v>
      </c>
      <c r="J47" s="359" t="s">
        <v>520</v>
      </c>
      <c r="K47" s="359" t="s">
        <v>520</v>
      </c>
      <c r="L47" s="359" t="s">
        <v>520</v>
      </c>
      <c r="M47" s="360" t="s">
        <v>520</v>
      </c>
    </row>
    <row r="48" spans="2:13" ht="27.75" customHeight="1" x14ac:dyDescent="0.2">
      <c r="B48" s="1186"/>
      <c r="C48" s="1187"/>
      <c r="D48" s="106"/>
      <c r="E48" s="1192" t="s">
        <v>40</v>
      </c>
      <c r="F48" s="1192"/>
      <c r="G48" s="1192"/>
      <c r="H48" s="1193"/>
      <c r="I48" s="358" t="s">
        <v>520</v>
      </c>
      <c r="J48" s="359" t="s">
        <v>520</v>
      </c>
      <c r="K48" s="359" t="s">
        <v>520</v>
      </c>
      <c r="L48" s="359" t="s">
        <v>520</v>
      </c>
      <c r="M48" s="360" t="s">
        <v>520</v>
      </c>
    </row>
    <row r="49" spans="2:13" ht="27.75" customHeight="1" x14ac:dyDescent="0.2">
      <c r="B49" s="1188"/>
      <c r="C49" s="1189"/>
      <c r="D49" s="106"/>
      <c r="E49" s="1192" t="s">
        <v>41</v>
      </c>
      <c r="F49" s="1192"/>
      <c r="G49" s="1192"/>
      <c r="H49" s="1193"/>
      <c r="I49" s="358" t="s">
        <v>520</v>
      </c>
      <c r="J49" s="359" t="s">
        <v>520</v>
      </c>
      <c r="K49" s="359" t="s">
        <v>520</v>
      </c>
      <c r="L49" s="359" t="s">
        <v>520</v>
      </c>
      <c r="M49" s="360" t="s">
        <v>520</v>
      </c>
    </row>
    <row r="50" spans="2:13" ht="27.75" customHeight="1" x14ac:dyDescent="0.2">
      <c r="B50" s="1197" t="s">
        <v>42</v>
      </c>
      <c r="C50" s="1198"/>
      <c r="D50" s="109"/>
      <c r="E50" s="1192" t="s">
        <v>43</v>
      </c>
      <c r="F50" s="1192"/>
      <c r="G50" s="1192"/>
      <c r="H50" s="1193"/>
      <c r="I50" s="358">
        <v>3837</v>
      </c>
      <c r="J50" s="359">
        <v>3543</v>
      </c>
      <c r="K50" s="359">
        <v>3738</v>
      </c>
      <c r="L50" s="359">
        <v>3884</v>
      </c>
      <c r="M50" s="360">
        <v>4580</v>
      </c>
    </row>
    <row r="51" spans="2:13" ht="27.75" customHeight="1" x14ac:dyDescent="0.2">
      <c r="B51" s="1186"/>
      <c r="C51" s="1187"/>
      <c r="D51" s="106"/>
      <c r="E51" s="1192" t="s">
        <v>44</v>
      </c>
      <c r="F51" s="1192"/>
      <c r="G51" s="1192"/>
      <c r="H51" s="1193"/>
      <c r="I51" s="358" t="s">
        <v>520</v>
      </c>
      <c r="J51" s="359" t="s">
        <v>520</v>
      </c>
      <c r="K51" s="359" t="s">
        <v>520</v>
      </c>
      <c r="L51" s="359" t="s">
        <v>520</v>
      </c>
      <c r="M51" s="360" t="s">
        <v>520</v>
      </c>
    </row>
    <row r="52" spans="2:13" ht="27.75" customHeight="1" x14ac:dyDescent="0.2">
      <c r="B52" s="1188"/>
      <c r="C52" s="1189"/>
      <c r="D52" s="106"/>
      <c r="E52" s="1192" t="s">
        <v>45</v>
      </c>
      <c r="F52" s="1192"/>
      <c r="G52" s="1192"/>
      <c r="H52" s="1193"/>
      <c r="I52" s="358">
        <v>4626</v>
      </c>
      <c r="J52" s="359">
        <v>4577</v>
      </c>
      <c r="K52" s="359">
        <v>4498</v>
      </c>
      <c r="L52" s="359">
        <v>4415</v>
      </c>
      <c r="M52" s="360">
        <v>4144</v>
      </c>
    </row>
    <row r="53" spans="2:13" ht="27.75" customHeight="1" thickBot="1" x14ac:dyDescent="0.25">
      <c r="B53" s="1199" t="s">
        <v>46</v>
      </c>
      <c r="C53" s="1200"/>
      <c r="D53" s="110"/>
      <c r="E53" s="1201" t="s">
        <v>47</v>
      </c>
      <c r="F53" s="1201"/>
      <c r="G53" s="1201"/>
      <c r="H53" s="1202"/>
      <c r="I53" s="361">
        <v>-1871</v>
      </c>
      <c r="J53" s="362">
        <v>-1569</v>
      </c>
      <c r="K53" s="362">
        <v>-1790</v>
      </c>
      <c r="L53" s="362">
        <v>-2145</v>
      </c>
      <c r="M53" s="363">
        <v>-2837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iZuy5F0ULdJdTBF6rygMl31Ur7XNsXUCdn6dz68aEPYOGCuTI232GESW/2a9sbF7LxpyoOp4EzwovvamzMi48w==" saltValue="KWskDNZwnRL7a4VUj1Jo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564</v>
      </c>
      <c r="G54" s="119" t="s">
        <v>565</v>
      </c>
      <c r="H54" s="120" t="s">
        <v>566</v>
      </c>
    </row>
    <row r="55" spans="2:8" ht="52.5" customHeight="1" x14ac:dyDescent="0.2">
      <c r="B55" s="121"/>
      <c r="C55" s="1211" t="s">
        <v>50</v>
      </c>
      <c r="D55" s="1211"/>
      <c r="E55" s="1212"/>
      <c r="F55" s="122">
        <v>1539</v>
      </c>
      <c r="G55" s="122">
        <v>1594</v>
      </c>
      <c r="H55" s="123">
        <v>1754</v>
      </c>
    </row>
    <row r="56" spans="2:8" ht="52.5" customHeight="1" x14ac:dyDescent="0.2">
      <c r="B56" s="124"/>
      <c r="C56" s="1213" t="s">
        <v>51</v>
      </c>
      <c r="D56" s="1213"/>
      <c r="E56" s="1214"/>
      <c r="F56" s="125">
        <v>550</v>
      </c>
      <c r="G56" s="125">
        <v>401</v>
      </c>
      <c r="H56" s="126">
        <v>602</v>
      </c>
    </row>
    <row r="57" spans="2:8" ht="53.25" customHeight="1" x14ac:dyDescent="0.2">
      <c r="B57" s="124"/>
      <c r="C57" s="1215" t="s">
        <v>52</v>
      </c>
      <c r="D57" s="1215"/>
      <c r="E57" s="1216"/>
      <c r="F57" s="127">
        <v>1516</v>
      </c>
      <c r="G57" s="127">
        <v>1736</v>
      </c>
      <c r="H57" s="128">
        <v>2046</v>
      </c>
    </row>
    <row r="58" spans="2:8" ht="45.75" customHeight="1" x14ac:dyDescent="0.2">
      <c r="B58" s="129"/>
      <c r="C58" s="1203" t="s">
        <v>53</v>
      </c>
      <c r="D58" s="1204"/>
      <c r="E58" s="1205"/>
      <c r="F58" s="130">
        <v>500</v>
      </c>
      <c r="G58" s="130">
        <v>700</v>
      </c>
      <c r="H58" s="131">
        <v>1000</v>
      </c>
    </row>
    <row r="59" spans="2:8" ht="45.75" customHeight="1" x14ac:dyDescent="0.2">
      <c r="B59" s="129"/>
      <c r="C59" s="1203" t="s">
        <v>54</v>
      </c>
      <c r="D59" s="1204"/>
      <c r="E59" s="1205"/>
      <c r="F59" s="130">
        <v>466</v>
      </c>
      <c r="G59" s="130">
        <v>466</v>
      </c>
      <c r="H59" s="131">
        <v>466</v>
      </c>
    </row>
    <row r="60" spans="2:8" ht="45.75" customHeight="1" x14ac:dyDescent="0.2">
      <c r="B60" s="129"/>
      <c r="C60" s="1203" t="s">
        <v>54</v>
      </c>
      <c r="D60" s="1204"/>
      <c r="E60" s="1205"/>
      <c r="F60" s="130">
        <v>300</v>
      </c>
      <c r="G60" s="130">
        <v>300</v>
      </c>
      <c r="H60" s="131">
        <v>300</v>
      </c>
    </row>
    <row r="61" spans="2:8" ht="45.75" customHeight="1" x14ac:dyDescent="0.2">
      <c r="B61" s="129"/>
      <c r="C61" s="1203" t="s">
        <v>54</v>
      </c>
      <c r="D61" s="1204"/>
      <c r="E61" s="1205"/>
      <c r="F61" s="130">
        <v>101</v>
      </c>
      <c r="G61" s="130">
        <v>104</v>
      </c>
      <c r="H61" s="131">
        <v>104</v>
      </c>
    </row>
    <row r="62" spans="2:8" ht="45.75" customHeight="1" thickBot="1" x14ac:dyDescent="0.25">
      <c r="B62" s="132"/>
      <c r="C62" s="1206" t="s">
        <v>54</v>
      </c>
      <c r="D62" s="1207"/>
      <c r="E62" s="1208"/>
      <c r="F62" s="133">
        <v>94</v>
      </c>
      <c r="G62" s="133">
        <v>96</v>
      </c>
      <c r="H62" s="134">
        <v>97</v>
      </c>
    </row>
    <row r="63" spans="2:8" ht="52.5" customHeight="1" thickBot="1" x14ac:dyDescent="0.25">
      <c r="B63" s="135"/>
      <c r="C63" s="1209" t="s">
        <v>55</v>
      </c>
      <c r="D63" s="1209"/>
      <c r="E63" s="1210"/>
      <c r="F63" s="136">
        <v>3604</v>
      </c>
      <c r="G63" s="136">
        <v>3731</v>
      </c>
      <c r="H63" s="137">
        <v>4402</v>
      </c>
    </row>
    <row r="64" spans="2:8" ht="13.2" x14ac:dyDescent="0.2"/>
  </sheetData>
  <sheetProtection algorithmName="SHA-512" hashValue="D0VmAf656/oWT6PJEdrvDzC7EFkoUBPnf7Y9v6Ui02GRJtO5fm58XE58R4V9KPxC1gosQ8WB9uRF85n0BOMogA==" saltValue="iuUiGWAy6s4sCp+93P7a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585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586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587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588</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562</v>
      </c>
      <c r="BQ50" s="1250"/>
      <c r="BR50" s="1250"/>
      <c r="BS50" s="1250"/>
      <c r="BT50" s="1250"/>
      <c r="BU50" s="1250"/>
      <c r="BV50" s="1250"/>
      <c r="BW50" s="1250"/>
      <c r="BX50" s="1250" t="s">
        <v>563</v>
      </c>
      <c r="BY50" s="1250"/>
      <c r="BZ50" s="1250"/>
      <c r="CA50" s="1250"/>
      <c r="CB50" s="1250"/>
      <c r="CC50" s="1250"/>
      <c r="CD50" s="1250"/>
      <c r="CE50" s="1250"/>
      <c r="CF50" s="1250" t="s">
        <v>564</v>
      </c>
      <c r="CG50" s="1250"/>
      <c r="CH50" s="1250"/>
      <c r="CI50" s="1250"/>
      <c r="CJ50" s="1250"/>
      <c r="CK50" s="1250"/>
      <c r="CL50" s="1250"/>
      <c r="CM50" s="1250"/>
      <c r="CN50" s="1250" t="s">
        <v>565</v>
      </c>
      <c r="CO50" s="1250"/>
      <c r="CP50" s="1250"/>
      <c r="CQ50" s="1250"/>
      <c r="CR50" s="1250"/>
      <c r="CS50" s="1250"/>
      <c r="CT50" s="1250"/>
      <c r="CU50" s="1250"/>
      <c r="CV50" s="1250" t="s">
        <v>566</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589</v>
      </c>
      <c r="AO51" s="1254"/>
      <c r="AP51" s="1254"/>
      <c r="AQ51" s="1254"/>
      <c r="AR51" s="1254"/>
      <c r="AS51" s="1254"/>
      <c r="AT51" s="1254"/>
      <c r="AU51" s="1254"/>
      <c r="AV51" s="1254"/>
      <c r="AW51" s="1254"/>
      <c r="AX51" s="1254"/>
      <c r="AY51" s="1254"/>
      <c r="AZ51" s="1254"/>
      <c r="BA51" s="1254"/>
      <c r="BB51" s="1254" t="s">
        <v>590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591</v>
      </c>
      <c r="BC53" s="1254"/>
      <c r="BD53" s="1254"/>
      <c r="BE53" s="1254"/>
      <c r="BF53" s="1254"/>
      <c r="BG53" s="1254"/>
      <c r="BH53" s="1254"/>
      <c r="BI53" s="1254"/>
      <c r="BJ53" s="1254"/>
      <c r="BK53" s="1254"/>
      <c r="BL53" s="1254"/>
      <c r="BM53" s="1254"/>
      <c r="BN53" s="1254"/>
      <c r="BO53" s="1254"/>
      <c r="BP53" s="1255">
        <v>50.2</v>
      </c>
      <c r="BQ53" s="1255"/>
      <c r="BR53" s="1255"/>
      <c r="BS53" s="1255"/>
      <c r="BT53" s="1255"/>
      <c r="BU53" s="1255"/>
      <c r="BV53" s="1255"/>
      <c r="BW53" s="1255"/>
      <c r="BX53" s="1255">
        <v>52.3</v>
      </c>
      <c r="BY53" s="1255"/>
      <c r="BZ53" s="1255"/>
      <c r="CA53" s="1255"/>
      <c r="CB53" s="1255"/>
      <c r="CC53" s="1255"/>
      <c r="CD53" s="1255"/>
      <c r="CE53" s="1255"/>
      <c r="CF53" s="1255">
        <v>49.7</v>
      </c>
      <c r="CG53" s="1255"/>
      <c r="CH53" s="1255"/>
      <c r="CI53" s="1255"/>
      <c r="CJ53" s="1255"/>
      <c r="CK53" s="1255"/>
      <c r="CL53" s="1255"/>
      <c r="CM53" s="1255"/>
      <c r="CN53" s="1255">
        <v>51.5</v>
      </c>
      <c r="CO53" s="1255"/>
      <c r="CP53" s="1255"/>
      <c r="CQ53" s="1255"/>
      <c r="CR53" s="1255"/>
      <c r="CS53" s="1255"/>
      <c r="CT53" s="1255"/>
      <c r="CU53" s="1255"/>
      <c r="CV53" s="1255">
        <v>52.9</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592</v>
      </c>
      <c r="AO55" s="1250"/>
      <c r="AP55" s="1250"/>
      <c r="AQ55" s="1250"/>
      <c r="AR55" s="1250"/>
      <c r="AS55" s="1250"/>
      <c r="AT55" s="1250"/>
      <c r="AU55" s="1250"/>
      <c r="AV55" s="1250"/>
      <c r="AW55" s="1250"/>
      <c r="AX55" s="1250"/>
      <c r="AY55" s="1250"/>
      <c r="AZ55" s="1250"/>
      <c r="BA55" s="1250"/>
      <c r="BB55" s="1254" t="s">
        <v>590</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591</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62.8</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593</v>
      </c>
    </row>
    <row r="64" spans="1:109" ht="13.2" x14ac:dyDescent="0.2">
      <c r="B64" s="1225"/>
      <c r="G64" s="1232"/>
      <c r="I64" s="1265"/>
      <c r="J64" s="1265"/>
      <c r="K64" s="1265"/>
      <c r="L64" s="1265"/>
      <c r="M64" s="1265"/>
      <c r="N64" s="1266"/>
      <c r="AM64" s="1232"/>
      <c r="AN64" s="1232" t="s">
        <v>586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587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588</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562</v>
      </c>
      <c r="BQ72" s="1250"/>
      <c r="BR72" s="1250"/>
      <c r="BS72" s="1250"/>
      <c r="BT72" s="1250"/>
      <c r="BU72" s="1250"/>
      <c r="BV72" s="1250"/>
      <c r="BW72" s="1250"/>
      <c r="BX72" s="1250" t="s">
        <v>563</v>
      </c>
      <c r="BY72" s="1250"/>
      <c r="BZ72" s="1250"/>
      <c r="CA72" s="1250"/>
      <c r="CB72" s="1250"/>
      <c r="CC72" s="1250"/>
      <c r="CD72" s="1250"/>
      <c r="CE72" s="1250"/>
      <c r="CF72" s="1250" t="s">
        <v>564</v>
      </c>
      <c r="CG72" s="1250"/>
      <c r="CH72" s="1250"/>
      <c r="CI72" s="1250"/>
      <c r="CJ72" s="1250"/>
      <c r="CK72" s="1250"/>
      <c r="CL72" s="1250"/>
      <c r="CM72" s="1250"/>
      <c r="CN72" s="1250" t="s">
        <v>565</v>
      </c>
      <c r="CO72" s="1250"/>
      <c r="CP72" s="1250"/>
      <c r="CQ72" s="1250"/>
      <c r="CR72" s="1250"/>
      <c r="CS72" s="1250"/>
      <c r="CT72" s="1250"/>
      <c r="CU72" s="1250"/>
      <c r="CV72" s="1250" t="s">
        <v>566</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589</v>
      </c>
      <c r="AO73" s="1254"/>
      <c r="AP73" s="1254"/>
      <c r="AQ73" s="1254"/>
      <c r="AR73" s="1254"/>
      <c r="AS73" s="1254"/>
      <c r="AT73" s="1254"/>
      <c r="AU73" s="1254"/>
      <c r="AV73" s="1254"/>
      <c r="AW73" s="1254"/>
      <c r="AX73" s="1254"/>
      <c r="AY73" s="1254"/>
      <c r="AZ73" s="1254"/>
      <c r="BA73" s="1254"/>
      <c r="BB73" s="1254" t="s">
        <v>590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594</v>
      </c>
      <c r="BC75" s="1254"/>
      <c r="BD75" s="1254"/>
      <c r="BE75" s="1254"/>
      <c r="BF75" s="1254"/>
      <c r="BG75" s="1254"/>
      <c r="BH75" s="1254"/>
      <c r="BI75" s="1254"/>
      <c r="BJ75" s="1254"/>
      <c r="BK75" s="1254"/>
      <c r="BL75" s="1254"/>
      <c r="BM75" s="1254"/>
      <c r="BN75" s="1254"/>
      <c r="BO75" s="1254"/>
      <c r="BP75" s="1255">
        <v>1.2</v>
      </c>
      <c r="BQ75" s="1255"/>
      <c r="BR75" s="1255"/>
      <c r="BS75" s="1255"/>
      <c r="BT75" s="1255"/>
      <c r="BU75" s="1255"/>
      <c r="BV75" s="1255"/>
      <c r="BW75" s="1255"/>
      <c r="BX75" s="1255">
        <v>1.6</v>
      </c>
      <c r="BY75" s="1255"/>
      <c r="BZ75" s="1255"/>
      <c r="CA75" s="1255"/>
      <c r="CB75" s="1255"/>
      <c r="CC75" s="1255"/>
      <c r="CD75" s="1255"/>
      <c r="CE75" s="1255"/>
      <c r="CF75" s="1255">
        <v>2.6</v>
      </c>
      <c r="CG75" s="1255"/>
      <c r="CH75" s="1255"/>
      <c r="CI75" s="1255"/>
      <c r="CJ75" s="1255"/>
      <c r="CK75" s="1255"/>
      <c r="CL75" s="1255"/>
      <c r="CM75" s="1255"/>
      <c r="CN75" s="1255">
        <v>3.2</v>
      </c>
      <c r="CO75" s="1255"/>
      <c r="CP75" s="1255"/>
      <c r="CQ75" s="1255"/>
      <c r="CR75" s="1255"/>
      <c r="CS75" s="1255"/>
      <c r="CT75" s="1255"/>
      <c r="CU75" s="1255"/>
      <c r="CV75" s="1255">
        <v>3.9</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592</v>
      </c>
      <c r="AO77" s="1250"/>
      <c r="AP77" s="1250"/>
      <c r="AQ77" s="1250"/>
      <c r="AR77" s="1250"/>
      <c r="AS77" s="1250"/>
      <c r="AT77" s="1250"/>
      <c r="AU77" s="1250"/>
      <c r="AV77" s="1250"/>
      <c r="AW77" s="1250"/>
      <c r="AX77" s="1250"/>
      <c r="AY77" s="1250"/>
      <c r="AZ77" s="1250"/>
      <c r="BA77" s="1250"/>
      <c r="BB77" s="1254" t="s">
        <v>590</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594</v>
      </c>
      <c r="BC79" s="1254"/>
      <c r="BD79" s="1254"/>
      <c r="BE79" s="1254"/>
      <c r="BF79" s="1254"/>
      <c r="BG79" s="1254"/>
      <c r="BH79" s="1254"/>
      <c r="BI79" s="1254"/>
      <c r="BJ79" s="1254"/>
      <c r="BK79" s="1254"/>
      <c r="BL79" s="1254"/>
      <c r="BM79" s="1254"/>
      <c r="BN79" s="1254"/>
      <c r="BO79" s="1254"/>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umUFNb19vtWwT0H2wj+1usYJgOhj5MZZVCJYheIsO8pN62bYMqveb0i5l0+M/fxTRYNZCHPRKPpoeyfp7L5F4g==" saltValue="vg3uCZopw5fZJ62XfZYIm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509</v>
      </c>
    </row>
  </sheetData>
  <sheetProtection algorithmName="SHA-512" hashValue="G7S36BNS/P0kkz8INkjoH8arDTPtCWjmkxzhMJS/oFHkrs6XhBD7fbc03L7u5IJ/pGk2cbbwpT8Pslz3iAWn6Q==" saltValue="W3SHRBRnP8cf9zpOko5d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509</v>
      </c>
    </row>
  </sheetData>
  <sheetProtection algorithmName="SHA-512" hashValue="Q8Vb4rWWV2IPjXEXzbNPDV01qsuzGl3UzmE+WvYsbOP5vxYjGGaR4LGaBQn8WqwXUKLawjyhKUllyYkXCIBGRQ==" saltValue="797tMfvrLvlhdyZH0FmF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559</v>
      </c>
      <c r="G2" s="151"/>
      <c r="H2" s="152"/>
    </row>
    <row r="3" spans="1:8" x14ac:dyDescent="0.2">
      <c r="A3" s="148" t="s">
        <v>552</v>
      </c>
      <c r="B3" s="153"/>
      <c r="C3" s="154"/>
      <c r="D3" s="155">
        <v>143058</v>
      </c>
      <c r="E3" s="156"/>
      <c r="F3" s="157">
        <v>114790</v>
      </c>
      <c r="G3" s="158"/>
      <c r="H3" s="159"/>
    </row>
    <row r="4" spans="1:8" x14ac:dyDescent="0.2">
      <c r="A4" s="160"/>
      <c r="B4" s="161"/>
      <c r="C4" s="162"/>
      <c r="D4" s="163">
        <v>24775</v>
      </c>
      <c r="E4" s="164"/>
      <c r="F4" s="165">
        <v>55601</v>
      </c>
      <c r="G4" s="166"/>
      <c r="H4" s="167"/>
    </row>
    <row r="5" spans="1:8" x14ac:dyDescent="0.2">
      <c r="A5" s="148" t="s">
        <v>554</v>
      </c>
      <c r="B5" s="153"/>
      <c r="C5" s="154"/>
      <c r="D5" s="155">
        <v>97445</v>
      </c>
      <c r="E5" s="156"/>
      <c r="F5" s="157">
        <v>126262</v>
      </c>
      <c r="G5" s="158"/>
      <c r="H5" s="159"/>
    </row>
    <row r="6" spans="1:8" x14ac:dyDescent="0.2">
      <c r="A6" s="160"/>
      <c r="B6" s="161"/>
      <c r="C6" s="162"/>
      <c r="D6" s="163">
        <v>57226</v>
      </c>
      <c r="E6" s="164"/>
      <c r="F6" s="165">
        <v>56769</v>
      </c>
      <c r="G6" s="166"/>
      <c r="H6" s="167"/>
    </row>
    <row r="7" spans="1:8" x14ac:dyDescent="0.2">
      <c r="A7" s="148" t="s">
        <v>555</v>
      </c>
      <c r="B7" s="153"/>
      <c r="C7" s="154"/>
      <c r="D7" s="155">
        <v>126206</v>
      </c>
      <c r="E7" s="156"/>
      <c r="F7" s="157">
        <v>126525</v>
      </c>
      <c r="G7" s="158"/>
      <c r="H7" s="159"/>
    </row>
    <row r="8" spans="1:8" x14ac:dyDescent="0.2">
      <c r="A8" s="160"/>
      <c r="B8" s="161"/>
      <c r="C8" s="162"/>
      <c r="D8" s="163">
        <v>72449</v>
      </c>
      <c r="E8" s="164"/>
      <c r="F8" s="165">
        <v>67052</v>
      </c>
      <c r="G8" s="166"/>
      <c r="H8" s="167"/>
    </row>
    <row r="9" spans="1:8" x14ac:dyDescent="0.2">
      <c r="A9" s="148" t="s">
        <v>556</v>
      </c>
      <c r="B9" s="153"/>
      <c r="C9" s="154"/>
      <c r="D9" s="155">
        <v>100801</v>
      </c>
      <c r="E9" s="156"/>
      <c r="F9" s="157">
        <v>122054</v>
      </c>
      <c r="G9" s="158"/>
      <c r="H9" s="159"/>
    </row>
    <row r="10" spans="1:8" x14ac:dyDescent="0.2">
      <c r="A10" s="160"/>
      <c r="B10" s="161"/>
      <c r="C10" s="162"/>
      <c r="D10" s="163">
        <v>37611</v>
      </c>
      <c r="E10" s="164"/>
      <c r="F10" s="165">
        <v>68298</v>
      </c>
      <c r="G10" s="166"/>
      <c r="H10" s="167"/>
    </row>
    <row r="11" spans="1:8" x14ac:dyDescent="0.2">
      <c r="A11" s="148" t="s">
        <v>557</v>
      </c>
      <c r="B11" s="153"/>
      <c r="C11" s="154"/>
      <c r="D11" s="155">
        <v>121628</v>
      </c>
      <c r="E11" s="156"/>
      <c r="F11" s="157">
        <v>111644</v>
      </c>
      <c r="G11" s="158"/>
      <c r="H11" s="159"/>
    </row>
    <row r="12" spans="1:8" x14ac:dyDescent="0.2">
      <c r="A12" s="160"/>
      <c r="B12" s="161"/>
      <c r="C12" s="168"/>
      <c r="D12" s="163">
        <v>51395</v>
      </c>
      <c r="E12" s="164"/>
      <c r="F12" s="165">
        <v>66606</v>
      </c>
      <c r="G12" s="166"/>
      <c r="H12" s="167"/>
    </row>
    <row r="13" spans="1:8" x14ac:dyDescent="0.2">
      <c r="A13" s="148"/>
      <c r="B13" s="153"/>
      <c r="C13" s="169"/>
      <c r="D13" s="170">
        <v>117828</v>
      </c>
      <c r="E13" s="171"/>
      <c r="F13" s="172">
        <v>120255</v>
      </c>
      <c r="G13" s="173"/>
      <c r="H13" s="159"/>
    </row>
    <row r="14" spans="1:8" x14ac:dyDescent="0.2">
      <c r="A14" s="160"/>
      <c r="B14" s="161"/>
      <c r="C14" s="162"/>
      <c r="D14" s="163">
        <v>48691</v>
      </c>
      <c r="E14" s="164"/>
      <c r="F14" s="165">
        <v>62865</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14.81</v>
      </c>
      <c r="C19" s="174">
        <f>ROUND(VALUE(SUBSTITUTE(実質収支比率等に係る経年分析!G$48,"▲","-")),2)</f>
        <v>10.72</v>
      </c>
      <c r="D19" s="174">
        <f>ROUND(VALUE(SUBSTITUTE(実質収支比率等に係る経年分析!H$48,"▲","-")),2)</f>
        <v>12.72</v>
      </c>
      <c r="E19" s="174">
        <f>ROUND(VALUE(SUBSTITUTE(実質収支比率等に係る経年分析!I$48,"▲","-")),2)</f>
        <v>21.31</v>
      </c>
      <c r="F19" s="174">
        <f>ROUND(VALUE(SUBSTITUTE(実質収支比率等に係る経年分析!J$48,"▲","-")),2)</f>
        <v>12.91</v>
      </c>
    </row>
    <row r="20" spans="1:11" x14ac:dyDescent="0.2">
      <c r="A20" s="174" t="s">
        <v>59</v>
      </c>
      <c r="B20" s="174">
        <f>ROUND(VALUE(SUBSTITUTE(実質収支比率等に係る経年分析!F$47,"▲","-")),2)</f>
        <v>74.599999999999994</v>
      </c>
      <c r="C20" s="174">
        <f>ROUND(VALUE(SUBSTITUTE(実質収支比率等に係る経年分析!G$47,"▲","-")),2)</f>
        <v>60.27</v>
      </c>
      <c r="D20" s="174">
        <f>ROUND(VALUE(SUBSTITUTE(実質収支比率等に係る経年分析!H$47,"▲","-")),2)</f>
        <v>55.86</v>
      </c>
      <c r="E20" s="174">
        <f>ROUND(VALUE(SUBSTITUTE(実質収支比率等に係る経年分析!I$47,"▲","-")),2)</f>
        <v>54.62</v>
      </c>
      <c r="F20" s="174">
        <f>ROUND(VALUE(SUBSTITUTE(実質収支比率等に係る経年分析!J$47,"▲","-")),2)</f>
        <v>61.39</v>
      </c>
    </row>
    <row r="21" spans="1:11" x14ac:dyDescent="0.2">
      <c r="A21" s="174" t="s">
        <v>60</v>
      </c>
      <c r="B21" s="174">
        <f>IF(ISNUMBER(VALUE(SUBSTITUTE(実質収支比率等に係る経年分析!F$49,"▲","-"))),ROUND(VALUE(SUBSTITUTE(実質収支比率等に係る経年分析!F$49,"▲","-")),2),NA())</f>
        <v>-9.99</v>
      </c>
      <c r="C21" s="174">
        <f>IF(ISNUMBER(VALUE(SUBSTITUTE(実質収支比率等に係る経年分析!G$49,"▲","-"))),ROUND(VALUE(SUBSTITUTE(実質収支比率等に係る経年分析!G$49,"▲","-")),2),NA())</f>
        <v>-19.55</v>
      </c>
      <c r="D21" s="174">
        <f>IF(ISNUMBER(VALUE(SUBSTITUTE(実質収支比率等に係る経年分析!H$49,"▲","-"))),ROUND(VALUE(SUBSTITUTE(実質収支比率等に係る経年分析!H$49,"▲","-")),2),NA())</f>
        <v>2.83</v>
      </c>
      <c r="E21" s="174">
        <f>IF(ISNUMBER(VALUE(SUBSTITUTE(実質収支比率等に係る経年分析!I$49,"▲","-"))),ROUND(VALUE(SUBSTITUTE(実質収支比率等に係る経年分析!I$49,"▲","-")),2),NA())</f>
        <v>21.63</v>
      </c>
      <c r="F21" s="174">
        <f>IF(ISNUMBER(VALUE(SUBSTITUTE(実質収支比率等に係る経年分析!J$49,"▲","-"))),ROUND(VALUE(SUBSTITUTE(実質収支比率等に係る経年分析!J$49,"▲","-")),2),NA())</f>
        <v>7.9</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霊園事業特別会計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農業集落排水処理事業特別会計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3.86</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5.99</v>
      </c>
    </row>
    <row r="35" spans="1:16" x14ac:dyDescent="0.2">
      <c r="A35" s="175" t="str">
        <f>IF(連結実質赤字比率に係る赤字・黒字の構成分析!C$35="",NA(),連結実質赤字比率に係る赤字・黒字の構成分析!C$35)</f>
        <v>宅地造成事業特別会計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9.0399999999999991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408</v>
      </c>
      <c r="E42" s="176"/>
      <c r="F42" s="176"/>
      <c r="G42" s="176">
        <f>'実質公債費比率（分子）の構造'!L$52</f>
        <v>402</v>
      </c>
      <c r="H42" s="176"/>
      <c r="I42" s="176"/>
      <c r="J42" s="176">
        <f>'実質公債費比率（分子）の構造'!M$52</f>
        <v>450</v>
      </c>
      <c r="K42" s="176"/>
      <c r="L42" s="176"/>
      <c r="M42" s="176">
        <f>'実質公債費比率（分子）の構造'!N$52</f>
        <v>494</v>
      </c>
      <c r="N42" s="176"/>
      <c r="O42" s="176"/>
      <c r="P42" s="176">
        <f>'実質公債費比率（分子）の構造'!O$52</f>
        <v>513</v>
      </c>
    </row>
    <row r="43" spans="1:16" x14ac:dyDescent="0.2">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70</v>
      </c>
      <c r="B45" s="176">
        <f>'実質公債費比率（分子）の構造'!K$49</f>
        <v>5</v>
      </c>
      <c r="C45" s="176"/>
      <c r="D45" s="176"/>
      <c r="E45" s="176">
        <f>'実質公債費比率（分子）の構造'!L$49</f>
        <v>5</v>
      </c>
      <c r="F45" s="176"/>
      <c r="G45" s="176"/>
      <c r="H45" s="176">
        <f>'実質公債費比率（分子）の構造'!M$49</f>
        <v>5</v>
      </c>
      <c r="I45" s="176"/>
      <c r="J45" s="176"/>
      <c r="K45" s="176">
        <f>'実質公債費比率（分子）の構造'!N$49</f>
        <v>7</v>
      </c>
      <c r="L45" s="176"/>
      <c r="M45" s="176"/>
      <c r="N45" s="176">
        <f>'実質公債費比率（分子）の構造'!O$49</f>
        <v>8</v>
      </c>
      <c r="O45" s="176"/>
      <c r="P45" s="176"/>
    </row>
    <row r="46" spans="1:16" x14ac:dyDescent="0.2">
      <c r="A46" s="176" t="s">
        <v>71</v>
      </c>
      <c r="B46" s="176">
        <f>'実質公債費比率（分子）の構造'!K$48</f>
        <v>72</v>
      </c>
      <c r="C46" s="176"/>
      <c r="D46" s="176"/>
      <c r="E46" s="176">
        <f>'実質公債費比率（分子）の構造'!L$48</f>
        <v>77</v>
      </c>
      <c r="F46" s="176"/>
      <c r="G46" s="176"/>
      <c r="H46" s="176">
        <f>'実質公債費比率（分子）の構造'!M$48</f>
        <v>71</v>
      </c>
      <c r="I46" s="176"/>
      <c r="J46" s="176"/>
      <c r="K46" s="176">
        <f>'実質公債費比率（分子）の構造'!N$48</f>
        <v>73</v>
      </c>
      <c r="L46" s="176"/>
      <c r="M46" s="176"/>
      <c r="N46" s="176">
        <f>'実質公債費比率（分子）の構造'!O$48</f>
        <v>74</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365</v>
      </c>
      <c r="C49" s="176"/>
      <c r="D49" s="176"/>
      <c r="E49" s="176">
        <f>'実質公債費比率（分子）の構造'!L$45</f>
        <v>370</v>
      </c>
      <c r="F49" s="176"/>
      <c r="G49" s="176"/>
      <c r="H49" s="176">
        <f>'実質公債費比率（分子）の構造'!M$45</f>
        <v>467</v>
      </c>
      <c r="I49" s="176"/>
      <c r="J49" s="176"/>
      <c r="K49" s="176">
        <f>'実質公債費比率（分子）の構造'!N$45</f>
        <v>499</v>
      </c>
      <c r="L49" s="176"/>
      <c r="M49" s="176"/>
      <c r="N49" s="176">
        <f>'実質公債費比率（分子）の構造'!O$45</f>
        <v>535</v>
      </c>
      <c r="O49" s="176"/>
      <c r="P49" s="176"/>
    </row>
    <row r="50" spans="1:16" x14ac:dyDescent="0.2">
      <c r="A50" s="176" t="s">
        <v>75</v>
      </c>
      <c r="B50" s="176" t="e">
        <f>NA()</f>
        <v>#N/A</v>
      </c>
      <c r="C50" s="176">
        <f>IF(ISNUMBER('実質公債費比率（分子）の構造'!K$53),'実質公債費比率（分子）の構造'!K$53,NA())</f>
        <v>34</v>
      </c>
      <c r="D50" s="176" t="e">
        <f>NA()</f>
        <v>#N/A</v>
      </c>
      <c r="E50" s="176" t="e">
        <f>NA()</f>
        <v>#N/A</v>
      </c>
      <c r="F50" s="176">
        <f>IF(ISNUMBER('実質公債費比率（分子）の構造'!L$53),'実質公債費比率（分子）の構造'!L$53,NA())</f>
        <v>50</v>
      </c>
      <c r="G50" s="176" t="e">
        <f>NA()</f>
        <v>#N/A</v>
      </c>
      <c r="H50" s="176" t="e">
        <f>NA()</f>
        <v>#N/A</v>
      </c>
      <c r="I50" s="176">
        <f>IF(ISNUMBER('実質公債費比率（分子）の構造'!M$53),'実質公債費比率（分子）の構造'!M$53,NA())</f>
        <v>93</v>
      </c>
      <c r="J50" s="176" t="e">
        <f>NA()</f>
        <v>#N/A</v>
      </c>
      <c r="K50" s="176" t="e">
        <f>NA()</f>
        <v>#N/A</v>
      </c>
      <c r="L50" s="176">
        <f>IF(ISNUMBER('実質公債費比率（分子）の構造'!N$53),'実質公債費比率（分子）の構造'!N$53,NA())</f>
        <v>85</v>
      </c>
      <c r="M50" s="176" t="e">
        <f>NA()</f>
        <v>#N/A</v>
      </c>
      <c r="N50" s="176" t="e">
        <f>NA()</f>
        <v>#N/A</v>
      </c>
      <c r="O50" s="176">
        <f>IF(ISNUMBER('実質公債費比率（分子）の構造'!O$53),'実質公債費比率（分子）の構造'!O$53,NA())</f>
        <v>104</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4626</v>
      </c>
      <c r="E56" s="175"/>
      <c r="F56" s="175"/>
      <c r="G56" s="175">
        <f>'将来負担比率（分子）の構造'!J$52</f>
        <v>4577</v>
      </c>
      <c r="H56" s="175"/>
      <c r="I56" s="175"/>
      <c r="J56" s="175">
        <f>'将来負担比率（分子）の構造'!K$52</f>
        <v>4498</v>
      </c>
      <c r="K56" s="175"/>
      <c r="L56" s="175"/>
      <c r="M56" s="175">
        <f>'将来負担比率（分子）の構造'!L$52</f>
        <v>4415</v>
      </c>
      <c r="N56" s="175"/>
      <c r="O56" s="175"/>
      <c r="P56" s="175">
        <f>'将来負担比率（分子）の構造'!M$52</f>
        <v>4144</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3837</v>
      </c>
      <c r="E58" s="175"/>
      <c r="F58" s="175"/>
      <c r="G58" s="175">
        <f>'将来負担比率（分子）の構造'!J$50</f>
        <v>3543</v>
      </c>
      <c r="H58" s="175"/>
      <c r="I58" s="175"/>
      <c r="J58" s="175">
        <f>'将来負担比率（分子）の構造'!K$50</f>
        <v>3738</v>
      </c>
      <c r="K58" s="175"/>
      <c r="L58" s="175"/>
      <c r="M58" s="175">
        <f>'将来負担比率（分子）の構造'!L$50</f>
        <v>3884</v>
      </c>
      <c r="N58" s="175"/>
      <c r="O58" s="175"/>
      <c r="P58" s="175">
        <f>'将来負担比率（分子）の構造'!M$50</f>
        <v>4580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505</v>
      </c>
      <c r="C62" s="175"/>
      <c r="D62" s="175"/>
      <c r="E62" s="175">
        <f>'将来負担比率（分子）の構造'!J$45</f>
        <v>472</v>
      </c>
      <c r="F62" s="175"/>
      <c r="G62" s="175"/>
      <c r="H62" s="175">
        <f>'将来負担比率（分子）の構造'!K$45</f>
        <v>427</v>
      </c>
      <c r="I62" s="175"/>
      <c r="J62" s="175"/>
      <c r="K62" s="175">
        <f>'将来負担比率（分子）の構造'!L$45</f>
        <v>424</v>
      </c>
      <c r="L62" s="175"/>
      <c r="M62" s="175"/>
      <c r="N62" s="175">
        <f>'将来負担比率（分子）の構造'!M$45</f>
        <v>399</v>
      </c>
      <c r="O62" s="175"/>
      <c r="P62" s="175"/>
    </row>
    <row r="63" spans="1:16" x14ac:dyDescent="0.2">
      <c r="A63" s="175" t="s">
        <v>36</v>
      </c>
      <c r="B63" s="175">
        <f>'将来負担比率（分子）の構造'!I$44</f>
        <v>26</v>
      </c>
      <c r="C63" s="175"/>
      <c r="D63" s="175"/>
      <c r="E63" s="175">
        <f>'将来負担比率（分子）の構造'!J$44</f>
        <v>31</v>
      </c>
      <c r="F63" s="175"/>
      <c r="G63" s="175"/>
      <c r="H63" s="175">
        <f>'将来負担比率（分子）の構造'!K$44</f>
        <v>38</v>
      </c>
      <c r="I63" s="175"/>
      <c r="J63" s="175"/>
      <c r="K63" s="175">
        <f>'将来負担比率（分子）の構造'!L$44</f>
        <v>38</v>
      </c>
      <c r="L63" s="175"/>
      <c r="M63" s="175"/>
      <c r="N63" s="175">
        <f>'将来負担比率（分子）の構造'!M$44</f>
        <v>34</v>
      </c>
      <c r="O63" s="175"/>
      <c r="P63" s="175"/>
    </row>
    <row r="64" spans="1:16" x14ac:dyDescent="0.2">
      <c r="A64" s="175" t="s">
        <v>35</v>
      </c>
      <c r="B64" s="175">
        <f>'将来負担比率（分子）の構造'!I$43</f>
        <v>958</v>
      </c>
      <c r="C64" s="175"/>
      <c r="D64" s="175"/>
      <c r="E64" s="175">
        <f>'将来負担比率（分子）の構造'!J$43</f>
        <v>954</v>
      </c>
      <c r="F64" s="175"/>
      <c r="G64" s="175"/>
      <c r="H64" s="175">
        <f>'将来負担比率（分子）の構造'!K$43</f>
        <v>904</v>
      </c>
      <c r="I64" s="175"/>
      <c r="J64" s="175"/>
      <c r="K64" s="175">
        <f>'将来負担比率（分子）の構造'!L$43</f>
        <v>873</v>
      </c>
      <c r="L64" s="175"/>
      <c r="M64" s="175"/>
      <c r="N64" s="175">
        <f>'将来負担比率（分子）の構造'!M$43</f>
        <v>859</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5103</v>
      </c>
      <c r="C66" s="175"/>
      <c r="D66" s="175"/>
      <c r="E66" s="175">
        <f>'将来負担比率（分子）の構造'!J$41</f>
        <v>5095</v>
      </c>
      <c r="F66" s="175"/>
      <c r="G66" s="175"/>
      <c r="H66" s="175">
        <f>'将来負担比率（分子）の構造'!K$41</f>
        <v>5077</v>
      </c>
      <c r="I66" s="175"/>
      <c r="J66" s="175"/>
      <c r="K66" s="175">
        <f>'将来負担比率（分子）の構造'!L$41</f>
        <v>4820</v>
      </c>
      <c r="L66" s="175"/>
      <c r="M66" s="175"/>
      <c r="N66" s="175">
        <f>'将来負担比率（分子）の構造'!M$41</f>
        <v>4596</v>
      </c>
      <c r="O66" s="175"/>
      <c r="P66" s="175"/>
    </row>
    <row r="67" spans="1:16" x14ac:dyDescent="0.2">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1539</v>
      </c>
      <c r="C72" s="179">
        <f>基金残高に係る経年分析!G55</f>
        <v>1594</v>
      </c>
      <c r="D72" s="179">
        <f>基金残高に係る経年分析!H55</f>
        <v>1754</v>
      </c>
    </row>
    <row r="73" spans="1:16" x14ac:dyDescent="0.2">
      <c r="A73" s="178" t="s">
        <v>82</v>
      </c>
      <c r="B73" s="179">
        <f>基金残高に係る経年分析!F56</f>
        <v>550</v>
      </c>
      <c r="C73" s="179">
        <f>基金残高に係る経年分析!G56</f>
        <v>401</v>
      </c>
      <c r="D73" s="179">
        <f>基金残高に係る経年分析!H56</f>
        <v>602</v>
      </c>
    </row>
    <row r="74" spans="1:16" x14ac:dyDescent="0.2">
      <c r="A74" s="178" t="s">
        <v>83</v>
      </c>
      <c r="B74" s="179">
        <f>基金残高に係る経年分析!F57</f>
        <v>1516</v>
      </c>
      <c r="C74" s="179">
        <f>基金残高に係る経年分析!G57</f>
        <v>1736</v>
      </c>
      <c r="D74" s="179">
        <f>基金残高に係る経年分析!H57</f>
        <v>2046</v>
      </c>
    </row>
  </sheetData>
  <sheetProtection algorithmName="SHA-512" hashValue="PzlQZJj6aGFcMC9ecFbcOG6YOZvlYnWvbI+YO97j7Q+quXYXo6HwlCOt6TF/URWJ7takbPd2q5ifOkpNExcVAw==" saltValue="0Jgk4rwSxY6x/LhROipw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220</v>
      </c>
      <c r="DI1" s="603"/>
      <c r="DJ1" s="603"/>
      <c r="DK1" s="603"/>
      <c r="DL1" s="603"/>
      <c r="DM1" s="603"/>
      <c r="DN1" s="604"/>
      <c r="DO1" s="214"/>
      <c r="DP1" s="602" t="s">
        <v>221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226</v>
      </c>
      <c r="S4" s="606"/>
      <c r="T4" s="606"/>
      <c r="U4" s="606"/>
      <c r="V4" s="606"/>
      <c r="W4" s="606"/>
      <c r="X4" s="606"/>
      <c r="Y4" s="607"/>
      <c r="Z4" s="605" t="s">
        <v>227</v>
      </c>
      <c r="AA4" s="606"/>
      <c r="AB4" s="606"/>
      <c r="AC4" s="607"/>
      <c r="AD4" s="605" t="s">
        <v>228</v>
      </c>
      <c r="AE4" s="606"/>
      <c r="AF4" s="606"/>
      <c r="AG4" s="606"/>
      <c r="AH4" s="606"/>
      <c r="AI4" s="606"/>
      <c r="AJ4" s="606"/>
      <c r="AK4" s="607"/>
      <c r="AL4" s="605" t="s">
        <v>227</v>
      </c>
      <c r="AM4" s="606"/>
      <c r="AN4" s="606"/>
      <c r="AO4" s="607"/>
      <c r="AP4" s="608" t="s">
        <v>229</v>
      </c>
      <c r="AQ4" s="608"/>
      <c r="AR4" s="608"/>
      <c r="AS4" s="608"/>
      <c r="AT4" s="608"/>
      <c r="AU4" s="608"/>
      <c r="AV4" s="608"/>
      <c r="AW4" s="608"/>
      <c r="AX4" s="608"/>
      <c r="AY4" s="608"/>
      <c r="AZ4" s="608"/>
      <c r="BA4" s="608"/>
      <c r="BB4" s="608"/>
      <c r="BC4" s="608"/>
      <c r="BD4" s="608"/>
      <c r="BE4" s="608"/>
      <c r="BF4" s="608"/>
      <c r="BG4" s="608" t="s">
        <v>230</v>
      </c>
      <c r="BH4" s="608"/>
      <c r="BI4" s="608"/>
      <c r="BJ4" s="608"/>
      <c r="BK4" s="608"/>
      <c r="BL4" s="608"/>
      <c r="BM4" s="608"/>
      <c r="BN4" s="608"/>
      <c r="BO4" s="608" t="s">
        <v>227</v>
      </c>
      <c r="BP4" s="608"/>
      <c r="BQ4" s="608"/>
      <c r="BR4" s="608"/>
      <c r="BS4" s="608" t="s">
        <v>231</v>
      </c>
      <c r="BT4" s="608"/>
      <c r="BU4" s="608"/>
      <c r="BV4" s="608"/>
      <c r="BW4" s="608"/>
      <c r="BX4" s="608"/>
      <c r="BY4" s="608"/>
      <c r="BZ4" s="608"/>
      <c r="CA4" s="608"/>
      <c r="CB4" s="608"/>
      <c r="CD4" s="605" t="s">
        <v>232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233</v>
      </c>
      <c r="C5" s="610"/>
      <c r="D5" s="610"/>
      <c r="E5" s="610"/>
      <c r="F5" s="610"/>
      <c r="G5" s="610"/>
      <c r="H5" s="610"/>
      <c r="I5" s="610"/>
      <c r="J5" s="610"/>
      <c r="K5" s="610"/>
      <c r="L5" s="610"/>
      <c r="M5" s="610"/>
      <c r="N5" s="610"/>
      <c r="O5" s="610"/>
      <c r="P5" s="610"/>
      <c r="Q5" s="611"/>
      <c r="R5" s="612">
        <v>1046159</v>
      </c>
      <c r="S5" s="613"/>
      <c r="T5" s="613"/>
      <c r="U5" s="613"/>
      <c r="V5" s="613"/>
      <c r="W5" s="613"/>
      <c r="X5" s="613"/>
      <c r="Y5" s="614"/>
      <c r="Z5" s="615">
        <v>19.899999999999999</v>
      </c>
      <c r="AA5" s="615"/>
      <c r="AB5" s="615"/>
      <c r="AC5" s="615"/>
      <c r="AD5" s="616">
        <v>1046159</v>
      </c>
      <c r="AE5" s="616"/>
      <c r="AF5" s="616"/>
      <c r="AG5" s="616"/>
      <c r="AH5" s="616"/>
      <c r="AI5" s="616"/>
      <c r="AJ5" s="616"/>
      <c r="AK5" s="616"/>
      <c r="AL5" s="617">
        <v>34.799999999999997</v>
      </c>
      <c r="AM5" s="618"/>
      <c r="AN5" s="618"/>
      <c r="AO5" s="619"/>
      <c r="AP5" s="609" t="s">
        <v>234</v>
      </c>
      <c r="AQ5" s="610"/>
      <c r="AR5" s="610"/>
      <c r="AS5" s="610"/>
      <c r="AT5" s="610"/>
      <c r="AU5" s="610"/>
      <c r="AV5" s="610"/>
      <c r="AW5" s="610"/>
      <c r="AX5" s="610"/>
      <c r="AY5" s="610"/>
      <c r="AZ5" s="610"/>
      <c r="BA5" s="610"/>
      <c r="BB5" s="610"/>
      <c r="BC5" s="610"/>
      <c r="BD5" s="610"/>
      <c r="BE5" s="610"/>
      <c r="BF5" s="611"/>
      <c r="BG5" s="623">
        <v>1041682</v>
      </c>
      <c r="BH5" s="624"/>
      <c r="BI5" s="624"/>
      <c r="BJ5" s="624"/>
      <c r="BK5" s="624"/>
      <c r="BL5" s="624"/>
      <c r="BM5" s="624"/>
      <c r="BN5" s="625"/>
      <c r="BO5" s="626">
        <v>99.6</v>
      </c>
      <c r="BP5" s="626"/>
      <c r="BQ5" s="626"/>
      <c r="BR5" s="626"/>
      <c r="BS5" s="627" t="s">
        <v>235</v>
      </c>
      <c r="BT5" s="627"/>
      <c r="BU5" s="627"/>
      <c r="BV5" s="627"/>
      <c r="BW5" s="627"/>
      <c r="BX5" s="627"/>
      <c r="BY5" s="627"/>
      <c r="BZ5" s="627"/>
      <c r="CA5" s="627"/>
      <c r="CB5" s="631"/>
      <c r="CD5" s="605" t="s">
        <v>229</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227</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2">
      <c r="B6" s="620" t="s">
        <v>239</v>
      </c>
      <c r="C6" s="621"/>
      <c r="D6" s="621"/>
      <c r="E6" s="621"/>
      <c r="F6" s="621"/>
      <c r="G6" s="621"/>
      <c r="H6" s="621"/>
      <c r="I6" s="621"/>
      <c r="J6" s="621"/>
      <c r="K6" s="621"/>
      <c r="L6" s="621"/>
      <c r="M6" s="621"/>
      <c r="N6" s="621"/>
      <c r="O6" s="621"/>
      <c r="P6" s="621"/>
      <c r="Q6" s="622"/>
      <c r="R6" s="623">
        <v>51189</v>
      </c>
      <c r="S6" s="624"/>
      <c r="T6" s="624"/>
      <c r="U6" s="624"/>
      <c r="V6" s="624"/>
      <c r="W6" s="624"/>
      <c r="X6" s="624"/>
      <c r="Y6" s="625"/>
      <c r="Z6" s="626">
        <v>1</v>
      </c>
      <c r="AA6" s="626"/>
      <c r="AB6" s="626"/>
      <c r="AC6" s="626"/>
      <c r="AD6" s="627">
        <v>51189</v>
      </c>
      <c r="AE6" s="627"/>
      <c r="AF6" s="627"/>
      <c r="AG6" s="627"/>
      <c r="AH6" s="627"/>
      <c r="AI6" s="627"/>
      <c r="AJ6" s="627"/>
      <c r="AK6" s="627"/>
      <c r="AL6" s="628">
        <v>1.7</v>
      </c>
      <c r="AM6" s="629"/>
      <c r="AN6" s="629"/>
      <c r="AO6" s="630"/>
      <c r="AP6" s="620" t="s">
        <v>240</v>
      </c>
      <c r="AQ6" s="621"/>
      <c r="AR6" s="621"/>
      <c r="AS6" s="621"/>
      <c r="AT6" s="621"/>
      <c r="AU6" s="621"/>
      <c r="AV6" s="621"/>
      <c r="AW6" s="621"/>
      <c r="AX6" s="621"/>
      <c r="AY6" s="621"/>
      <c r="AZ6" s="621"/>
      <c r="BA6" s="621"/>
      <c r="BB6" s="621"/>
      <c r="BC6" s="621"/>
      <c r="BD6" s="621"/>
      <c r="BE6" s="621"/>
      <c r="BF6" s="622"/>
      <c r="BG6" s="623">
        <v>1041682</v>
      </c>
      <c r="BH6" s="624"/>
      <c r="BI6" s="624"/>
      <c r="BJ6" s="624"/>
      <c r="BK6" s="624"/>
      <c r="BL6" s="624"/>
      <c r="BM6" s="624"/>
      <c r="BN6" s="625"/>
      <c r="BO6" s="626">
        <v>99.6</v>
      </c>
      <c r="BP6" s="626"/>
      <c r="BQ6" s="626"/>
      <c r="BR6" s="626"/>
      <c r="BS6" s="627" t="s">
        <v>241</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26256</v>
      </c>
      <c r="CS6" s="624"/>
      <c r="CT6" s="624"/>
      <c r="CU6" s="624"/>
      <c r="CV6" s="624"/>
      <c r="CW6" s="624"/>
      <c r="CX6" s="624"/>
      <c r="CY6" s="625"/>
      <c r="CZ6" s="617">
        <v>0.5</v>
      </c>
      <c r="DA6" s="618"/>
      <c r="DB6" s="618"/>
      <c r="DC6" s="634"/>
      <c r="DD6" s="632" t="s">
        <v>241</v>
      </c>
      <c r="DE6" s="624"/>
      <c r="DF6" s="624"/>
      <c r="DG6" s="624"/>
      <c r="DH6" s="624"/>
      <c r="DI6" s="624"/>
      <c r="DJ6" s="624"/>
      <c r="DK6" s="624"/>
      <c r="DL6" s="624"/>
      <c r="DM6" s="624"/>
      <c r="DN6" s="624"/>
      <c r="DO6" s="624"/>
      <c r="DP6" s="625"/>
      <c r="DQ6" s="632">
        <v>26256</v>
      </c>
      <c r="DR6" s="624"/>
      <c r="DS6" s="624"/>
      <c r="DT6" s="624"/>
      <c r="DU6" s="624"/>
      <c r="DV6" s="624"/>
      <c r="DW6" s="624"/>
      <c r="DX6" s="624"/>
      <c r="DY6" s="624"/>
      <c r="DZ6" s="624"/>
      <c r="EA6" s="624"/>
      <c r="EB6" s="624"/>
      <c r="EC6" s="633"/>
    </row>
    <row r="7" spans="2:143" ht="11.25" customHeight="1" x14ac:dyDescent="0.2">
      <c r="B7" s="620" t="s">
        <v>243</v>
      </c>
      <c r="C7" s="621"/>
      <c r="D7" s="621"/>
      <c r="E7" s="621"/>
      <c r="F7" s="621"/>
      <c r="G7" s="621"/>
      <c r="H7" s="621"/>
      <c r="I7" s="621"/>
      <c r="J7" s="621"/>
      <c r="K7" s="621"/>
      <c r="L7" s="621"/>
      <c r="M7" s="621"/>
      <c r="N7" s="621"/>
      <c r="O7" s="621"/>
      <c r="P7" s="621"/>
      <c r="Q7" s="622"/>
      <c r="R7" s="623">
        <v>199</v>
      </c>
      <c r="S7" s="624"/>
      <c r="T7" s="624"/>
      <c r="U7" s="624"/>
      <c r="V7" s="624"/>
      <c r="W7" s="624"/>
      <c r="X7" s="624"/>
      <c r="Y7" s="625"/>
      <c r="Z7" s="626">
        <v>0</v>
      </c>
      <c r="AA7" s="626"/>
      <c r="AB7" s="626"/>
      <c r="AC7" s="626"/>
      <c r="AD7" s="627">
        <v>199</v>
      </c>
      <c r="AE7" s="627"/>
      <c r="AF7" s="627"/>
      <c r="AG7" s="627"/>
      <c r="AH7" s="627"/>
      <c r="AI7" s="627"/>
      <c r="AJ7" s="627"/>
      <c r="AK7" s="627"/>
      <c r="AL7" s="628">
        <v>0</v>
      </c>
      <c r="AM7" s="629"/>
      <c r="AN7" s="629"/>
      <c r="AO7" s="630"/>
      <c r="AP7" s="620" t="s">
        <v>244</v>
      </c>
      <c r="AQ7" s="621"/>
      <c r="AR7" s="621"/>
      <c r="AS7" s="621"/>
      <c r="AT7" s="621"/>
      <c r="AU7" s="621"/>
      <c r="AV7" s="621"/>
      <c r="AW7" s="621"/>
      <c r="AX7" s="621"/>
      <c r="AY7" s="621"/>
      <c r="AZ7" s="621"/>
      <c r="BA7" s="621"/>
      <c r="BB7" s="621"/>
      <c r="BC7" s="621"/>
      <c r="BD7" s="621"/>
      <c r="BE7" s="621"/>
      <c r="BF7" s="622"/>
      <c r="BG7" s="623">
        <v>604659</v>
      </c>
      <c r="BH7" s="624"/>
      <c r="BI7" s="624"/>
      <c r="BJ7" s="624"/>
      <c r="BK7" s="624"/>
      <c r="BL7" s="624"/>
      <c r="BM7" s="624"/>
      <c r="BN7" s="625"/>
      <c r="BO7" s="626">
        <v>57.8</v>
      </c>
      <c r="BP7" s="626"/>
      <c r="BQ7" s="626"/>
      <c r="BR7" s="626"/>
      <c r="BS7" s="627" t="s">
        <v>241</v>
      </c>
      <c r="BT7" s="627"/>
      <c r="BU7" s="627"/>
      <c r="BV7" s="627"/>
      <c r="BW7" s="627"/>
      <c r="BX7" s="627"/>
      <c r="BY7" s="627"/>
      <c r="BZ7" s="627"/>
      <c r="CA7" s="627"/>
      <c r="CB7" s="631"/>
      <c r="CD7" s="620" t="s">
        <v>245</v>
      </c>
      <c r="CE7" s="621"/>
      <c r="CF7" s="621"/>
      <c r="CG7" s="621"/>
      <c r="CH7" s="621"/>
      <c r="CI7" s="621"/>
      <c r="CJ7" s="621"/>
      <c r="CK7" s="621"/>
      <c r="CL7" s="621"/>
      <c r="CM7" s="621"/>
      <c r="CN7" s="621"/>
      <c r="CO7" s="621"/>
      <c r="CP7" s="621"/>
      <c r="CQ7" s="622"/>
      <c r="CR7" s="623">
        <v>1415372</v>
      </c>
      <c r="CS7" s="624"/>
      <c r="CT7" s="624"/>
      <c r="CU7" s="624"/>
      <c r="CV7" s="624"/>
      <c r="CW7" s="624"/>
      <c r="CX7" s="624"/>
      <c r="CY7" s="625"/>
      <c r="CZ7" s="626">
        <v>29.4</v>
      </c>
      <c r="DA7" s="626"/>
      <c r="DB7" s="626"/>
      <c r="DC7" s="626"/>
      <c r="DD7" s="632">
        <v>42429</v>
      </c>
      <c r="DE7" s="624"/>
      <c r="DF7" s="624"/>
      <c r="DG7" s="624"/>
      <c r="DH7" s="624"/>
      <c r="DI7" s="624"/>
      <c r="DJ7" s="624"/>
      <c r="DK7" s="624"/>
      <c r="DL7" s="624"/>
      <c r="DM7" s="624"/>
      <c r="DN7" s="624"/>
      <c r="DO7" s="624"/>
      <c r="DP7" s="625"/>
      <c r="DQ7" s="632">
        <v>1271153</v>
      </c>
      <c r="DR7" s="624"/>
      <c r="DS7" s="624"/>
      <c r="DT7" s="624"/>
      <c r="DU7" s="624"/>
      <c r="DV7" s="624"/>
      <c r="DW7" s="624"/>
      <c r="DX7" s="624"/>
      <c r="DY7" s="624"/>
      <c r="DZ7" s="624"/>
      <c r="EA7" s="624"/>
      <c r="EB7" s="624"/>
      <c r="EC7" s="633"/>
    </row>
    <row r="8" spans="2:143" ht="11.25" customHeight="1" x14ac:dyDescent="0.2">
      <c r="B8" s="620" t="s">
        <v>246</v>
      </c>
      <c r="C8" s="621"/>
      <c r="D8" s="621"/>
      <c r="E8" s="621"/>
      <c r="F8" s="621"/>
      <c r="G8" s="621"/>
      <c r="H8" s="621"/>
      <c r="I8" s="621"/>
      <c r="J8" s="621"/>
      <c r="K8" s="621"/>
      <c r="L8" s="621"/>
      <c r="M8" s="621"/>
      <c r="N8" s="621"/>
      <c r="O8" s="621"/>
      <c r="P8" s="621"/>
      <c r="Q8" s="622"/>
      <c r="R8" s="623">
        <v>1987</v>
      </c>
      <c r="S8" s="624"/>
      <c r="T8" s="624"/>
      <c r="U8" s="624"/>
      <c r="V8" s="624"/>
      <c r="W8" s="624"/>
      <c r="X8" s="624"/>
      <c r="Y8" s="625"/>
      <c r="Z8" s="626">
        <v>0</v>
      </c>
      <c r="AA8" s="626"/>
      <c r="AB8" s="626"/>
      <c r="AC8" s="626"/>
      <c r="AD8" s="627">
        <v>1987</v>
      </c>
      <c r="AE8" s="627"/>
      <c r="AF8" s="627"/>
      <c r="AG8" s="627"/>
      <c r="AH8" s="627"/>
      <c r="AI8" s="627"/>
      <c r="AJ8" s="627"/>
      <c r="AK8" s="627"/>
      <c r="AL8" s="628">
        <v>0.1</v>
      </c>
      <c r="AM8" s="629"/>
      <c r="AN8" s="629"/>
      <c r="AO8" s="630"/>
      <c r="AP8" s="620" t="s">
        <v>247</v>
      </c>
      <c r="AQ8" s="621"/>
      <c r="AR8" s="621"/>
      <c r="AS8" s="621"/>
      <c r="AT8" s="621"/>
      <c r="AU8" s="621"/>
      <c r="AV8" s="621"/>
      <c r="AW8" s="621"/>
      <c r="AX8" s="621"/>
      <c r="AY8" s="621"/>
      <c r="AZ8" s="621"/>
      <c r="BA8" s="621"/>
      <c r="BB8" s="621"/>
      <c r="BC8" s="621"/>
      <c r="BD8" s="621"/>
      <c r="BE8" s="621"/>
      <c r="BF8" s="622"/>
      <c r="BG8" s="623">
        <v>9131</v>
      </c>
      <c r="BH8" s="624"/>
      <c r="BI8" s="624"/>
      <c r="BJ8" s="624"/>
      <c r="BK8" s="624"/>
      <c r="BL8" s="624"/>
      <c r="BM8" s="624"/>
      <c r="BN8" s="625"/>
      <c r="BO8" s="626">
        <v>0.9</v>
      </c>
      <c r="BP8" s="626"/>
      <c r="BQ8" s="626"/>
      <c r="BR8" s="626"/>
      <c r="BS8" s="627" t="s">
        <v>235</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663045</v>
      </c>
      <c r="CS8" s="624"/>
      <c r="CT8" s="624"/>
      <c r="CU8" s="624"/>
      <c r="CV8" s="624"/>
      <c r="CW8" s="624"/>
      <c r="CX8" s="624"/>
      <c r="CY8" s="625"/>
      <c r="CZ8" s="626">
        <v>13.8</v>
      </c>
      <c r="DA8" s="626"/>
      <c r="DB8" s="626"/>
      <c r="DC8" s="626"/>
      <c r="DD8" s="632">
        <v>3131</v>
      </c>
      <c r="DE8" s="624"/>
      <c r="DF8" s="624"/>
      <c r="DG8" s="624"/>
      <c r="DH8" s="624"/>
      <c r="DI8" s="624"/>
      <c r="DJ8" s="624"/>
      <c r="DK8" s="624"/>
      <c r="DL8" s="624"/>
      <c r="DM8" s="624"/>
      <c r="DN8" s="624"/>
      <c r="DO8" s="624"/>
      <c r="DP8" s="625"/>
      <c r="DQ8" s="632">
        <v>411601</v>
      </c>
      <c r="DR8" s="624"/>
      <c r="DS8" s="624"/>
      <c r="DT8" s="624"/>
      <c r="DU8" s="624"/>
      <c r="DV8" s="624"/>
      <c r="DW8" s="624"/>
      <c r="DX8" s="624"/>
      <c r="DY8" s="624"/>
      <c r="DZ8" s="624"/>
      <c r="EA8" s="624"/>
      <c r="EB8" s="624"/>
      <c r="EC8" s="633"/>
    </row>
    <row r="9" spans="2:143" ht="11.25" customHeight="1" x14ac:dyDescent="0.2">
      <c r="B9" s="620" t="s">
        <v>249</v>
      </c>
      <c r="C9" s="621"/>
      <c r="D9" s="621"/>
      <c r="E9" s="621"/>
      <c r="F9" s="621"/>
      <c r="G9" s="621"/>
      <c r="H9" s="621"/>
      <c r="I9" s="621"/>
      <c r="J9" s="621"/>
      <c r="K9" s="621"/>
      <c r="L9" s="621"/>
      <c r="M9" s="621"/>
      <c r="N9" s="621"/>
      <c r="O9" s="621"/>
      <c r="P9" s="621"/>
      <c r="Q9" s="622"/>
      <c r="R9" s="623">
        <v>1399</v>
      </c>
      <c r="S9" s="624"/>
      <c r="T9" s="624"/>
      <c r="U9" s="624"/>
      <c r="V9" s="624"/>
      <c r="W9" s="624"/>
      <c r="X9" s="624"/>
      <c r="Y9" s="625"/>
      <c r="Z9" s="626">
        <v>0</v>
      </c>
      <c r="AA9" s="626"/>
      <c r="AB9" s="626"/>
      <c r="AC9" s="626"/>
      <c r="AD9" s="627">
        <v>1399</v>
      </c>
      <c r="AE9" s="627"/>
      <c r="AF9" s="627"/>
      <c r="AG9" s="627"/>
      <c r="AH9" s="627"/>
      <c r="AI9" s="627"/>
      <c r="AJ9" s="627"/>
      <c r="AK9" s="627"/>
      <c r="AL9" s="628">
        <v>0</v>
      </c>
      <c r="AM9" s="629"/>
      <c r="AN9" s="629"/>
      <c r="AO9" s="630"/>
      <c r="AP9" s="620" t="s">
        <v>250</v>
      </c>
      <c r="AQ9" s="621"/>
      <c r="AR9" s="621"/>
      <c r="AS9" s="621"/>
      <c r="AT9" s="621"/>
      <c r="AU9" s="621"/>
      <c r="AV9" s="621"/>
      <c r="AW9" s="621"/>
      <c r="AX9" s="621"/>
      <c r="AY9" s="621"/>
      <c r="AZ9" s="621"/>
      <c r="BA9" s="621"/>
      <c r="BB9" s="621"/>
      <c r="BC9" s="621"/>
      <c r="BD9" s="621"/>
      <c r="BE9" s="621"/>
      <c r="BF9" s="622"/>
      <c r="BG9" s="623">
        <v>210474</v>
      </c>
      <c r="BH9" s="624"/>
      <c r="BI9" s="624"/>
      <c r="BJ9" s="624"/>
      <c r="BK9" s="624"/>
      <c r="BL9" s="624"/>
      <c r="BM9" s="624"/>
      <c r="BN9" s="625"/>
      <c r="BO9" s="626">
        <v>20.100000000000001</v>
      </c>
      <c r="BP9" s="626"/>
      <c r="BQ9" s="626"/>
      <c r="BR9" s="626"/>
      <c r="BS9" s="627" t="s">
        <v>235</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337094</v>
      </c>
      <c r="CS9" s="624"/>
      <c r="CT9" s="624"/>
      <c r="CU9" s="624"/>
      <c r="CV9" s="624"/>
      <c r="CW9" s="624"/>
      <c r="CX9" s="624"/>
      <c r="CY9" s="625"/>
      <c r="CZ9" s="626">
        <v>7</v>
      </c>
      <c r="DA9" s="626"/>
      <c r="DB9" s="626"/>
      <c r="DC9" s="626"/>
      <c r="DD9" s="632">
        <v>8254</v>
      </c>
      <c r="DE9" s="624"/>
      <c r="DF9" s="624"/>
      <c r="DG9" s="624"/>
      <c r="DH9" s="624"/>
      <c r="DI9" s="624"/>
      <c r="DJ9" s="624"/>
      <c r="DK9" s="624"/>
      <c r="DL9" s="624"/>
      <c r="DM9" s="624"/>
      <c r="DN9" s="624"/>
      <c r="DO9" s="624"/>
      <c r="DP9" s="625"/>
      <c r="DQ9" s="632">
        <v>282645</v>
      </c>
      <c r="DR9" s="624"/>
      <c r="DS9" s="624"/>
      <c r="DT9" s="624"/>
      <c r="DU9" s="624"/>
      <c r="DV9" s="624"/>
      <c r="DW9" s="624"/>
      <c r="DX9" s="624"/>
      <c r="DY9" s="624"/>
      <c r="DZ9" s="624"/>
      <c r="EA9" s="624"/>
      <c r="EB9" s="624"/>
      <c r="EC9" s="633"/>
    </row>
    <row r="10" spans="2:143" ht="11.25" customHeight="1" x14ac:dyDescent="0.2">
      <c r="B10" s="620" t="s">
        <v>252</v>
      </c>
      <c r="C10" s="621"/>
      <c r="D10" s="621"/>
      <c r="E10" s="621"/>
      <c r="F10" s="621"/>
      <c r="G10" s="621"/>
      <c r="H10" s="621"/>
      <c r="I10" s="621"/>
      <c r="J10" s="621"/>
      <c r="K10" s="621"/>
      <c r="L10" s="621"/>
      <c r="M10" s="621"/>
      <c r="N10" s="621"/>
      <c r="O10" s="621"/>
      <c r="P10" s="621"/>
      <c r="Q10" s="622"/>
      <c r="R10" s="623" t="s">
        <v>241</v>
      </c>
      <c r="S10" s="624"/>
      <c r="T10" s="624"/>
      <c r="U10" s="624"/>
      <c r="V10" s="624"/>
      <c r="W10" s="624"/>
      <c r="X10" s="624"/>
      <c r="Y10" s="625"/>
      <c r="Z10" s="626" t="s">
        <v>241</v>
      </c>
      <c r="AA10" s="626"/>
      <c r="AB10" s="626"/>
      <c r="AC10" s="626"/>
      <c r="AD10" s="627" t="s">
        <v>241</v>
      </c>
      <c r="AE10" s="627"/>
      <c r="AF10" s="627"/>
      <c r="AG10" s="627"/>
      <c r="AH10" s="627"/>
      <c r="AI10" s="627"/>
      <c r="AJ10" s="627"/>
      <c r="AK10" s="627"/>
      <c r="AL10" s="628" t="s">
        <v>241</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12739</v>
      </c>
      <c r="BH10" s="624"/>
      <c r="BI10" s="624"/>
      <c r="BJ10" s="624"/>
      <c r="BK10" s="624"/>
      <c r="BL10" s="624"/>
      <c r="BM10" s="624"/>
      <c r="BN10" s="625"/>
      <c r="BO10" s="626">
        <v>1.2</v>
      </c>
      <c r="BP10" s="626"/>
      <c r="BQ10" s="626"/>
      <c r="BR10" s="626"/>
      <c r="BS10" s="627" t="s">
        <v>241</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t="s">
        <v>235</v>
      </c>
      <c r="CS10" s="624"/>
      <c r="CT10" s="624"/>
      <c r="CU10" s="624"/>
      <c r="CV10" s="624"/>
      <c r="CW10" s="624"/>
      <c r="CX10" s="624"/>
      <c r="CY10" s="625"/>
      <c r="CZ10" s="626" t="s">
        <v>235</v>
      </c>
      <c r="DA10" s="626"/>
      <c r="DB10" s="626"/>
      <c r="DC10" s="626"/>
      <c r="DD10" s="632" t="s">
        <v>241</v>
      </c>
      <c r="DE10" s="624"/>
      <c r="DF10" s="624"/>
      <c r="DG10" s="624"/>
      <c r="DH10" s="624"/>
      <c r="DI10" s="624"/>
      <c r="DJ10" s="624"/>
      <c r="DK10" s="624"/>
      <c r="DL10" s="624"/>
      <c r="DM10" s="624"/>
      <c r="DN10" s="624"/>
      <c r="DO10" s="624"/>
      <c r="DP10" s="625"/>
      <c r="DQ10" s="632" t="s">
        <v>235</v>
      </c>
      <c r="DR10" s="624"/>
      <c r="DS10" s="624"/>
      <c r="DT10" s="624"/>
      <c r="DU10" s="624"/>
      <c r="DV10" s="624"/>
      <c r="DW10" s="624"/>
      <c r="DX10" s="624"/>
      <c r="DY10" s="624"/>
      <c r="DZ10" s="624"/>
      <c r="EA10" s="624"/>
      <c r="EB10" s="624"/>
      <c r="EC10" s="633"/>
    </row>
    <row r="11" spans="2:143" ht="11.25" customHeight="1" x14ac:dyDescent="0.2">
      <c r="B11" s="620" t="s">
        <v>255</v>
      </c>
      <c r="C11" s="621"/>
      <c r="D11" s="621"/>
      <c r="E11" s="621"/>
      <c r="F11" s="621"/>
      <c r="G11" s="621"/>
      <c r="H11" s="621"/>
      <c r="I11" s="621"/>
      <c r="J11" s="621"/>
      <c r="K11" s="621"/>
      <c r="L11" s="621"/>
      <c r="M11" s="621"/>
      <c r="N11" s="621"/>
      <c r="O11" s="621"/>
      <c r="P11" s="621"/>
      <c r="Q11" s="622"/>
      <c r="R11" s="623">
        <v>144443</v>
      </c>
      <c r="S11" s="624"/>
      <c r="T11" s="624"/>
      <c r="U11" s="624"/>
      <c r="V11" s="624"/>
      <c r="W11" s="624"/>
      <c r="X11" s="624"/>
      <c r="Y11" s="625"/>
      <c r="Z11" s="628">
        <v>2.7</v>
      </c>
      <c r="AA11" s="629"/>
      <c r="AB11" s="629"/>
      <c r="AC11" s="635"/>
      <c r="AD11" s="632">
        <v>144443</v>
      </c>
      <c r="AE11" s="624"/>
      <c r="AF11" s="624"/>
      <c r="AG11" s="624"/>
      <c r="AH11" s="624"/>
      <c r="AI11" s="624"/>
      <c r="AJ11" s="624"/>
      <c r="AK11" s="625"/>
      <c r="AL11" s="628">
        <v>4.8</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372315</v>
      </c>
      <c r="BH11" s="624"/>
      <c r="BI11" s="624"/>
      <c r="BJ11" s="624"/>
      <c r="BK11" s="624"/>
      <c r="BL11" s="624"/>
      <c r="BM11" s="624"/>
      <c r="BN11" s="625"/>
      <c r="BO11" s="626">
        <v>35.6</v>
      </c>
      <c r="BP11" s="626"/>
      <c r="BQ11" s="626"/>
      <c r="BR11" s="626"/>
      <c r="BS11" s="627" t="s">
        <v>235</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408555</v>
      </c>
      <c r="CS11" s="624"/>
      <c r="CT11" s="624"/>
      <c r="CU11" s="624"/>
      <c r="CV11" s="624"/>
      <c r="CW11" s="624"/>
      <c r="CX11" s="624"/>
      <c r="CY11" s="625"/>
      <c r="CZ11" s="626">
        <v>8.5</v>
      </c>
      <c r="DA11" s="626"/>
      <c r="DB11" s="626"/>
      <c r="DC11" s="626"/>
      <c r="DD11" s="632">
        <v>236998</v>
      </c>
      <c r="DE11" s="624"/>
      <c r="DF11" s="624"/>
      <c r="DG11" s="624"/>
      <c r="DH11" s="624"/>
      <c r="DI11" s="624"/>
      <c r="DJ11" s="624"/>
      <c r="DK11" s="624"/>
      <c r="DL11" s="624"/>
      <c r="DM11" s="624"/>
      <c r="DN11" s="624"/>
      <c r="DO11" s="624"/>
      <c r="DP11" s="625"/>
      <c r="DQ11" s="632">
        <v>147669</v>
      </c>
      <c r="DR11" s="624"/>
      <c r="DS11" s="624"/>
      <c r="DT11" s="624"/>
      <c r="DU11" s="624"/>
      <c r="DV11" s="624"/>
      <c r="DW11" s="624"/>
      <c r="DX11" s="624"/>
      <c r="DY11" s="624"/>
      <c r="DZ11" s="624"/>
      <c r="EA11" s="624"/>
      <c r="EB11" s="624"/>
      <c r="EC11" s="633"/>
    </row>
    <row r="12" spans="2:143" ht="11.25" customHeight="1" x14ac:dyDescent="0.2">
      <c r="B12" s="620" t="s">
        <v>258</v>
      </c>
      <c r="C12" s="621"/>
      <c r="D12" s="621"/>
      <c r="E12" s="621"/>
      <c r="F12" s="621"/>
      <c r="G12" s="621"/>
      <c r="H12" s="621"/>
      <c r="I12" s="621"/>
      <c r="J12" s="621"/>
      <c r="K12" s="621"/>
      <c r="L12" s="621"/>
      <c r="M12" s="621"/>
      <c r="N12" s="621"/>
      <c r="O12" s="621"/>
      <c r="P12" s="621"/>
      <c r="Q12" s="622"/>
      <c r="R12" s="623" t="s">
        <v>235</v>
      </c>
      <c r="S12" s="624"/>
      <c r="T12" s="624"/>
      <c r="U12" s="624"/>
      <c r="V12" s="624"/>
      <c r="W12" s="624"/>
      <c r="X12" s="624"/>
      <c r="Y12" s="625"/>
      <c r="Z12" s="626" t="s">
        <v>235</v>
      </c>
      <c r="AA12" s="626"/>
      <c r="AB12" s="626"/>
      <c r="AC12" s="626"/>
      <c r="AD12" s="627" t="s">
        <v>241</v>
      </c>
      <c r="AE12" s="627"/>
      <c r="AF12" s="627"/>
      <c r="AG12" s="627"/>
      <c r="AH12" s="627"/>
      <c r="AI12" s="627"/>
      <c r="AJ12" s="627"/>
      <c r="AK12" s="627"/>
      <c r="AL12" s="628" t="s">
        <v>235</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376234</v>
      </c>
      <c r="BH12" s="624"/>
      <c r="BI12" s="624"/>
      <c r="BJ12" s="624"/>
      <c r="BK12" s="624"/>
      <c r="BL12" s="624"/>
      <c r="BM12" s="624"/>
      <c r="BN12" s="625"/>
      <c r="BO12" s="626">
        <v>36</v>
      </c>
      <c r="BP12" s="626"/>
      <c r="BQ12" s="626"/>
      <c r="BR12" s="626"/>
      <c r="BS12" s="627" t="s">
        <v>235</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260857</v>
      </c>
      <c r="CS12" s="624"/>
      <c r="CT12" s="624"/>
      <c r="CU12" s="624"/>
      <c r="CV12" s="624"/>
      <c r="CW12" s="624"/>
      <c r="CX12" s="624"/>
      <c r="CY12" s="625"/>
      <c r="CZ12" s="626">
        <v>5.4</v>
      </c>
      <c r="DA12" s="626"/>
      <c r="DB12" s="626"/>
      <c r="DC12" s="626"/>
      <c r="DD12" s="632">
        <v>37164</v>
      </c>
      <c r="DE12" s="624"/>
      <c r="DF12" s="624"/>
      <c r="DG12" s="624"/>
      <c r="DH12" s="624"/>
      <c r="DI12" s="624"/>
      <c r="DJ12" s="624"/>
      <c r="DK12" s="624"/>
      <c r="DL12" s="624"/>
      <c r="DM12" s="624"/>
      <c r="DN12" s="624"/>
      <c r="DO12" s="624"/>
      <c r="DP12" s="625"/>
      <c r="DQ12" s="632">
        <v>94205</v>
      </c>
      <c r="DR12" s="624"/>
      <c r="DS12" s="624"/>
      <c r="DT12" s="624"/>
      <c r="DU12" s="624"/>
      <c r="DV12" s="624"/>
      <c r="DW12" s="624"/>
      <c r="DX12" s="624"/>
      <c r="DY12" s="624"/>
      <c r="DZ12" s="624"/>
      <c r="EA12" s="624"/>
      <c r="EB12" s="624"/>
      <c r="EC12" s="633"/>
    </row>
    <row r="13" spans="2:143" ht="11.25" customHeight="1" x14ac:dyDescent="0.2">
      <c r="B13" s="620" t="s">
        <v>261</v>
      </c>
      <c r="C13" s="621"/>
      <c r="D13" s="621"/>
      <c r="E13" s="621"/>
      <c r="F13" s="621"/>
      <c r="G13" s="621"/>
      <c r="H13" s="621"/>
      <c r="I13" s="621"/>
      <c r="J13" s="621"/>
      <c r="K13" s="621"/>
      <c r="L13" s="621"/>
      <c r="M13" s="621"/>
      <c r="N13" s="621"/>
      <c r="O13" s="621"/>
      <c r="P13" s="621"/>
      <c r="Q13" s="622"/>
      <c r="R13" s="623" t="s">
        <v>235</v>
      </c>
      <c r="S13" s="624"/>
      <c r="T13" s="624"/>
      <c r="U13" s="624"/>
      <c r="V13" s="624"/>
      <c r="W13" s="624"/>
      <c r="X13" s="624"/>
      <c r="Y13" s="625"/>
      <c r="Z13" s="626" t="s">
        <v>235</v>
      </c>
      <c r="AA13" s="626"/>
      <c r="AB13" s="626"/>
      <c r="AC13" s="626"/>
      <c r="AD13" s="627" t="s">
        <v>241</v>
      </c>
      <c r="AE13" s="627"/>
      <c r="AF13" s="627"/>
      <c r="AG13" s="627"/>
      <c r="AH13" s="627"/>
      <c r="AI13" s="627"/>
      <c r="AJ13" s="627"/>
      <c r="AK13" s="627"/>
      <c r="AL13" s="628" t="s">
        <v>241</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365246</v>
      </c>
      <c r="BH13" s="624"/>
      <c r="BI13" s="624"/>
      <c r="BJ13" s="624"/>
      <c r="BK13" s="624"/>
      <c r="BL13" s="624"/>
      <c r="BM13" s="624"/>
      <c r="BN13" s="625"/>
      <c r="BO13" s="626">
        <v>34.9</v>
      </c>
      <c r="BP13" s="626"/>
      <c r="BQ13" s="626"/>
      <c r="BR13" s="626"/>
      <c r="BS13" s="627" t="s">
        <v>241</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338091</v>
      </c>
      <c r="CS13" s="624"/>
      <c r="CT13" s="624"/>
      <c r="CU13" s="624"/>
      <c r="CV13" s="624"/>
      <c r="CW13" s="624"/>
      <c r="CX13" s="624"/>
      <c r="CY13" s="625"/>
      <c r="CZ13" s="626">
        <v>7</v>
      </c>
      <c r="DA13" s="626"/>
      <c r="DB13" s="626"/>
      <c r="DC13" s="626"/>
      <c r="DD13" s="632">
        <v>266433</v>
      </c>
      <c r="DE13" s="624"/>
      <c r="DF13" s="624"/>
      <c r="DG13" s="624"/>
      <c r="DH13" s="624"/>
      <c r="DI13" s="624"/>
      <c r="DJ13" s="624"/>
      <c r="DK13" s="624"/>
      <c r="DL13" s="624"/>
      <c r="DM13" s="624"/>
      <c r="DN13" s="624"/>
      <c r="DO13" s="624"/>
      <c r="DP13" s="625"/>
      <c r="DQ13" s="632">
        <v>107593</v>
      </c>
      <c r="DR13" s="624"/>
      <c r="DS13" s="624"/>
      <c r="DT13" s="624"/>
      <c r="DU13" s="624"/>
      <c r="DV13" s="624"/>
      <c r="DW13" s="624"/>
      <c r="DX13" s="624"/>
      <c r="DY13" s="624"/>
      <c r="DZ13" s="624"/>
      <c r="EA13" s="624"/>
      <c r="EB13" s="624"/>
      <c r="EC13" s="633"/>
    </row>
    <row r="14" spans="2:143" ht="11.25" customHeight="1" x14ac:dyDescent="0.2">
      <c r="B14" s="620" t="s">
        <v>264</v>
      </c>
      <c r="C14" s="621"/>
      <c r="D14" s="621"/>
      <c r="E14" s="621"/>
      <c r="F14" s="621"/>
      <c r="G14" s="621"/>
      <c r="H14" s="621"/>
      <c r="I14" s="621"/>
      <c r="J14" s="621"/>
      <c r="K14" s="621"/>
      <c r="L14" s="621"/>
      <c r="M14" s="621"/>
      <c r="N14" s="621"/>
      <c r="O14" s="621"/>
      <c r="P14" s="621"/>
      <c r="Q14" s="622"/>
      <c r="R14" s="623" t="s">
        <v>235</v>
      </c>
      <c r="S14" s="624"/>
      <c r="T14" s="624"/>
      <c r="U14" s="624"/>
      <c r="V14" s="624"/>
      <c r="W14" s="624"/>
      <c r="X14" s="624"/>
      <c r="Y14" s="625"/>
      <c r="Z14" s="626" t="s">
        <v>235</v>
      </c>
      <c r="AA14" s="626"/>
      <c r="AB14" s="626"/>
      <c r="AC14" s="626"/>
      <c r="AD14" s="627" t="s">
        <v>235</v>
      </c>
      <c r="AE14" s="627"/>
      <c r="AF14" s="627"/>
      <c r="AG14" s="627"/>
      <c r="AH14" s="627"/>
      <c r="AI14" s="627"/>
      <c r="AJ14" s="627"/>
      <c r="AK14" s="627"/>
      <c r="AL14" s="628" t="s">
        <v>235</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21876</v>
      </c>
      <c r="BH14" s="624"/>
      <c r="BI14" s="624"/>
      <c r="BJ14" s="624"/>
      <c r="BK14" s="624"/>
      <c r="BL14" s="624"/>
      <c r="BM14" s="624"/>
      <c r="BN14" s="625"/>
      <c r="BO14" s="626">
        <v>2.1</v>
      </c>
      <c r="BP14" s="626"/>
      <c r="BQ14" s="626"/>
      <c r="BR14" s="626"/>
      <c r="BS14" s="627" t="s">
        <v>241</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192244</v>
      </c>
      <c r="CS14" s="624"/>
      <c r="CT14" s="624"/>
      <c r="CU14" s="624"/>
      <c r="CV14" s="624"/>
      <c r="CW14" s="624"/>
      <c r="CX14" s="624"/>
      <c r="CY14" s="625"/>
      <c r="CZ14" s="626">
        <v>4</v>
      </c>
      <c r="DA14" s="626"/>
      <c r="DB14" s="626"/>
      <c r="DC14" s="626"/>
      <c r="DD14" s="632">
        <v>10602</v>
      </c>
      <c r="DE14" s="624"/>
      <c r="DF14" s="624"/>
      <c r="DG14" s="624"/>
      <c r="DH14" s="624"/>
      <c r="DI14" s="624"/>
      <c r="DJ14" s="624"/>
      <c r="DK14" s="624"/>
      <c r="DL14" s="624"/>
      <c r="DM14" s="624"/>
      <c r="DN14" s="624"/>
      <c r="DO14" s="624"/>
      <c r="DP14" s="625"/>
      <c r="DQ14" s="632">
        <v>171753</v>
      </c>
      <c r="DR14" s="624"/>
      <c r="DS14" s="624"/>
      <c r="DT14" s="624"/>
      <c r="DU14" s="624"/>
      <c r="DV14" s="624"/>
      <c r="DW14" s="624"/>
      <c r="DX14" s="624"/>
      <c r="DY14" s="624"/>
      <c r="DZ14" s="624"/>
      <c r="EA14" s="624"/>
      <c r="EB14" s="624"/>
      <c r="EC14" s="633"/>
    </row>
    <row r="15" spans="2:143" ht="11.25" customHeight="1" x14ac:dyDescent="0.2">
      <c r="B15" s="620" t="s">
        <v>267</v>
      </c>
      <c r="C15" s="621"/>
      <c r="D15" s="621"/>
      <c r="E15" s="621"/>
      <c r="F15" s="621"/>
      <c r="G15" s="621"/>
      <c r="H15" s="621"/>
      <c r="I15" s="621"/>
      <c r="J15" s="621"/>
      <c r="K15" s="621"/>
      <c r="L15" s="621"/>
      <c r="M15" s="621"/>
      <c r="N15" s="621"/>
      <c r="O15" s="621"/>
      <c r="P15" s="621"/>
      <c r="Q15" s="622"/>
      <c r="R15" s="623" t="s">
        <v>235</v>
      </c>
      <c r="S15" s="624"/>
      <c r="T15" s="624"/>
      <c r="U15" s="624"/>
      <c r="V15" s="624"/>
      <c r="W15" s="624"/>
      <c r="X15" s="624"/>
      <c r="Y15" s="625"/>
      <c r="Z15" s="626" t="s">
        <v>235</v>
      </c>
      <c r="AA15" s="626"/>
      <c r="AB15" s="626"/>
      <c r="AC15" s="626"/>
      <c r="AD15" s="627" t="s">
        <v>235</v>
      </c>
      <c r="AE15" s="627"/>
      <c r="AF15" s="627"/>
      <c r="AG15" s="627"/>
      <c r="AH15" s="627"/>
      <c r="AI15" s="627"/>
      <c r="AJ15" s="627"/>
      <c r="AK15" s="627"/>
      <c r="AL15" s="628" t="s">
        <v>241</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38913</v>
      </c>
      <c r="BH15" s="624"/>
      <c r="BI15" s="624"/>
      <c r="BJ15" s="624"/>
      <c r="BK15" s="624"/>
      <c r="BL15" s="624"/>
      <c r="BM15" s="624"/>
      <c r="BN15" s="625"/>
      <c r="BO15" s="626">
        <v>3.7</v>
      </c>
      <c r="BP15" s="626"/>
      <c r="BQ15" s="626"/>
      <c r="BR15" s="626"/>
      <c r="BS15" s="627" t="s">
        <v>235</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555455</v>
      </c>
      <c r="CS15" s="624"/>
      <c r="CT15" s="624"/>
      <c r="CU15" s="624"/>
      <c r="CV15" s="624"/>
      <c r="CW15" s="624"/>
      <c r="CX15" s="624"/>
      <c r="CY15" s="625"/>
      <c r="CZ15" s="626">
        <v>11.5</v>
      </c>
      <c r="DA15" s="626"/>
      <c r="DB15" s="626"/>
      <c r="DC15" s="626"/>
      <c r="DD15" s="632">
        <v>45940</v>
      </c>
      <c r="DE15" s="624"/>
      <c r="DF15" s="624"/>
      <c r="DG15" s="624"/>
      <c r="DH15" s="624"/>
      <c r="DI15" s="624"/>
      <c r="DJ15" s="624"/>
      <c r="DK15" s="624"/>
      <c r="DL15" s="624"/>
      <c r="DM15" s="624"/>
      <c r="DN15" s="624"/>
      <c r="DO15" s="624"/>
      <c r="DP15" s="625"/>
      <c r="DQ15" s="632">
        <v>460443</v>
      </c>
      <c r="DR15" s="624"/>
      <c r="DS15" s="624"/>
      <c r="DT15" s="624"/>
      <c r="DU15" s="624"/>
      <c r="DV15" s="624"/>
      <c r="DW15" s="624"/>
      <c r="DX15" s="624"/>
      <c r="DY15" s="624"/>
      <c r="DZ15" s="624"/>
      <c r="EA15" s="624"/>
      <c r="EB15" s="624"/>
      <c r="EC15" s="633"/>
    </row>
    <row r="16" spans="2:143" ht="11.25" customHeight="1" x14ac:dyDescent="0.2">
      <c r="B16" s="620" t="s">
        <v>270</v>
      </c>
      <c r="C16" s="621"/>
      <c r="D16" s="621"/>
      <c r="E16" s="621"/>
      <c r="F16" s="621"/>
      <c r="G16" s="621"/>
      <c r="H16" s="621"/>
      <c r="I16" s="621"/>
      <c r="J16" s="621"/>
      <c r="K16" s="621"/>
      <c r="L16" s="621"/>
      <c r="M16" s="621"/>
      <c r="N16" s="621"/>
      <c r="O16" s="621"/>
      <c r="P16" s="621"/>
      <c r="Q16" s="622"/>
      <c r="R16" s="623">
        <v>2148</v>
      </c>
      <c r="S16" s="624"/>
      <c r="T16" s="624"/>
      <c r="U16" s="624"/>
      <c r="V16" s="624"/>
      <c r="W16" s="624"/>
      <c r="X16" s="624"/>
      <c r="Y16" s="625"/>
      <c r="Z16" s="626">
        <v>0</v>
      </c>
      <c r="AA16" s="626"/>
      <c r="AB16" s="626"/>
      <c r="AC16" s="626"/>
      <c r="AD16" s="627">
        <v>2148</v>
      </c>
      <c r="AE16" s="627"/>
      <c r="AF16" s="627"/>
      <c r="AG16" s="627"/>
      <c r="AH16" s="627"/>
      <c r="AI16" s="627"/>
      <c r="AJ16" s="627"/>
      <c r="AK16" s="627"/>
      <c r="AL16" s="628">
        <v>0.1</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235</v>
      </c>
      <c r="BH16" s="624"/>
      <c r="BI16" s="624"/>
      <c r="BJ16" s="624"/>
      <c r="BK16" s="624"/>
      <c r="BL16" s="624"/>
      <c r="BM16" s="624"/>
      <c r="BN16" s="625"/>
      <c r="BO16" s="626" t="s">
        <v>241</v>
      </c>
      <c r="BP16" s="626"/>
      <c r="BQ16" s="626"/>
      <c r="BR16" s="626"/>
      <c r="BS16" s="627" t="s">
        <v>241</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89426</v>
      </c>
      <c r="CS16" s="624"/>
      <c r="CT16" s="624"/>
      <c r="CU16" s="624"/>
      <c r="CV16" s="624"/>
      <c r="CW16" s="624"/>
      <c r="CX16" s="624"/>
      <c r="CY16" s="625"/>
      <c r="CZ16" s="626">
        <v>1.9</v>
      </c>
      <c r="DA16" s="626"/>
      <c r="DB16" s="626"/>
      <c r="DC16" s="626"/>
      <c r="DD16" s="632" t="s">
        <v>241</v>
      </c>
      <c r="DE16" s="624"/>
      <c r="DF16" s="624"/>
      <c r="DG16" s="624"/>
      <c r="DH16" s="624"/>
      <c r="DI16" s="624"/>
      <c r="DJ16" s="624"/>
      <c r="DK16" s="624"/>
      <c r="DL16" s="624"/>
      <c r="DM16" s="624"/>
      <c r="DN16" s="624"/>
      <c r="DO16" s="624"/>
      <c r="DP16" s="625"/>
      <c r="DQ16" s="632" t="s">
        <v>235</v>
      </c>
      <c r="DR16" s="624"/>
      <c r="DS16" s="624"/>
      <c r="DT16" s="624"/>
      <c r="DU16" s="624"/>
      <c r="DV16" s="624"/>
      <c r="DW16" s="624"/>
      <c r="DX16" s="624"/>
      <c r="DY16" s="624"/>
      <c r="DZ16" s="624"/>
      <c r="EA16" s="624"/>
      <c r="EB16" s="624"/>
      <c r="EC16" s="633"/>
    </row>
    <row r="17" spans="2:133" ht="11.25" customHeight="1" x14ac:dyDescent="0.2">
      <c r="B17" s="620" t="s">
        <v>273</v>
      </c>
      <c r="C17" s="621"/>
      <c r="D17" s="621"/>
      <c r="E17" s="621"/>
      <c r="F17" s="621"/>
      <c r="G17" s="621"/>
      <c r="H17" s="621"/>
      <c r="I17" s="621"/>
      <c r="J17" s="621"/>
      <c r="K17" s="621"/>
      <c r="L17" s="621"/>
      <c r="M17" s="621"/>
      <c r="N17" s="621"/>
      <c r="O17" s="621"/>
      <c r="P17" s="621"/>
      <c r="Q17" s="622"/>
      <c r="R17" s="623">
        <v>38868</v>
      </c>
      <c r="S17" s="624"/>
      <c r="T17" s="624"/>
      <c r="U17" s="624"/>
      <c r="V17" s="624"/>
      <c r="W17" s="624"/>
      <c r="X17" s="624"/>
      <c r="Y17" s="625"/>
      <c r="Z17" s="626">
        <v>0.7</v>
      </c>
      <c r="AA17" s="626"/>
      <c r="AB17" s="626"/>
      <c r="AC17" s="626"/>
      <c r="AD17" s="627">
        <v>38868</v>
      </c>
      <c r="AE17" s="627"/>
      <c r="AF17" s="627"/>
      <c r="AG17" s="627"/>
      <c r="AH17" s="627"/>
      <c r="AI17" s="627"/>
      <c r="AJ17" s="627"/>
      <c r="AK17" s="627"/>
      <c r="AL17" s="628">
        <v>1.3</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241</v>
      </c>
      <c r="BH17" s="624"/>
      <c r="BI17" s="624"/>
      <c r="BJ17" s="624"/>
      <c r="BK17" s="624"/>
      <c r="BL17" s="624"/>
      <c r="BM17" s="624"/>
      <c r="BN17" s="625"/>
      <c r="BO17" s="626" t="s">
        <v>235</v>
      </c>
      <c r="BP17" s="626"/>
      <c r="BQ17" s="626"/>
      <c r="BR17" s="626"/>
      <c r="BS17" s="627" t="s">
        <v>241</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534185</v>
      </c>
      <c r="CS17" s="624"/>
      <c r="CT17" s="624"/>
      <c r="CU17" s="624"/>
      <c r="CV17" s="624"/>
      <c r="CW17" s="624"/>
      <c r="CX17" s="624"/>
      <c r="CY17" s="625"/>
      <c r="CZ17" s="626">
        <v>11.1</v>
      </c>
      <c r="DA17" s="626"/>
      <c r="DB17" s="626"/>
      <c r="DC17" s="626"/>
      <c r="DD17" s="632" t="s">
        <v>241</v>
      </c>
      <c r="DE17" s="624"/>
      <c r="DF17" s="624"/>
      <c r="DG17" s="624"/>
      <c r="DH17" s="624"/>
      <c r="DI17" s="624"/>
      <c r="DJ17" s="624"/>
      <c r="DK17" s="624"/>
      <c r="DL17" s="624"/>
      <c r="DM17" s="624"/>
      <c r="DN17" s="624"/>
      <c r="DO17" s="624"/>
      <c r="DP17" s="625"/>
      <c r="DQ17" s="632">
        <v>534185</v>
      </c>
      <c r="DR17" s="624"/>
      <c r="DS17" s="624"/>
      <c r="DT17" s="624"/>
      <c r="DU17" s="624"/>
      <c r="DV17" s="624"/>
      <c r="DW17" s="624"/>
      <c r="DX17" s="624"/>
      <c r="DY17" s="624"/>
      <c r="DZ17" s="624"/>
      <c r="EA17" s="624"/>
      <c r="EB17" s="624"/>
      <c r="EC17" s="633"/>
    </row>
    <row r="18" spans="2:133" ht="11.25" customHeight="1" x14ac:dyDescent="0.2">
      <c r="B18" s="620" t="s">
        <v>276</v>
      </c>
      <c r="C18" s="621"/>
      <c r="D18" s="621"/>
      <c r="E18" s="621"/>
      <c r="F18" s="621"/>
      <c r="G18" s="621"/>
      <c r="H18" s="621"/>
      <c r="I18" s="621"/>
      <c r="J18" s="621"/>
      <c r="K18" s="621"/>
      <c r="L18" s="621"/>
      <c r="M18" s="621"/>
      <c r="N18" s="621"/>
      <c r="O18" s="621"/>
      <c r="P18" s="621"/>
      <c r="Q18" s="622"/>
      <c r="R18" s="623">
        <v>2490</v>
      </c>
      <c r="S18" s="624"/>
      <c r="T18" s="624"/>
      <c r="U18" s="624"/>
      <c r="V18" s="624"/>
      <c r="W18" s="624"/>
      <c r="X18" s="624"/>
      <c r="Y18" s="625"/>
      <c r="Z18" s="626">
        <v>0</v>
      </c>
      <c r="AA18" s="626"/>
      <c r="AB18" s="626"/>
      <c r="AC18" s="626"/>
      <c r="AD18" s="627">
        <v>2490</v>
      </c>
      <c r="AE18" s="627"/>
      <c r="AF18" s="627"/>
      <c r="AG18" s="627"/>
      <c r="AH18" s="627"/>
      <c r="AI18" s="627"/>
      <c r="AJ18" s="627"/>
      <c r="AK18" s="627"/>
      <c r="AL18" s="628">
        <v>0.1</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235</v>
      </c>
      <c r="BH18" s="624"/>
      <c r="BI18" s="624"/>
      <c r="BJ18" s="624"/>
      <c r="BK18" s="624"/>
      <c r="BL18" s="624"/>
      <c r="BM18" s="624"/>
      <c r="BN18" s="625"/>
      <c r="BO18" s="626" t="s">
        <v>235</v>
      </c>
      <c r="BP18" s="626"/>
      <c r="BQ18" s="626"/>
      <c r="BR18" s="626"/>
      <c r="BS18" s="627" t="s">
        <v>235</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235</v>
      </c>
      <c r="CS18" s="624"/>
      <c r="CT18" s="624"/>
      <c r="CU18" s="624"/>
      <c r="CV18" s="624"/>
      <c r="CW18" s="624"/>
      <c r="CX18" s="624"/>
      <c r="CY18" s="625"/>
      <c r="CZ18" s="626" t="s">
        <v>241</v>
      </c>
      <c r="DA18" s="626"/>
      <c r="DB18" s="626"/>
      <c r="DC18" s="626"/>
      <c r="DD18" s="632" t="s">
        <v>235</v>
      </c>
      <c r="DE18" s="624"/>
      <c r="DF18" s="624"/>
      <c r="DG18" s="624"/>
      <c r="DH18" s="624"/>
      <c r="DI18" s="624"/>
      <c r="DJ18" s="624"/>
      <c r="DK18" s="624"/>
      <c r="DL18" s="624"/>
      <c r="DM18" s="624"/>
      <c r="DN18" s="624"/>
      <c r="DO18" s="624"/>
      <c r="DP18" s="625"/>
      <c r="DQ18" s="632" t="s">
        <v>241</v>
      </c>
      <c r="DR18" s="624"/>
      <c r="DS18" s="624"/>
      <c r="DT18" s="624"/>
      <c r="DU18" s="624"/>
      <c r="DV18" s="624"/>
      <c r="DW18" s="624"/>
      <c r="DX18" s="624"/>
      <c r="DY18" s="624"/>
      <c r="DZ18" s="624"/>
      <c r="EA18" s="624"/>
      <c r="EB18" s="624"/>
      <c r="EC18" s="633"/>
    </row>
    <row r="19" spans="2:133" ht="11.25" customHeight="1" x14ac:dyDescent="0.2">
      <c r="B19" s="620" t="s">
        <v>279</v>
      </c>
      <c r="C19" s="621"/>
      <c r="D19" s="621"/>
      <c r="E19" s="621"/>
      <c r="F19" s="621"/>
      <c r="G19" s="621"/>
      <c r="H19" s="621"/>
      <c r="I19" s="621"/>
      <c r="J19" s="621"/>
      <c r="K19" s="621"/>
      <c r="L19" s="621"/>
      <c r="M19" s="621"/>
      <c r="N19" s="621"/>
      <c r="O19" s="621"/>
      <c r="P19" s="621"/>
      <c r="Q19" s="622"/>
      <c r="R19" s="623">
        <v>2490</v>
      </c>
      <c r="S19" s="624"/>
      <c r="T19" s="624"/>
      <c r="U19" s="624"/>
      <c r="V19" s="624"/>
      <c r="W19" s="624"/>
      <c r="X19" s="624"/>
      <c r="Y19" s="625"/>
      <c r="Z19" s="626">
        <v>0</v>
      </c>
      <c r="AA19" s="626"/>
      <c r="AB19" s="626"/>
      <c r="AC19" s="626"/>
      <c r="AD19" s="627">
        <v>2490</v>
      </c>
      <c r="AE19" s="627"/>
      <c r="AF19" s="627"/>
      <c r="AG19" s="627"/>
      <c r="AH19" s="627"/>
      <c r="AI19" s="627"/>
      <c r="AJ19" s="627"/>
      <c r="AK19" s="627"/>
      <c r="AL19" s="628">
        <v>0.1</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4477</v>
      </c>
      <c r="BH19" s="624"/>
      <c r="BI19" s="624"/>
      <c r="BJ19" s="624"/>
      <c r="BK19" s="624"/>
      <c r="BL19" s="624"/>
      <c r="BM19" s="624"/>
      <c r="BN19" s="625"/>
      <c r="BO19" s="626">
        <v>0.4</v>
      </c>
      <c r="BP19" s="626"/>
      <c r="BQ19" s="626"/>
      <c r="BR19" s="626"/>
      <c r="BS19" s="627" t="s">
        <v>241</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235</v>
      </c>
      <c r="CS19" s="624"/>
      <c r="CT19" s="624"/>
      <c r="CU19" s="624"/>
      <c r="CV19" s="624"/>
      <c r="CW19" s="624"/>
      <c r="CX19" s="624"/>
      <c r="CY19" s="625"/>
      <c r="CZ19" s="626" t="s">
        <v>241</v>
      </c>
      <c r="DA19" s="626"/>
      <c r="DB19" s="626"/>
      <c r="DC19" s="626"/>
      <c r="DD19" s="632" t="s">
        <v>241</v>
      </c>
      <c r="DE19" s="624"/>
      <c r="DF19" s="624"/>
      <c r="DG19" s="624"/>
      <c r="DH19" s="624"/>
      <c r="DI19" s="624"/>
      <c r="DJ19" s="624"/>
      <c r="DK19" s="624"/>
      <c r="DL19" s="624"/>
      <c r="DM19" s="624"/>
      <c r="DN19" s="624"/>
      <c r="DO19" s="624"/>
      <c r="DP19" s="625"/>
      <c r="DQ19" s="632" t="s">
        <v>235</v>
      </c>
      <c r="DR19" s="624"/>
      <c r="DS19" s="624"/>
      <c r="DT19" s="624"/>
      <c r="DU19" s="624"/>
      <c r="DV19" s="624"/>
      <c r="DW19" s="624"/>
      <c r="DX19" s="624"/>
      <c r="DY19" s="624"/>
      <c r="DZ19" s="624"/>
      <c r="EA19" s="624"/>
      <c r="EB19" s="624"/>
      <c r="EC19" s="633"/>
    </row>
    <row r="20" spans="2:133" ht="11.25" customHeight="1" x14ac:dyDescent="0.2">
      <c r="B20" s="636" t="s">
        <v>282</v>
      </c>
      <c r="C20" s="637"/>
      <c r="D20" s="637"/>
      <c r="E20" s="637"/>
      <c r="F20" s="637"/>
      <c r="G20" s="637"/>
      <c r="H20" s="637"/>
      <c r="I20" s="637"/>
      <c r="J20" s="637"/>
      <c r="K20" s="637"/>
      <c r="L20" s="637"/>
      <c r="M20" s="637"/>
      <c r="N20" s="637"/>
      <c r="O20" s="637"/>
      <c r="P20" s="637"/>
      <c r="Q20" s="638"/>
      <c r="R20" s="623" t="s">
        <v>235</v>
      </c>
      <c r="S20" s="624"/>
      <c r="T20" s="624"/>
      <c r="U20" s="624"/>
      <c r="V20" s="624"/>
      <c r="W20" s="624"/>
      <c r="X20" s="624"/>
      <c r="Y20" s="625"/>
      <c r="Z20" s="626" t="s">
        <v>235</v>
      </c>
      <c r="AA20" s="626"/>
      <c r="AB20" s="626"/>
      <c r="AC20" s="626"/>
      <c r="AD20" s="627" t="s">
        <v>235</v>
      </c>
      <c r="AE20" s="627"/>
      <c r="AF20" s="627"/>
      <c r="AG20" s="627"/>
      <c r="AH20" s="627"/>
      <c r="AI20" s="627"/>
      <c r="AJ20" s="627"/>
      <c r="AK20" s="627"/>
      <c r="AL20" s="628" t="s">
        <v>241</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4477</v>
      </c>
      <c r="BH20" s="624"/>
      <c r="BI20" s="624"/>
      <c r="BJ20" s="624"/>
      <c r="BK20" s="624"/>
      <c r="BL20" s="624"/>
      <c r="BM20" s="624"/>
      <c r="BN20" s="625"/>
      <c r="BO20" s="626">
        <v>0.4</v>
      </c>
      <c r="BP20" s="626"/>
      <c r="BQ20" s="626"/>
      <c r="BR20" s="626"/>
      <c r="BS20" s="627" t="s">
        <v>241</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4820580</v>
      </c>
      <c r="CS20" s="624"/>
      <c r="CT20" s="624"/>
      <c r="CU20" s="624"/>
      <c r="CV20" s="624"/>
      <c r="CW20" s="624"/>
      <c r="CX20" s="624"/>
      <c r="CY20" s="625"/>
      <c r="CZ20" s="626">
        <v>100</v>
      </c>
      <c r="DA20" s="626"/>
      <c r="DB20" s="626"/>
      <c r="DC20" s="626"/>
      <c r="DD20" s="632">
        <v>650951</v>
      </c>
      <c r="DE20" s="624"/>
      <c r="DF20" s="624"/>
      <c r="DG20" s="624"/>
      <c r="DH20" s="624"/>
      <c r="DI20" s="624"/>
      <c r="DJ20" s="624"/>
      <c r="DK20" s="624"/>
      <c r="DL20" s="624"/>
      <c r="DM20" s="624"/>
      <c r="DN20" s="624"/>
      <c r="DO20" s="624"/>
      <c r="DP20" s="625"/>
      <c r="DQ20" s="632">
        <v>3507503</v>
      </c>
      <c r="DR20" s="624"/>
      <c r="DS20" s="624"/>
      <c r="DT20" s="624"/>
      <c r="DU20" s="624"/>
      <c r="DV20" s="624"/>
      <c r="DW20" s="624"/>
      <c r="DX20" s="624"/>
      <c r="DY20" s="624"/>
      <c r="DZ20" s="624"/>
      <c r="EA20" s="624"/>
      <c r="EB20" s="624"/>
      <c r="EC20" s="633"/>
    </row>
    <row r="21" spans="2:133" ht="11.25" customHeight="1" x14ac:dyDescent="0.2">
      <c r="B21" s="620" t="s">
        <v>285</v>
      </c>
      <c r="C21" s="621"/>
      <c r="D21" s="621"/>
      <c r="E21" s="621"/>
      <c r="F21" s="621"/>
      <c r="G21" s="621"/>
      <c r="H21" s="621"/>
      <c r="I21" s="621"/>
      <c r="J21" s="621"/>
      <c r="K21" s="621"/>
      <c r="L21" s="621"/>
      <c r="M21" s="621"/>
      <c r="N21" s="621"/>
      <c r="O21" s="621"/>
      <c r="P21" s="621"/>
      <c r="Q21" s="622"/>
      <c r="R21" s="623">
        <v>1903158</v>
      </c>
      <c r="S21" s="624"/>
      <c r="T21" s="624"/>
      <c r="U21" s="624"/>
      <c r="V21" s="624"/>
      <c r="W21" s="624"/>
      <c r="X21" s="624"/>
      <c r="Y21" s="625"/>
      <c r="Z21" s="626">
        <v>36.200000000000003</v>
      </c>
      <c r="AA21" s="626"/>
      <c r="AB21" s="626"/>
      <c r="AC21" s="626"/>
      <c r="AD21" s="627">
        <v>1721595</v>
      </c>
      <c r="AE21" s="627"/>
      <c r="AF21" s="627"/>
      <c r="AG21" s="627"/>
      <c r="AH21" s="627"/>
      <c r="AI21" s="627"/>
      <c r="AJ21" s="627"/>
      <c r="AK21" s="627"/>
      <c r="AL21" s="628">
        <v>57.2</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4477</v>
      </c>
      <c r="BH21" s="624"/>
      <c r="BI21" s="624"/>
      <c r="BJ21" s="624"/>
      <c r="BK21" s="624"/>
      <c r="BL21" s="624"/>
      <c r="BM21" s="624"/>
      <c r="BN21" s="625"/>
      <c r="BO21" s="626">
        <v>0.4</v>
      </c>
      <c r="BP21" s="626"/>
      <c r="BQ21" s="626"/>
      <c r="BR21" s="626"/>
      <c r="BS21" s="627" t="s">
        <v>235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287</v>
      </c>
      <c r="C22" s="621"/>
      <c r="D22" s="621"/>
      <c r="E22" s="621"/>
      <c r="F22" s="621"/>
      <c r="G22" s="621"/>
      <c r="H22" s="621"/>
      <c r="I22" s="621"/>
      <c r="J22" s="621"/>
      <c r="K22" s="621"/>
      <c r="L22" s="621"/>
      <c r="M22" s="621"/>
      <c r="N22" s="621"/>
      <c r="O22" s="621"/>
      <c r="P22" s="621"/>
      <c r="Q22" s="622"/>
      <c r="R22" s="623">
        <v>1721595</v>
      </c>
      <c r="S22" s="624"/>
      <c r="T22" s="624"/>
      <c r="U22" s="624"/>
      <c r="V22" s="624"/>
      <c r="W22" s="624"/>
      <c r="X22" s="624"/>
      <c r="Y22" s="625"/>
      <c r="Z22" s="626">
        <v>32.799999999999997</v>
      </c>
      <c r="AA22" s="626"/>
      <c r="AB22" s="626"/>
      <c r="AC22" s="626"/>
      <c r="AD22" s="627">
        <v>1721595</v>
      </c>
      <c r="AE22" s="627"/>
      <c r="AF22" s="627"/>
      <c r="AG22" s="627"/>
      <c r="AH22" s="627"/>
      <c r="AI22" s="627"/>
      <c r="AJ22" s="627"/>
      <c r="AK22" s="627"/>
      <c r="AL22" s="628">
        <v>57.2</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241</v>
      </c>
      <c r="BH22" s="624"/>
      <c r="BI22" s="624"/>
      <c r="BJ22" s="624"/>
      <c r="BK22" s="624"/>
      <c r="BL22" s="624"/>
      <c r="BM22" s="624"/>
      <c r="BN22" s="625"/>
      <c r="BO22" s="626" t="s">
        <v>235</v>
      </c>
      <c r="BP22" s="626"/>
      <c r="BQ22" s="626"/>
      <c r="BR22" s="626"/>
      <c r="BS22" s="627" t="s">
        <v>241</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290</v>
      </c>
      <c r="C23" s="621"/>
      <c r="D23" s="621"/>
      <c r="E23" s="621"/>
      <c r="F23" s="621"/>
      <c r="G23" s="621"/>
      <c r="H23" s="621"/>
      <c r="I23" s="621"/>
      <c r="J23" s="621"/>
      <c r="K23" s="621"/>
      <c r="L23" s="621"/>
      <c r="M23" s="621"/>
      <c r="N23" s="621"/>
      <c r="O23" s="621"/>
      <c r="P23" s="621"/>
      <c r="Q23" s="622"/>
      <c r="R23" s="623">
        <v>171702</v>
      </c>
      <c r="S23" s="624"/>
      <c r="T23" s="624"/>
      <c r="U23" s="624"/>
      <c r="V23" s="624"/>
      <c r="W23" s="624"/>
      <c r="X23" s="624"/>
      <c r="Y23" s="625"/>
      <c r="Z23" s="626">
        <v>3.3</v>
      </c>
      <c r="AA23" s="626"/>
      <c r="AB23" s="626"/>
      <c r="AC23" s="626"/>
      <c r="AD23" s="627" t="s">
        <v>235</v>
      </c>
      <c r="AE23" s="627"/>
      <c r="AF23" s="627"/>
      <c r="AG23" s="627"/>
      <c r="AH23" s="627"/>
      <c r="AI23" s="627"/>
      <c r="AJ23" s="627"/>
      <c r="AK23" s="627"/>
      <c r="AL23" s="628" t="s">
        <v>235</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t="s">
        <v>241</v>
      </c>
      <c r="BH23" s="624"/>
      <c r="BI23" s="624"/>
      <c r="BJ23" s="624"/>
      <c r="BK23" s="624"/>
      <c r="BL23" s="624"/>
      <c r="BM23" s="624"/>
      <c r="BN23" s="625"/>
      <c r="BO23" s="626" t="s">
        <v>241</v>
      </c>
      <c r="BP23" s="626"/>
      <c r="BQ23" s="626"/>
      <c r="BR23" s="626"/>
      <c r="BS23" s="627" t="s">
        <v>235</v>
      </c>
      <c r="BT23" s="627"/>
      <c r="BU23" s="627"/>
      <c r="BV23" s="627"/>
      <c r="BW23" s="627"/>
      <c r="BX23" s="627"/>
      <c r="BY23" s="627"/>
      <c r="BZ23" s="627"/>
      <c r="CA23" s="627"/>
      <c r="CB23" s="631"/>
      <c r="CD23" s="605" t="s">
        <v>229</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2">
      <c r="B24" s="620" t="s">
        <v>297</v>
      </c>
      <c r="C24" s="621"/>
      <c r="D24" s="621"/>
      <c r="E24" s="621"/>
      <c r="F24" s="621"/>
      <c r="G24" s="621"/>
      <c r="H24" s="621"/>
      <c r="I24" s="621"/>
      <c r="J24" s="621"/>
      <c r="K24" s="621"/>
      <c r="L24" s="621"/>
      <c r="M24" s="621"/>
      <c r="N24" s="621"/>
      <c r="O24" s="621"/>
      <c r="P24" s="621"/>
      <c r="Q24" s="622"/>
      <c r="R24" s="623">
        <v>9861</v>
      </c>
      <c r="S24" s="624"/>
      <c r="T24" s="624"/>
      <c r="U24" s="624"/>
      <c r="V24" s="624"/>
      <c r="W24" s="624"/>
      <c r="X24" s="624"/>
      <c r="Y24" s="625"/>
      <c r="Z24" s="626">
        <v>0.2</v>
      </c>
      <c r="AA24" s="626"/>
      <c r="AB24" s="626"/>
      <c r="AC24" s="626"/>
      <c r="AD24" s="627" t="s">
        <v>235</v>
      </c>
      <c r="AE24" s="627"/>
      <c r="AF24" s="627"/>
      <c r="AG24" s="627"/>
      <c r="AH24" s="627"/>
      <c r="AI24" s="627"/>
      <c r="AJ24" s="627"/>
      <c r="AK24" s="627"/>
      <c r="AL24" s="628" t="s">
        <v>241</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235</v>
      </c>
      <c r="BH24" s="624"/>
      <c r="BI24" s="624"/>
      <c r="BJ24" s="624"/>
      <c r="BK24" s="624"/>
      <c r="BL24" s="624"/>
      <c r="BM24" s="624"/>
      <c r="BN24" s="625"/>
      <c r="BO24" s="626" t="s">
        <v>235</v>
      </c>
      <c r="BP24" s="626"/>
      <c r="BQ24" s="626"/>
      <c r="BR24" s="626"/>
      <c r="BS24" s="627" t="s">
        <v>241</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1602678</v>
      </c>
      <c r="CS24" s="613"/>
      <c r="CT24" s="613"/>
      <c r="CU24" s="613"/>
      <c r="CV24" s="613"/>
      <c r="CW24" s="613"/>
      <c r="CX24" s="613"/>
      <c r="CY24" s="614"/>
      <c r="CZ24" s="617">
        <v>33.200000000000003</v>
      </c>
      <c r="DA24" s="618"/>
      <c r="DB24" s="618"/>
      <c r="DC24" s="634"/>
      <c r="DD24" s="657">
        <v>1329148</v>
      </c>
      <c r="DE24" s="613"/>
      <c r="DF24" s="613"/>
      <c r="DG24" s="613"/>
      <c r="DH24" s="613"/>
      <c r="DI24" s="613"/>
      <c r="DJ24" s="613"/>
      <c r="DK24" s="614"/>
      <c r="DL24" s="657">
        <v>1311497</v>
      </c>
      <c r="DM24" s="613"/>
      <c r="DN24" s="613"/>
      <c r="DO24" s="613"/>
      <c r="DP24" s="613"/>
      <c r="DQ24" s="613"/>
      <c r="DR24" s="613"/>
      <c r="DS24" s="613"/>
      <c r="DT24" s="613"/>
      <c r="DU24" s="613"/>
      <c r="DV24" s="614"/>
      <c r="DW24" s="617">
        <v>43.1</v>
      </c>
      <c r="DX24" s="618"/>
      <c r="DY24" s="618"/>
      <c r="DZ24" s="618"/>
      <c r="EA24" s="618"/>
      <c r="EB24" s="618"/>
      <c r="EC24" s="619"/>
    </row>
    <row r="25" spans="2:133" ht="11.25" customHeight="1" x14ac:dyDescent="0.2">
      <c r="B25" s="620" t="s">
        <v>300</v>
      </c>
      <c r="C25" s="621"/>
      <c r="D25" s="621"/>
      <c r="E25" s="621"/>
      <c r="F25" s="621"/>
      <c r="G25" s="621"/>
      <c r="H25" s="621"/>
      <c r="I25" s="621"/>
      <c r="J25" s="621"/>
      <c r="K25" s="621"/>
      <c r="L25" s="621"/>
      <c r="M25" s="621"/>
      <c r="N25" s="621"/>
      <c r="O25" s="621"/>
      <c r="P25" s="621"/>
      <c r="Q25" s="622"/>
      <c r="R25" s="623">
        <v>3192040</v>
      </c>
      <c r="S25" s="624"/>
      <c r="T25" s="624"/>
      <c r="U25" s="624"/>
      <c r="V25" s="624"/>
      <c r="W25" s="624"/>
      <c r="X25" s="624"/>
      <c r="Y25" s="625"/>
      <c r="Z25" s="626">
        <v>60.8</v>
      </c>
      <c r="AA25" s="626"/>
      <c r="AB25" s="626"/>
      <c r="AC25" s="626"/>
      <c r="AD25" s="627">
        <v>3010477</v>
      </c>
      <c r="AE25" s="627"/>
      <c r="AF25" s="627"/>
      <c r="AG25" s="627"/>
      <c r="AH25" s="627"/>
      <c r="AI25" s="627"/>
      <c r="AJ25" s="627"/>
      <c r="AK25" s="627"/>
      <c r="AL25" s="628">
        <v>100</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235</v>
      </c>
      <c r="BH25" s="624"/>
      <c r="BI25" s="624"/>
      <c r="BJ25" s="624"/>
      <c r="BK25" s="624"/>
      <c r="BL25" s="624"/>
      <c r="BM25" s="624"/>
      <c r="BN25" s="625"/>
      <c r="BO25" s="626" t="s">
        <v>235</v>
      </c>
      <c r="BP25" s="626"/>
      <c r="BQ25" s="626"/>
      <c r="BR25" s="626"/>
      <c r="BS25" s="627" t="s">
        <v>241</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764363</v>
      </c>
      <c r="CS25" s="653"/>
      <c r="CT25" s="653"/>
      <c r="CU25" s="653"/>
      <c r="CV25" s="653"/>
      <c r="CW25" s="653"/>
      <c r="CX25" s="653"/>
      <c r="CY25" s="654"/>
      <c r="CZ25" s="628">
        <v>15.9</v>
      </c>
      <c r="DA25" s="655"/>
      <c r="DB25" s="655"/>
      <c r="DC25" s="658"/>
      <c r="DD25" s="632">
        <v>719976</v>
      </c>
      <c r="DE25" s="653"/>
      <c r="DF25" s="653"/>
      <c r="DG25" s="653"/>
      <c r="DH25" s="653"/>
      <c r="DI25" s="653"/>
      <c r="DJ25" s="653"/>
      <c r="DK25" s="654"/>
      <c r="DL25" s="632">
        <v>707517</v>
      </c>
      <c r="DM25" s="653"/>
      <c r="DN25" s="653"/>
      <c r="DO25" s="653"/>
      <c r="DP25" s="653"/>
      <c r="DQ25" s="653"/>
      <c r="DR25" s="653"/>
      <c r="DS25" s="653"/>
      <c r="DT25" s="653"/>
      <c r="DU25" s="653"/>
      <c r="DV25" s="654"/>
      <c r="DW25" s="628">
        <v>23.2</v>
      </c>
      <c r="DX25" s="655"/>
      <c r="DY25" s="655"/>
      <c r="DZ25" s="655"/>
      <c r="EA25" s="655"/>
      <c r="EB25" s="655"/>
      <c r="EC25" s="656"/>
    </row>
    <row r="26" spans="2:133" ht="11.25" customHeight="1" x14ac:dyDescent="0.2">
      <c r="B26" s="620" t="s">
        <v>303</v>
      </c>
      <c r="C26" s="621"/>
      <c r="D26" s="621"/>
      <c r="E26" s="621"/>
      <c r="F26" s="621"/>
      <c r="G26" s="621"/>
      <c r="H26" s="621"/>
      <c r="I26" s="621"/>
      <c r="J26" s="621"/>
      <c r="K26" s="621"/>
      <c r="L26" s="621"/>
      <c r="M26" s="621"/>
      <c r="N26" s="621"/>
      <c r="O26" s="621"/>
      <c r="P26" s="621"/>
      <c r="Q26" s="622"/>
      <c r="R26" s="623" t="s">
        <v>235</v>
      </c>
      <c r="S26" s="624"/>
      <c r="T26" s="624"/>
      <c r="U26" s="624"/>
      <c r="V26" s="624"/>
      <c r="W26" s="624"/>
      <c r="X26" s="624"/>
      <c r="Y26" s="625"/>
      <c r="Z26" s="626" t="s">
        <v>235</v>
      </c>
      <c r="AA26" s="626"/>
      <c r="AB26" s="626"/>
      <c r="AC26" s="626"/>
      <c r="AD26" s="627" t="s">
        <v>235</v>
      </c>
      <c r="AE26" s="627"/>
      <c r="AF26" s="627"/>
      <c r="AG26" s="627"/>
      <c r="AH26" s="627"/>
      <c r="AI26" s="627"/>
      <c r="AJ26" s="627"/>
      <c r="AK26" s="627"/>
      <c r="AL26" s="628" t="s">
        <v>241</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235</v>
      </c>
      <c r="BH26" s="624"/>
      <c r="BI26" s="624"/>
      <c r="BJ26" s="624"/>
      <c r="BK26" s="624"/>
      <c r="BL26" s="624"/>
      <c r="BM26" s="624"/>
      <c r="BN26" s="625"/>
      <c r="BO26" s="626" t="s">
        <v>235</v>
      </c>
      <c r="BP26" s="626"/>
      <c r="BQ26" s="626"/>
      <c r="BR26" s="626"/>
      <c r="BS26" s="627" t="s">
        <v>241</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452272</v>
      </c>
      <c r="CS26" s="624"/>
      <c r="CT26" s="624"/>
      <c r="CU26" s="624"/>
      <c r="CV26" s="624"/>
      <c r="CW26" s="624"/>
      <c r="CX26" s="624"/>
      <c r="CY26" s="625"/>
      <c r="CZ26" s="628">
        <v>9.4</v>
      </c>
      <c r="DA26" s="655"/>
      <c r="DB26" s="655"/>
      <c r="DC26" s="658"/>
      <c r="DD26" s="632">
        <v>430513</v>
      </c>
      <c r="DE26" s="624"/>
      <c r="DF26" s="624"/>
      <c r="DG26" s="624"/>
      <c r="DH26" s="624"/>
      <c r="DI26" s="624"/>
      <c r="DJ26" s="624"/>
      <c r="DK26" s="625"/>
      <c r="DL26" s="632" t="s">
        <v>241</v>
      </c>
      <c r="DM26" s="624"/>
      <c r="DN26" s="624"/>
      <c r="DO26" s="624"/>
      <c r="DP26" s="624"/>
      <c r="DQ26" s="624"/>
      <c r="DR26" s="624"/>
      <c r="DS26" s="624"/>
      <c r="DT26" s="624"/>
      <c r="DU26" s="624"/>
      <c r="DV26" s="625"/>
      <c r="DW26" s="628" t="s">
        <v>235</v>
      </c>
      <c r="DX26" s="655"/>
      <c r="DY26" s="655"/>
      <c r="DZ26" s="655"/>
      <c r="EA26" s="655"/>
      <c r="EB26" s="655"/>
      <c r="EC26" s="656"/>
    </row>
    <row r="27" spans="2:133" ht="11.25" customHeight="1" x14ac:dyDescent="0.2">
      <c r="B27" s="620" t="s">
        <v>306</v>
      </c>
      <c r="C27" s="621"/>
      <c r="D27" s="621"/>
      <c r="E27" s="621"/>
      <c r="F27" s="621"/>
      <c r="G27" s="621"/>
      <c r="H27" s="621"/>
      <c r="I27" s="621"/>
      <c r="J27" s="621"/>
      <c r="K27" s="621"/>
      <c r="L27" s="621"/>
      <c r="M27" s="621"/>
      <c r="N27" s="621"/>
      <c r="O27" s="621"/>
      <c r="P27" s="621"/>
      <c r="Q27" s="622"/>
      <c r="R27" s="623">
        <v>5627</v>
      </c>
      <c r="S27" s="624"/>
      <c r="T27" s="624"/>
      <c r="U27" s="624"/>
      <c r="V27" s="624"/>
      <c r="W27" s="624"/>
      <c r="X27" s="624"/>
      <c r="Y27" s="625"/>
      <c r="Z27" s="626">
        <v>0.1</v>
      </c>
      <c r="AA27" s="626"/>
      <c r="AB27" s="626"/>
      <c r="AC27" s="626"/>
      <c r="AD27" s="627" t="s">
        <v>241</v>
      </c>
      <c r="AE27" s="627"/>
      <c r="AF27" s="627"/>
      <c r="AG27" s="627"/>
      <c r="AH27" s="627"/>
      <c r="AI27" s="627"/>
      <c r="AJ27" s="627"/>
      <c r="AK27" s="627"/>
      <c r="AL27" s="628" t="s">
        <v>241</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1046159</v>
      </c>
      <c r="BH27" s="624"/>
      <c r="BI27" s="624"/>
      <c r="BJ27" s="624"/>
      <c r="BK27" s="624"/>
      <c r="BL27" s="624"/>
      <c r="BM27" s="624"/>
      <c r="BN27" s="625"/>
      <c r="BO27" s="626">
        <v>100</v>
      </c>
      <c r="BP27" s="626"/>
      <c r="BQ27" s="626"/>
      <c r="BR27" s="626"/>
      <c r="BS27" s="627" t="s">
        <v>235</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304130</v>
      </c>
      <c r="CS27" s="653"/>
      <c r="CT27" s="653"/>
      <c r="CU27" s="653"/>
      <c r="CV27" s="653"/>
      <c r="CW27" s="653"/>
      <c r="CX27" s="653"/>
      <c r="CY27" s="654"/>
      <c r="CZ27" s="628">
        <v>6.3</v>
      </c>
      <c r="DA27" s="655"/>
      <c r="DB27" s="655"/>
      <c r="DC27" s="658"/>
      <c r="DD27" s="632">
        <v>74987</v>
      </c>
      <c r="DE27" s="653"/>
      <c r="DF27" s="653"/>
      <c r="DG27" s="653"/>
      <c r="DH27" s="653"/>
      <c r="DI27" s="653"/>
      <c r="DJ27" s="653"/>
      <c r="DK27" s="654"/>
      <c r="DL27" s="632">
        <v>69795</v>
      </c>
      <c r="DM27" s="653"/>
      <c r="DN27" s="653"/>
      <c r="DO27" s="653"/>
      <c r="DP27" s="653"/>
      <c r="DQ27" s="653"/>
      <c r="DR27" s="653"/>
      <c r="DS27" s="653"/>
      <c r="DT27" s="653"/>
      <c r="DU27" s="653"/>
      <c r="DV27" s="654"/>
      <c r="DW27" s="628">
        <v>2.2999999999999998</v>
      </c>
      <c r="DX27" s="655"/>
      <c r="DY27" s="655"/>
      <c r="DZ27" s="655"/>
      <c r="EA27" s="655"/>
      <c r="EB27" s="655"/>
      <c r="EC27" s="656"/>
    </row>
    <row r="28" spans="2:133" ht="11.25" customHeight="1" x14ac:dyDescent="0.2">
      <c r="B28" s="620" t="s">
        <v>309</v>
      </c>
      <c r="C28" s="621"/>
      <c r="D28" s="621"/>
      <c r="E28" s="621"/>
      <c r="F28" s="621"/>
      <c r="G28" s="621"/>
      <c r="H28" s="621"/>
      <c r="I28" s="621"/>
      <c r="J28" s="621"/>
      <c r="K28" s="621"/>
      <c r="L28" s="621"/>
      <c r="M28" s="621"/>
      <c r="N28" s="621"/>
      <c r="O28" s="621"/>
      <c r="P28" s="621"/>
      <c r="Q28" s="622"/>
      <c r="R28" s="623">
        <v>38306</v>
      </c>
      <c r="S28" s="624"/>
      <c r="T28" s="624"/>
      <c r="U28" s="624"/>
      <c r="V28" s="624"/>
      <c r="W28" s="624"/>
      <c r="X28" s="624"/>
      <c r="Y28" s="625"/>
      <c r="Z28" s="626">
        <v>0.7</v>
      </c>
      <c r="AA28" s="626"/>
      <c r="AB28" s="626"/>
      <c r="AC28" s="626"/>
      <c r="AD28" s="627" t="s">
        <v>235</v>
      </c>
      <c r="AE28" s="627"/>
      <c r="AF28" s="627"/>
      <c r="AG28" s="627"/>
      <c r="AH28" s="627"/>
      <c r="AI28" s="627"/>
      <c r="AJ28" s="627"/>
      <c r="AK28" s="627"/>
      <c r="AL28" s="628" t="s">
        <v>235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534185</v>
      </c>
      <c r="CS28" s="624"/>
      <c r="CT28" s="624"/>
      <c r="CU28" s="624"/>
      <c r="CV28" s="624"/>
      <c r="CW28" s="624"/>
      <c r="CX28" s="624"/>
      <c r="CY28" s="625"/>
      <c r="CZ28" s="628">
        <v>11.1</v>
      </c>
      <c r="DA28" s="655"/>
      <c r="DB28" s="655"/>
      <c r="DC28" s="658"/>
      <c r="DD28" s="632">
        <v>534185</v>
      </c>
      <c r="DE28" s="624"/>
      <c r="DF28" s="624"/>
      <c r="DG28" s="624"/>
      <c r="DH28" s="624"/>
      <c r="DI28" s="624"/>
      <c r="DJ28" s="624"/>
      <c r="DK28" s="625"/>
      <c r="DL28" s="632">
        <v>534185</v>
      </c>
      <c r="DM28" s="624"/>
      <c r="DN28" s="624"/>
      <c r="DO28" s="624"/>
      <c r="DP28" s="624"/>
      <c r="DQ28" s="624"/>
      <c r="DR28" s="624"/>
      <c r="DS28" s="624"/>
      <c r="DT28" s="624"/>
      <c r="DU28" s="624"/>
      <c r="DV28" s="625"/>
      <c r="DW28" s="628">
        <v>17.5</v>
      </c>
      <c r="DX28" s="655"/>
      <c r="DY28" s="655"/>
      <c r="DZ28" s="655"/>
      <c r="EA28" s="655"/>
      <c r="EB28" s="655"/>
      <c r="EC28" s="656"/>
    </row>
    <row r="29" spans="2:133" ht="11.25" customHeight="1" x14ac:dyDescent="0.2">
      <c r="B29" s="620" t="s">
        <v>311</v>
      </c>
      <c r="C29" s="621"/>
      <c r="D29" s="621"/>
      <c r="E29" s="621"/>
      <c r="F29" s="621"/>
      <c r="G29" s="621"/>
      <c r="H29" s="621"/>
      <c r="I29" s="621"/>
      <c r="J29" s="621"/>
      <c r="K29" s="621"/>
      <c r="L29" s="621"/>
      <c r="M29" s="621"/>
      <c r="N29" s="621"/>
      <c r="O29" s="621"/>
      <c r="P29" s="621"/>
      <c r="Q29" s="622"/>
      <c r="R29" s="623">
        <v>2981</v>
      </c>
      <c r="S29" s="624"/>
      <c r="T29" s="624"/>
      <c r="U29" s="624"/>
      <c r="V29" s="624"/>
      <c r="W29" s="624"/>
      <c r="X29" s="624"/>
      <c r="Y29" s="625"/>
      <c r="Z29" s="626">
        <v>0.1</v>
      </c>
      <c r="AA29" s="626"/>
      <c r="AB29" s="626"/>
      <c r="AC29" s="626"/>
      <c r="AD29" s="627" t="s">
        <v>241</v>
      </c>
      <c r="AE29" s="627"/>
      <c r="AF29" s="627"/>
      <c r="AG29" s="627"/>
      <c r="AH29" s="627"/>
      <c r="AI29" s="627"/>
      <c r="AJ29" s="627"/>
      <c r="AK29" s="627"/>
      <c r="AL29" s="628" t="s">
        <v>235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74</v>
      </c>
      <c r="CG29" s="621"/>
      <c r="CH29" s="621"/>
      <c r="CI29" s="621"/>
      <c r="CJ29" s="621"/>
      <c r="CK29" s="621"/>
      <c r="CL29" s="621"/>
      <c r="CM29" s="621"/>
      <c r="CN29" s="621"/>
      <c r="CO29" s="621"/>
      <c r="CP29" s="621"/>
      <c r="CQ29" s="622"/>
      <c r="CR29" s="623">
        <v>534185</v>
      </c>
      <c r="CS29" s="653"/>
      <c r="CT29" s="653"/>
      <c r="CU29" s="653"/>
      <c r="CV29" s="653"/>
      <c r="CW29" s="653"/>
      <c r="CX29" s="653"/>
      <c r="CY29" s="654"/>
      <c r="CZ29" s="628">
        <v>11.1</v>
      </c>
      <c r="DA29" s="655"/>
      <c r="DB29" s="655"/>
      <c r="DC29" s="658"/>
      <c r="DD29" s="632">
        <v>534185</v>
      </c>
      <c r="DE29" s="653"/>
      <c r="DF29" s="653"/>
      <c r="DG29" s="653"/>
      <c r="DH29" s="653"/>
      <c r="DI29" s="653"/>
      <c r="DJ29" s="653"/>
      <c r="DK29" s="654"/>
      <c r="DL29" s="632">
        <v>534185</v>
      </c>
      <c r="DM29" s="653"/>
      <c r="DN29" s="653"/>
      <c r="DO29" s="653"/>
      <c r="DP29" s="653"/>
      <c r="DQ29" s="653"/>
      <c r="DR29" s="653"/>
      <c r="DS29" s="653"/>
      <c r="DT29" s="653"/>
      <c r="DU29" s="653"/>
      <c r="DV29" s="654"/>
      <c r="DW29" s="628">
        <v>17.5</v>
      </c>
      <c r="DX29" s="655"/>
      <c r="DY29" s="655"/>
      <c r="DZ29" s="655"/>
      <c r="EA29" s="655"/>
      <c r="EB29" s="655"/>
      <c r="EC29" s="656"/>
    </row>
    <row r="30" spans="2:133" ht="11.25" customHeight="1" x14ac:dyDescent="0.2">
      <c r="B30" s="620" t="s">
        <v>313</v>
      </c>
      <c r="C30" s="621"/>
      <c r="D30" s="621"/>
      <c r="E30" s="621"/>
      <c r="F30" s="621"/>
      <c r="G30" s="621"/>
      <c r="H30" s="621"/>
      <c r="I30" s="621"/>
      <c r="J30" s="621"/>
      <c r="K30" s="621"/>
      <c r="L30" s="621"/>
      <c r="M30" s="621"/>
      <c r="N30" s="621"/>
      <c r="O30" s="621"/>
      <c r="P30" s="621"/>
      <c r="Q30" s="622"/>
      <c r="R30" s="623">
        <v>544018</v>
      </c>
      <c r="S30" s="624"/>
      <c r="T30" s="624"/>
      <c r="U30" s="624"/>
      <c r="V30" s="624"/>
      <c r="W30" s="624"/>
      <c r="X30" s="624"/>
      <c r="Y30" s="625"/>
      <c r="Z30" s="626">
        <v>10.4</v>
      </c>
      <c r="AA30" s="626"/>
      <c r="AB30" s="626"/>
      <c r="AC30" s="626"/>
      <c r="AD30" s="627" t="s">
        <v>235</v>
      </c>
      <c r="AE30" s="627"/>
      <c r="AF30" s="627"/>
      <c r="AG30" s="627"/>
      <c r="AH30" s="627"/>
      <c r="AI30" s="627"/>
      <c r="AJ30" s="627"/>
      <c r="AK30" s="627"/>
      <c r="AL30" s="628" t="s">
        <v>241</v>
      </c>
      <c r="AM30" s="629"/>
      <c r="AN30" s="629"/>
      <c r="AO30" s="630"/>
      <c r="AP30" s="605" t="s">
        <v>229</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525347</v>
      </c>
      <c r="CS30" s="624"/>
      <c r="CT30" s="624"/>
      <c r="CU30" s="624"/>
      <c r="CV30" s="624"/>
      <c r="CW30" s="624"/>
      <c r="CX30" s="624"/>
      <c r="CY30" s="625"/>
      <c r="CZ30" s="628">
        <v>10.9</v>
      </c>
      <c r="DA30" s="655"/>
      <c r="DB30" s="655"/>
      <c r="DC30" s="658"/>
      <c r="DD30" s="632">
        <v>525347</v>
      </c>
      <c r="DE30" s="624"/>
      <c r="DF30" s="624"/>
      <c r="DG30" s="624"/>
      <c r="DH30" s="624"/>
      <c r="DI30" s="624"/>
      <c r="DJ30" s="624"/>
      <c r="DK30" s="625"/>
      <c r="DL30" s="632">
        <v>525347</v>
      </c>
      <c r="DM30" s="624"/>
      <c r="DN30" s="624"/>
      <c r="DO30" s="624"/>
      <c r="DP30" s="624"/>
      <c r="DQ30" s="624"/>
      <c r="DR30" s="624"/>
      <c r="DS30" s="624"/>
      <c r="DT30" s="624"/>
      <c r="DU30" s="624"/>
      <c r="DV30" s="625"/>
      <c r="DW30" s="628">
        <v>17.3</v>
      </c>
      <c r="DX30" s="655"/>
      <c r="DY30" s="655"/>
      <c r="DZ30" s="655"/>
      <c r="EA30" s="655"/>
      <c r="EB30" s="655"/>
      <c r="EC30" s="656"/>
    </row>
    <row r="31" spans="2:133" ht="11.25" customHeight="1" x14ac:dyDescent="0.2">
      <c r="B31" s="636" t="s">
        <v>317</v>
      </c>
      <c r="C31" s="637"/>
      <c r="D31" s="637"/>
      <c r="E31" s="637"/>
      <c r="F31" s="637"/>
      <c r="G31" s="637"/>
      <c r="H31" s="637"/>
      <c r="I31" s="637"/>
      <c r="J31" s="637"/>
      <c r="K31" s="637"/>
      <c r="L31" s="637"/>
      <c r="M31" s="637"/>
      <c r="N31" s="637"/>
      <c r="O31" s="637"/>
      <c r="P31" s="637"/>
      <c r="Q31" s="638"/>
      <c r="R31" s="623" t="s">
        <v>241</v>
      </c>
      <c r="S31" s="624"/>
      <c r="T31" s="624"/>
      <c r="U31" s="624"/>
      <c r="V31" s="624"/>
      <c r="W31" s="624"/>
      <c r="X31" s="624"/>
      <c r="Y31" s="625"/>
      <c r="Z31" s="626" t="s">
        <v>241</v>
      </c>
      <c r="AA31" s="626"/>
      <c r="AB31" s="626"/>
      <c r="AC31" s="626"/>
      <c r="AD31" s="627" t="s">
        <v>235</v>
      </c>
      <c r="AE31" s="627"/>
      <c r="AF31" s="627"/>
      <c r="AG31" s="627"/>
      <c r="AH31" s="627"/>
      <c r="AI31" s="627"/>
      <c r="AJ31" s="627"/>
      <c r="AK31" s="627"/>
      <c r="AL31" s="628" t="s">
        <v>235</v>
      </c>
      <c r="AM31" s="629"/>
      <c r="AN31" s="629"/>
      <c r="AO31" s="630"/>
      <c r="AP31" s="671" t="s">
        <v>318</v>
      </c>
      <c r="AQ31" s="672"/>
      <c r="AR31" s="672"/>
      <c r="AS31" s="672"/>
      <c r="AT31" s="677" t="s">
        <v>319</v>
      </c>
      <c r="AU31" s="218"/>
      <c r="AV31" s="218"/>
      <c r="AW31" s="218"/>
      <c r="AX31" s="609" t="s">
        <v>192</v>
      </c>
      <c r="AY31" s="610"/>
      <c r="AZ31" s="610"/>
      <c r="BA31" s="610"/>
      <c r="BB31" s="610"/>
      <c r="BC31" s="610"/>
      <c r="BD31" s="610"/>
      <c r="BE31" s="610"/>
      <c r="BF31" s="611"/>
      <c r="BG31" s="670">
        <v>99.3</v>
      </c>
      <c r="BH31" s="667"/>
      <c r="BI31" s="667"/>
      <c r="BJ31" s="667"/>
      <c r="BK31" s="667"/>
      <c r="BL31" s="667"/>
      <c r="BM31" s="618">
        <v>97.2</v>
      </c>
      <c r="BN31" s="667"/>
      <c r="BO31" s="667"/>
      <c r="BP31" s="667"/>
      <c r="BQ31" s="668"/>
      <c r="BR31" s="670">
        <v>99.1</v>
      </c>
      <c r="BS31" s="667"/>
      <c r="BT31" s="667"/>
      <c r="BU31" s="667"/>
      <c r="BV31" s="667"/>
      <c r="BW31" s="667"/>
      <c r="BX31" s="618">
        <v>95.2</v>
      </c>
      <c r="BY31" s="667"/>
      <c r="BZ31" s="667"/>
      <c r="CA31" s="667"/>
      <c r="CB31" s="668"/>
      <c r="CD31" s="663"/>
      <c r="CE31" s="664"/>
      <c r="CF31" s="620" t="s">
        <v>320</v>
      </c>
      <c r="CG31" s="621"/>
      <c r="CH31" s="621"/>
      <c r="CI31" s="621"/>
      <c r="CJ31" s="621"/>
      <c r="CK31" s="621"/>
      <c r="CL31" s="621"/>
      <c r="CM31" s="621"/>
      <c r="CN31" s="621"/>
      <c r="CO31" s="621"/>
      <c r="CP31" s="621"/>
      <c r="CQ31" s="622"/>
      <c r="CR31" s="623">
        <v>8838</v>
      </c>
      <c r="CS31" s="653"/>
      <c r="CT31" s="653"/>
      <c r="CU31" s="653"/>
      <c r="CV31" s="653"/>
      <c r="CW31" s="653"/>
      <c r="CX31" s="653"/>
      <c r="CY31" s="654"/>
      <c r="CZ31" s="628">
        <v>0.2</v>
      </c>
      <c r="DA31" s="655"/>
      <c r="DB31" s="655"/>
      <c r="DC31" s="658"/>
      <c r="DD31" s="632">
        <v>8838</v>
      </c>
      <c r="DE31" s="653"/>
      <c r="DF31" s="653"/>
      <c r="DG31" s="653"/>
      <c r="DH31" s="653"/>
      <c r="DI31" s="653"/>
      <c r="DJ31" s="653"/>
      <c r="DK31" s="654"/>
      <c r="DL31" s="632">
        <v>8838</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2">
      <c r="B32" s="620" t="s">
        <v>321</v>
      </c>
      <c r="C32" s="621"/>
      <c r="D32" s="621"/>
      <c r="E32" s="621"/>
      <c r="F32" s="621"/>
      <c r="G32" s="621"/>
      <c r="H32" s="621"/>
      <c r="I32" s="621"/>
      <c r="J32" s="621"/>
      <c r="K32" s="621"/>
      <c r="L32" s="621"/>
      <c r="M32" s="621"/>
      <c r="N32" s="621"/>
      <c r="O32" s="621"/>
      <c r="P32" s="621"/>
      <c r="Q32" s="622"/>
      <c r="R32" s="623">
        <v>347554</v>
      </c>
      <c r="S32" s="624"/>
      <c r="T32" s="624"/>
      <c r="U32" s="624"/>
      <c r="V32" s="624"/>
      <c r="W32" s="624"/>
      <c r="X32" s="624"/>
      <c r="Y32" s="625"/>
      <c r="Z32" s="626">
        <v>6.6</v>
      </c>
      <c r="AA32" s="626"/>
      <c r="AB32" s="626"/>
      <c r="AC32" s="626"/>
      <c r="AD32" s="627" t="s">
        <v>241</v>
      </c>
      <c r="AE32" s="627"/>
      <c r="AF32" s="627"/>
      <c r="AG32" s="627"/>
      <c r="AH32" s="627"/>
      <c r="AI32" s="627"/>
      <c r="AJ32" s="627"/>
      <c r="AK32" s="627"/>
      <c r="AL32" s="628" t="s">
        <v>241</v>
      </c>
      <c r="AM32" s="629"/>
      <c r="AN32" s="629"/>
      <c r="AO32" s="630"/>
      <c r="AP32" s="673"/>
      <c r="AQ32" s="674"/>
      <c r="AR32" s="674"/>
      <c r="AS32" s="674"/>
      <c r="AT32" s="678"/>
      <c r="AU32" s="214" t="s">
        <v>322</v>
      </c>
      <c r="AX32" s="620" t="s">
        <v>323</v>
      </c>
      <c r="AY32" s="621"/>
      <c r="AZ32" s="621"/>
      <c r="BA32" s="621"/>
      <c r="BB32" s="621"/>
      <c r="BC32" s="621"/>
      <c r="BD32" s="621"/>
      <c r="BE32" s="621"/>
      <c r="BF32" s="622"/>
      <c r="BG32" s="680">
        <v>99.6</v>
      </c>
      <c r="BH32" s="653"/>
      <c r="BI32" s="653"/>
      <c r="BJ32" s="653"/>
      <c r="BK32" s="653"/>
      <c r="BL32" s="653"/>
      <c r="BM32" s="629">
        <v>98.4</v>
      </c>
      <c r="BN32" s="653"/>
      <c r="BO32" s="653"/>
      <c r="BP32" s="653"/>
      <c r="BQ32" s="669"/>
      <c r="BR32" s="680">
        <v>99.4</v>
      </c>
      <c r="BS32" s="653"/>
      <c r="BT32" s="653"/>
      <c r="BU32" s="653"/>
      <c r="BV32" s="653"/>
      <c r="BW32" s="653"/>
      <c r="BX32" s="629">
        <v>96.9</v>
      </c>
      <c r="BY32" s="653"/>
      <c r="BZ32" s="653"/>
      <c r="CA32" s="653"/>
      <c r="CB32" s="669"/>
      <c r="CD32" s="665"/>
      <c r="CE32" s="666"/>
      <c r="CF32" s="620" t="s">
        <v>324</v>
      </c>
      <c r="CG32" s="621"/>
      <c r="CH32" s="621"/>
      <c r="CI32" s="621"/>
      <c r="CJ32" s="621"/>
      <c r="CK32" s="621"/>
      <c r="CL32" s="621"/>
      <c r="CM32" s="621"/>
      <c r="CN32" s="621"/>
      <c r="CO32" s="621"/>
      <c r="CP32" s="621"/>
      <c r="CQ32" s="622"/>
      <c r="CR32" s="623" t="s">
        <v>241</v>
      </c>
      <c r="CS32" s="624"/>
      <c r="CT32" s="624"/>
      <c r="CU32" s="624"/>
      <c r="CV32" s="624"/>
      <c r="CW32" s="624"/>
      <c r="CX32" s="624"/>
      <c r="CY32" s="625"/>
      <c r="CZ32" s="628" t="s">
        <v>235</v>
      </c>
      <c r="DA32" s="655"/>
      <c r="DB32" s="655"/>
      <c r="DC32" s="658"/>
      <c r="DD32" s="632" t="s">
        <v>241</v>
      </c>
      <c r="DE32" s="624"/>
      <c r="DF32" s="624"/>
      <c r="DG32" s="624"/>
      <c r="DH32" s="624"/>
      <c r="DI32" s="624"/>
      <c r="DJ32" s="624"/>
      <c r="DK32" s="625"/>
      <c r="DL32" s="632" t="s">
        <v>235</v>
      </c>
      <c r="DM32" s="624"/>
      <c r="DN32" s="624"/>
      <c r="DO32" s="624"/>
      <c r="DP32" s="624"/>
      <c r="DQ32" s="624"/>
      <c r="DR32" s="624"/>
      <c r="DS32" s="624"/>
      <c r="DT32" s="624"/>
      <c r="DU32" s="624"/>
      <c r="DV32" s="625"/>
      <c r="DW32" s="628" t="s">
        <v>235</v>
      </c>
      <c r="DX32" s="655"/>
      <c r="DY32" s="655"/>
      <c r="DZ32" s="655"/>
      <c r="EA32" s="655"/>
      <c r="EB32" s="655"/>
      <c r="EC32" s="656"/>
    </row>
    <row r="33" spans="2:133" ht="11.25" customHeight="1" x14ac:dyDescent="0.2">
      <c r="B33" s="620" t="s">
        <v>325</v>
      </c>
      <c r="C33" s="621"/>
      <c r="D33" s="621"/>
      <c r="E33" s="621"/>
      <c r="F33" s="621"/>
      <c r="G33" s="621"/>
      <c r="H33" s="621"/>
      <c r="I33" s="621"/>
      <c r="J33" s="621"/>
      <c r="K33" s="621"/>
      <c r="L33" s="621"/>
      <c r="M33" s="621"/>
      <c r="N33" s="621"/>
      <c r="O33" s="621"/>
      <c r="P33" s="621"/>
      <c r="Q33" s="622"/>
      <c r="R33" s="623">
        <v>9807</v>
      </c>
      <c r="S33" s="624"/>
      <c r="T33" s="624"/>
      <c r="U33" s="624"/>
      <c r="V33" s="624"/>
      <c r="W33" s="624"/>
      <c r="X33" s="624"/>
      <c r="Y33" s="625"/>
      <c r="Z33" s="626">
        <v>0.2</v>
      </c>
      <c r="AA33" s="626"/>
      <c r="AB33" s="626"/>
      <c r="AC33" s="626"/>
      <c r="AD33" s="627" t="s">
        <v>235</v>
      </c>
      <c r="AE33" s="627"/>
      <c r="AF33" s="627"/>
      <c r="AG33" s="627"/>
      <c r="AH33" s="627"/>
      <c r="AI33" s="627"/>
      <c r="AJ33" s="627"/>
      <c r="AK33" s="627"/>
      <c r="AL33" s="628" t="s">
        <v>241</v>
      </c>
      <c r="AM33" s="629"/>
      <c r="AN33" s="629"/>
      <c r="AO33" s="630"/>
      <c r="AP33" s="675"/>
      <c r="AQ33" s="676"/>
      <c r="AR33" s="676"/>
      <c r="AS33" s="676"/>
      <c r="AT33" s="679"/>
      <c r="AU33" s="219"/>
      <c r="AV33" s="219"/>
      <c r="AW33" s="219"/>
      <c r="AX33" s="644" t="s">
        <v>326</v>
      </c>
      <c r="AY33" s="645"/>
      <c r="AZ33" s="645"/>
      <c r="BA33" s="645"/>
      <c r="BB33" s="645"/>
      <c r="BC33" s="645"/>
      <c r="BD33" s="645"/>
      <c r="BE33" s="645"/>
      <c r="BF33" s="646"/>
      <c r="BG33" s="681">
        <v>98.8</v>
      </c>
      <c r="BH33" s="682"/>
      <c r="BI33" s="682"/>
      <c r="BJ33" s="682"/>
      <c r="BK33" s="682"/>
      <c r="BL33" s="682"/>
      <c r="BM33" s="683">
        <v>95</v>
      </c>
      <c r="BN33" s="682"/>
      <c r="BO33" s="682"/>
      <c r="BP33" s="682"/>
      <c r="BQ33" s="684"/>
      <c r="BR33" s="681">
        <v>98.7</v>
      </c>
      <c r="BS33" s="682"/>
      <c r="BT33" s="682"/>
      <c r="BU33" s="682"/>
      <c r="BV33" s="682"/>
      <c r="BW33" s="682"/>
      <c r="BX33" s="683">
        <v>92.9</v>
      </c>
      <c r="BY33" s="682"/>
      <c r="BZ33" s="682"/>
      <c r="CA33" s="682"/>
      <c r="CB33" s="684"/>
      <c r="CD33" s="620" t="s">
        <v>327</v>
      </c>
      <c r="CE33" s="621"/>
      <c r="CF33" s="621"/>
      <c r="CG33" s="621"/>
      <c r="CH33" s="621"/>
      <c r="CI33" s="621"/>
      <c r="CJ33" s="621"/>
      <c r="CK33" s="621"/>
      <c r="CL33" s="621"/>
      <c r="CM33" s="621"/>
      <c r="CN33" s="621"/>
      <c r="CO33" s="621"/>
      <c r="CP33" s="621"/>
      <c r="CQ33" s="622"/>
      <c r="CR33" s="623">
        <v>2477525</v>
      </c>
      <c r="CS33" s="653"/>
      <c r="CT33" s="653"/>
      <c r="CU33" s="653"/>
      <c r="CV33" s="653"/>
      <c r="CW33" s="653"/>
      <c r="CX33" s="653"/>
      <c r="CY33" s="654"/>
      <c r="CZ33" s="628">
        <v>51.4</v>
      </c>
      <c r="DA33" s="655"/>
      <c r="DB33" s="655"/>
      <c r="DC33" s="658"/>
      <c r="DD33" s="632">
        <v>2006795</v>
      </c>
      <c r="DE33" s="653"/>
      <c r="DF33" s="653"/>
      <c r="DG33" s="653"/>
      <c r="DH33" s="653"/>
      <c r="DI33" s="653"/>
      <c r="DJ33" s="653"/>
      <c r="DK33" s="654"/>
      <c r="DL33" s="632">
        <v>1120488</v>
      </c>
      <c r="DM33" s="653"/>
      <c r="DN33" s="653"/>
      <c r="DO33" s="653"/>
      <c r="DP33" s="653"/>
      <c r="DQ33" s="653"/>
      <c r="DR33" s="653"/>
      <c r="DS33" s="653"/>
      <c r="DT33" s="653"/>
      <c r="DU33" s="653"/>
      <c r="DV33" s="654"/>
      <c r="DW33" s="628">
        <v>36.799999999999997</v>
      </c>
      <c r="DX33" s="655"/>
      <c r="DY33" s="655"/>
      <c r="DZ33" s="655"/>
      <c r="EA33" s="655"/>
      <c r="EB33" s="655"/>
      <c r="EC33" s="656"/>
    </row>
    <row r="34" spans="2:133" ht="11.25" customHeight="1" x14ac:dyDescent="0.2">
      <c r="B34" s="620" t="s">
        <v>328</v>
      </c>
      <c r="C34" s="621"/>
      <c r="D34" s="621"/>
      <c r="E34" s="621"/>
      <c r="F34" s="621"/>
      <c r="G34" s="621"/>
      <c r="H34" s="621"/>
      <c r="I34" s="621"/>
      <c r="J34" s="621"/>
      <c r="K34" s="621"/>
      <c r="L34" s="621"/>
      <c r="M34" s="621"/>
      <c r="N34" s="621"/>
      <c r="O34" s="621"/>
      <c r="P34" s="621"/>
      <c r="Q34" s="622"/>
      <c r="R34" s="623">
        <v>13241</v>
      </c>
      <c r="S34" s="624"/>
      <c r="T34" s="624"/>
      <c r="U34" s="624"/>
      <c r="V34" s="624"/>
      <c r="W34" s="624"/>
      <c r="X34" s="624"/>
      <c r="Y34" s="625"/>
      <c r="Z34" s="626">
        <v>0.3</v>
      </c>
      <c r="AA34" s="626"/>
      <c r="AB34" s="626"/>
      <c r="AC34" s="626"/>
      <c r="AD34" s="627" t="s">
        <v>235</v>
      </c>
      <c r="AE34" s="627"/>
      <c r="AF34" s="627"/>
      <c r="AG34" s="627"/>
      <c r="AH34" s="627"/>
      <c r="AI34" s="627"/>
      <c r="AJ34" s="627"/>
      <c r="AK34" s="627"/>
      <c r="AL34" s="628" t="s">
        <v>241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796984</v>
      </c>
      <c r="CS34" s="624"/>
      <c r="CT34" s="624"/>
      <c r="CU34" s="624"/>
      <c r="CV34" s="624"/>
      <c r="CW34" s="624"/>
      <c r="CX34" s="624"/>
      <c r="CY34" s="625"/>
      <c r="CZ34" s="628">
        <v>16.5</v>
      </c>
      <c r="DA34" s="655"/>
      <c r="DB34" s="655"/>
      <c r="DC34" s="658"/>
      <c r="DD34" s="632">
        <v>491054</v>
      </c>
      <c r="DE34" s="624"/>
      <c r="DF34" s="624"/>
      <c r="DG34" s="624"/>
      <c r="DH34" s="624"/>
      <c r="DI34" s="624"/>
      <c r="DJ34" s="624"/>
      <c r="DK34" s="625"/>
      <c r="DL34" s="632">
        <v>375894</v>
      </c>
      <c r="DM34" s="624"/>
      <c r="DN34" s="624"/>
      <c r="DO34" s="624"/>
      <c r="DP34" s="624"/>
      <c r="DQ34" s="624"/>
      <c r="DR34" s="624"/>
      <c r="DS34" s="624"/>
      <c r="DT34" s="624"/>
      <c r="DU34" s="624"/>
      <c r="DV34" s="625"/>
      <c r="DW34" s="628">
        <v>12.3</v>
      </c>
      <c r="DX34" s="655"/>
      <c r="DY34" s="655"/>
      <c r="DZ34" s="655"/>
      <c r="EA34" s="655"/>
      <c r="EB34" s="655"/>
      <c r="EC34" s="656"/>
    </row>
    <row r="35" spans="2:133" ht="11.25" customHeight="1" x14ac:dyDescent="0.2">
      <c r="B35" s="620" t="s">
        <v>330</v>
      </c>
      <c r="C35" s="621"/>
      <c r="D35" s="621"/>
      <c r="E35" s="621"/>
      <c r="F35" s="621"/>
      <c r="G35" s="621"/>
      <c r="H35" s="621"/>
      <c r="I35" s="621"/>
      <c r="J35" s="621"/>
      <c r="K35" s="621"/>
      <c r="L35" s="621"/>
      <c r="M35" s="621"/>
      <c r="N35" s="621"/>
      <c r="O35" s="621"/>
      <c r="P35" s="621"/>
      <c r="Q35" s="622"/>
      <c r="R35" s="623">
        <v>22406</v>
      </c>
      <c r="S35" s="624"/>
      <c r="T35" s="624"/>
      <c r="U35" s="624"/>
      <c r="V35" s="624"/>
      <c r="W35" s="624"/>
      <c r="X35" s="624"/>
      <c r="Y35" s="625"/>
      <c r="Z35" s="626">
        <v>0.4</v>
      </c>
      <c r="AA35" s="626"/>
      <c r="AB35" s="626"/>
      <c r="AC35" s="626"/>
      <c r="AD35" s="627" t="s">
        <v>241</v>
      </c>
      <c r="AE35" s="627"/>
      <c r="AF35" s="627"/>
      <c r="AG35" s="627"/>
      <c r="AH35" s="627"/>
      <c r="AI35" s="627"/>
      <c r="AJ35" s="627"/>
      <c r="AK35" s="627"/>
      <c r="AL35" s="628" t="s">
        <v>235</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56652</v>
      </c>
      <c r="CS35" s="653"/>
      <c r="CT35" s="653"/>
      <c r="CU35" s="653"/>
      <c r="CV35" s="653"/>
      <c r="CW35" s="653"/>
      <c r="CX35" s="653"/>
      <c r="CY35" s="654"/>
      <c r="CZ35" s="628">
        <v>1.2</v>
      </c>
      <c r="DA35" s="655"/>
      <c r="DB35" s="655"/>
      <c r="DC35" s="658"/>
      <c r="DD35" s="632">
        <v>44422</v>
      </c>
      <c r="DE35" s="653"/>
      <c r="DF35" s="653"/>
      <c r="DG35" s="653"/>
      <c r="DH35" s="653"/>
      <c r="DI35" s="653"/>
      <c r="DJ35" s="653"/>
      <c r="DK35" s="654"/>
      <c r="DL35" s="632">
        <v>25411</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2">
      <c r="B36" s="620" t="s">
        <v>334</v>
      </c>
      <c r="C36" s="621"/>
      <c r="D36" s="621"/>
      <c r="E36" s="621"/>
      <c r="F36" s="621"/>
      <c r="G36" s="621"/>
      <c r="H36" s="621"/>
      <c r="I36" s="621"/>
      <c r="J36" s="621"/>
      <c r="K36" s="621"/>
      <c r="L36" s="621"/>
      <c r="M36" s="621"/>
      <c r="N36" s="621"/>
      <c r="O36" s="621"/>
      <c r="P36" s="621"/>
      <c r="Q36" s="622"/>
      <c r="R36" s="623">
        <v>763018</v>
      </c>
      <c r="S36" s="624"/>
      <c r="T36" s="624"/>
      <c r="U36" s="624"/>
      <c r="V36" s="624"/>
      <c r="W36" s="624"/>
      <c r="X36" s="624"/>
      <c r="Y36" s="625"/>
      <c r="Z36" s="626">
        <v>14.5</v>
      </c>
      <c r="AA36" s="626"/>
      <c r="AB36" s="626"/>
      <c r="AC36" s="626"/>
      <c r="AD36" s="627" t="s">
        <v>235</v>
      </c>
      <c r="AE36" s="627"/>
      <c r="AF36" s="627"/>
      <c r="AG36" s="627"/>
      <c r="AH36" s="627"/>
      <c r="AI36" s="627"/>
      <c r="AJ36" s="627"/>
      <c r="AK36" s="627"/>
      <c r="AL36" s="628" t="s">
        <v>235</v>
      </c>
      <c r="AM36" s="629"/>
      <c r="AN36" s="629"/>
      <c r="AO36" s="630"/>
      <c r="AP36" s="222"/>
      <c r="AQ36" s="685" t="s">
        <v>335</v>
      </c>
      <c r="AR36" s="686"/>
      <c r="AS36" s="686"/>
      <c r="AT36" s="686"/>
      <c r="AU36" s="686"/>
      <c r="AV36" s="686"/>
      <c r="AW36" s="686"/>
      <c r="AX36" s="686"/>
      <c r="AY36" s="687"/>
      <c r="AZ36" s="612">
        <v>328339</v>
      </c>
      <c r="BA36" s="613"/>
      <c r="BB36" s="613"/>
      <c r="BC36" s="613"/>
      <c r="BD36" s="613"/>
      <c r="BE36" s="613"/>
      <c r="BF36" s="688"/>
      <c r="BG36" s="609" t="s">
        <v>336</v>
      </c>
      <c r="BH36" s="610"/>
      <c r="BI36" s="610"/>
      <c r="BJ36" s="610"/>
      <c r="BK36" s="610"/>
      <c r="BL36" s="610"/>
      <c r="BM36" s="610"/>
      <c r="BN36" s="610"/>
      <c r="BO36" s="610"/>
      <c r="BP36" s="610"/>
      <c r="BQ36" s="610"/>
      <c r="BR36" s="610"/>
      <c r="BS36" s="610"/>
      <c r="BT36" s="610"/>
      <c r="BU36" s="611"/>
      <c r="BV36" s="612">
        <v>17610</v>
      </c>
      <c r="BW36" s="613"/>
      <c r="BX36" s="613"/>
      <c r="BY36" s="613"/>
      <c r="BZ36" s="613"/>
      <c r="CA36" s="613"/>
      <c r="CB36" s="688"/>
      <c r="CD36" s="620" t="s">
        <v>337</v>
      </c>
      <c r="CE36" s="621"/>
      <c r="CF36" s="621"/>
      <c r="CG36" s="621"/>
      <c r="CH36" s="621"/>
      <c r="CI36" s="621"/>
      <c r="CJ36" s="621"/>
      <c r="CK36" s="621"/>
      <c r="CL36" s="621"/>
      <c r="CM36" s="621"/>
      <c r="CN36" s="621"/>
      <c r="CO36" s="621"/>
      <c r="CP36" s="621"/>
      <c r="CQ36" s="622"/>
      <c r="CR36" s="623">
        <v>657534</v>
      </c>
      <c r="CS36" s="624"/>
      <c r="CT36" s="624"/>
      <c r="CU36" s="624"/>
      <c r="CV36" s="624"/>
      <c r="CW36" s="624"/>
      <c r="CX36" s="624"/>
      <c r="CY36" s="625"/>
      <c r="CZ36" s="628">
        <v>13.6</v>
      </c>
      <c r="DA36" s="655"/>
      <c r="DB36" s="655"/>
      <c r="DC36" s="658"/>
      <c r="DD36" s="632">
        <v>587111</v>
      </c>
      <c r="DE36" s="624"/>
      <c r="DF36" s="624"/>
      <c r="DG36" s="624"/>
      <c r="DH36" s="624"/>
      <c r="DI36" s="624"/>
      <c r="DJ36" s="624"/>
      <c r="DK36" s="625"/>
      <c r="DL36" s="632">
        <v>496010</v>
      </c>
      <c r="DM36" s="624"/>
      <c r="DN36" s="624"/>
      <c r="DO36" s="624"/>
      <c r="DP36" s="624"/>
      <c r="DQ36" s="624"/>
      <c r="DR36" s="624"/>
      <c r="DS36" s="624"/>
      <c r="DT36" s="624"/>
      <c r="DU36" s="624"/>
      <c r="DV36" s="625"/>
      <c r="DW36" s="628">
        <v>16.3</v>
      </c>
      <c r="DX36" s="655"/>
      <c r="DY36" s="655"/>
      <c r="DZ36" s="655"/>
      <c r="EA36" s="655"/>
      <c r="EB36" s="655"/>
      <c r="EC36" s="656"/>
    </row>
    <row r="37" spans="2:133" ht="11.25" customHeight="1" x14ac:dyDescent="0.2">
      <c r="B37" s="620" t="s">
        <v>338</v>
      </c>
      <c r="C37" s="621"/>
      <c r="D37" s="621"/>
      <c r="E37" s="621"/>
      <c r="F37" s="621"/>
      <c r="G37" s="621"/>
      <c r="H37" s="621"/>
      <c r="I37" s="621"/>
      <c r="J37" s="621"/>
      <c r="K37" s="621"/>
      <c r="L37" s="621"/>
      <c r="M37" s="621"/>
      <c r="N37" s="621"/>
      <c r="O37" s="621"/>
      <c r="P37" s="621"/>
      <c r="Q37" s="622"/>
      <c r="R37" s="623">
        <v>58285</v>
      </c>
      <c r="S37" s="624"/>
      <c r="T37" s="624"/>
      <c r="U37" s="624"/>
      <c r="V37" s="624"/>
      <c r="W37" s="624"/>
      <c r="X37" s="624"/>
      <c r="Y37" s="625"/>
      <c r="Z37" s="626">
        <v>1.1000000000000001</v>
      </c>
      <c r="AA37" s="626"/>
      <c r="AB37" s="626"/>
      <c r="AC37" s="626"/>
      <c r="AD37" s="627" t="s">
        <v>235</v>
      </c>
      <c r="AE37" s="627"/>
      <c r="AF37" s="627"/>
      <c r="AG37" s="627"/>
      <c r="AH37" s="627"/>
      <c r="AI37" s="627"/>
      <c r="AJ37" s="627"/>
      <c r="AK37" s="627"/>
      <c r="AL37" s="628" t="s">
        <v>241</v>
      </c>
      <c r="AM37" s="629"/>
      <c r="AN37" s="629"/>
      <c r="AO37" s="630"/>
      <c r="AQ37" s="689" t="s">
        <v>339</v>
      </c>
      <c r="AR37" s="690"/>
      <c r="AS37" s="690"/>
      <c r="AT37" s="690"/>
      <c r="AU37" s="690"/>
      <c r="AV37" s="690"/>
      <c r="AW37" s="690"/>
      <c r="AX37" s="690"/>
      <c r="AY37" s="691"/>
      <c r="AZ37" s="623">
        <v>60504</v>
      </c>
      <c r="BA37" s="624"/>
      <c r="BB37" s="624"/>
      <c r="BC37" s="624"/>
      <c r="BD37" s="653"/>
      <c r="BE37" s="653"/>
      <c r="BF37" s="669"/>
      <c r="BG37" s="620" t="s">
        <v>340</v>
      </c>
      <c r="BH37" s="621"/>
      <c r="BI37" s="621"/>
      <c r="BJ37" s="621"/>
      <c r="BK37" s="621"/>
      <c r="BL37" s="621"/>
      <c r="BM37" s="621"/>
      <c r="BN37" s="621"/>
      <c r="BO37" s="621"/>
      <c r="BP37" s="621"/>
      <c r="BQ37" s="621"/>
      <c r="BR37" s="621"/>
      <c r="BS37" s="621"/>
      <c r="BT37" s="621"/>
      <c r="BU37" s="622"/>
      <c r="BV37" s="623">
        <v>17610</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262694</v>
      </c>
      <c r="CS37" s="653"/>
      <c r="CT37" s="653"/>
      <c r="CU37" s="653"/>
      <c r="CV37" s="653"/>
      <c r="CW37" s="653"/>
      <c r="CX37" s="653"/>
      <c r="CY37" s="654"/>
      <c r="CZ37" s="628">
        <v>5.4</v>
      </c>
      <c r="DA37" s="655"/>
      <c r="DB37" s="655"/>
      <c r="DC37" s="658"/>
      <c r="DD37" s="632">
        <v>260994</v>
      </c>
      <c r="DE37" s="653"/>
      <c r="DF37" s="653"/>
      <c r="DG37" s="653"/>
      <c r="DH37" s="653"/>
      <c r="DI37" s="653"/>
      <c r="DJ37" s="653"/>
      <c r="DK37" s="654"/>
      <c r="DL37" s="632">
        <v>250366</v>
      </c>
      <c r="DM37" s="653"/>
      <c r="DN37" s="653"/>
      <c r="DO37" s="653"/>
      <c r="DP37" s="653"/>
      <c r="DQ37" s="653"/>
      <c r="DR37" s="653"/>
      <c r="DS37" s="653"/>
      <c r="DT37" s="653"/>
      <c r="DU37" s="653"/>
      <c r="DV37" s="654"/>
      <c r="DW37" s="628">
        <v>8.1999999999999993</v>
      </c>
      <c r="DX37" s="655"/>
      <c r="DY37" s="655"/>
      <c r="DZ37" s="655"/>
      <c r="EA37" s="655"/>
      <c r="EB37" s="655"/>
      <c r="EC37" s="656"/>
    </row>
    <row r="38" spans="2:133" ht="11.25" customHeight="1" x14ac:dyDescent="0.2">
      <c r="B38" s="620" t="s">
        <v>342</v>
      </c>
      <c r="C38" s="621"/>
      <c r="D38" s="621"/>
      <c r="E38" s="621"/>
      <c r="F38" s="621"/>
      <c r="G38" s="621"/>
      <c r="H38" s="621"/>
      <c r="I38" s="621"/>
      <c r="J38" s="621"/>
      <c r="K38" s="621"/>
      <c r="L38" s="621"/>
      <c r="M38" s="621"/>
      <c r="N38" s="621"/>
      <c r="O38" s="621"/>
      <c r="P38" s="621"/>
      <c r="Q38" s="622"/>
      <c r="R38" s="623">
        <v>256658</v>
      </c>
      <c r="S38" s="624"/>
      <c r="T38" s="624"/>
      <c r="U38" s="624"/>
      <c r="V38" s="624"/>
      <c r="W38" s="624"/>
      <c r="X38" s="624"/>
      <c r="Y38" s="625"/>
      <c r="Z38" s="626">
        <v>4.9000000000000004</v>
      </c>
      <c r="AA38" s="626"/>
      <c r="AB38" s="626"/>
      <c r="AC38" s="626"/>
      <c r="AD38" s="627" t="s">
        <v>235</v>
      </c>
      <c r="AE38" s="627"/>
      <c r="AF38" s="627"/>
      <c r="AG38" s="627"/>
      <c r="AH38" s="627"/>
      <c r="AI38" s="627"/>
      <c r="AJ38" s="627"/>
      <c r="AK38" s="627"/>
      <c r="AL38" s="628" t="s">
        <v>235</v>
      </c>
      <c r="AM38" s="629"/>
      <c r="AN38" s="629"/>
      <c r="AO38" s="630"/>
      <c r="AQ38" s="689" t="s">
        <v>343</v>
      </c>
      <c r="AR38" s="690"/>
      <c r="AS38" s="690"/>
      <c r="AT38" s="690"/>
      <c r="AU38" s="690"/>
      <c r="AV38" s="690"/>
      <c r="AW38" s="690"/>
      <c r="AX38" s="690"/>
      <c r="AY38" s="691"/>
      <c r="AZ38" s="623">
        <v>30858</v>
      </c>
      <c r="BA38" s="624"/>
      <c r="BB38" s="624"/>
      <c r="BC38" s="624"/>
      <c r="BD38" s="653"/>
      <c r="BE38" s="653"/>
      <c r="BF38" s="669"/>
      <c r="BG38" s="620" t="s">
        <v>344</v>
      </c>
      <c r="BH38" s="621"/>
      <c r="BI38" s="621"/>
      <c r="BJ38" s="621"/>
      <c r="BK38" s="621"/>
      <c r="BL38" s="621"/>
      <c r="BM38" s="621"/>
      <c r="BN38" s="621"/>
      <c r="BO38" s="621"/>
      <c r="BP38" s="621"/>
      <c r="BQ38" s="621"/>
      <c r="BR38" s="621"/>
      <c r="BS38" s="621"/>
      <c r="BT38" s="621"/>
      <c r="BU38" s="622"/>
      <c r="BV38" s="623">
        <v>754</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267835</v>
      </c>
      <c r="CS38" s="624"/>
      <c r="CT38" s="624"/>
      <c r="CU38" s="624"/>
      <c r="CV38" s="624"/>
      <c r="CW38" s="624"/>
      <c r="CX38" s="624"/>
      <c r="CY38" s="625"/>
      <c r="CZ38" s="628">
        <v>5.6</v>
      </c>
      <c r="DA38" s="655"/>
      <c r="DB38" s="655"/>
      <c r="DC38" s="658"/>
      <c r="DD38" s="632">
        <v>223173</v>
      </c>
      <c r="DE38" s="624"/>
      <c r="DF38" s="624"/>
      <c r="DG38" s="624"/>
      <c r="DH38" s="624"/>
      <c r="DI38" s="624"/>
      <c r="DJ38" s="624"/>
      <c r="DK38" s="625"/>
      <c r="DL38" s="632">
        <v>223173</v>
      </c>
      <c r="DM38" s="624"/>
      <c r="DN38" s="624"/>
      <c r="DO38" s="624"/>
      <c r="DP38" s="624"/>
      <c r="DQ38" s="624"/>
      <c r="DR38" s="624"/>
      <c r="DS38" s="624"/>
      <c r="DT38" s="624"/>
      <c r="DU38" s="624"/>
      <c r="DV38" s="625"/>
      <c r="DW38" s="628">
        <v>7.3</v>
      </c>
      <c r="DX38" s="655"/>
      <c r="DY38" s="655"/>
      <c r="DZ38" s="655"/>
      <c r="EA38" s="655"/>
      <c r="EB38" s="655"/>
      <c r="EC38" s="656"/>
    </row>
    <row r="39" spans="2:133" ht="11.25" customHeight="1" x14ac:dyDescent="0.2">
      <c r="B39" s="620" t="s">
        <v>346</v>
      </c>
      <c r="C39" s="621"/>
      <c r="D39" s="621"/>
      <c r="E39" s="621"/>
      <c r="F39" s="621"/>
      <c r="G39" s="621"/>
      <c r="H39" s="621"/>
      <c r="I39" s="621"/>
      <c r="J39" s="621"/>
      <c r="K39" s="621"/>
      <c r="L39" s="621"/>
      <c r="M39" s="621"/>
      <c r="N39" s="621"/>
      <c r="O39" s="621"/>
      <c r="P39" s="621"/>
      <c r="Q39" s="622"/>
      <c r="R39" s="623" t="s">
        <v>235</v>
      </c>
      <c r="S39" s="624"/>
      <c r="T39" s="624"/>
      <c r="U39" s="624"/>
      <c r="V39" s="624"/>
      <c r="W39" s="624"/>
      <c r="X39" s="624"/>
      <c r="Y39" s="625"/>
      <c r="Z39" s="626" t="s">
        <v>241</v>
      </c>
      <c r="AA39" s="626"/>
      <c r="AB39" s="626"/>
      <c r="AC39" s="626"/>
      <c r="AD39" s="627" t="s">
        <v>235</v>
      </c>
      <c r="AE39" s="627"/>
      <c r="AF39" s="627"/>
      <c r="AG39" s="627"/>
      <c r="AH39" s="627"/>
      <c r="AI39" s="627"/>
      <c r="AJ39" s="627"/>
      <c r="AK39" s="627"/>
      <c r="AL39" s="628" t="s">
        <v>241</v>
      </c>
      <c r="AM39" s="629"/>
      <c r="AN39" s="629"/>
      <c r="AO39" s="630"/>
      <c r="AQ39" s="689" t="s">
        <v>347</v>
      </c>
      <c r="AR39" s="690"/>
      <c r="AS39" s="690"/>
      <c r="AT39" s="690"/>
      <c r="AU39" s="690"/>
      <c r="AV39" s="690"/>
      <c r="AW39" s="690"/>
      <c r="AX39" s="690"/>
      <c r="AY39" s="691"/>
      <c r="AZ39" s="623">
        <v>1500</v>
      </c>
      <c r="BA39" s="624"/>
      <c r="BB39" s="624"/>
      <c r="BC39" s="624"/>
      <c r="BD39" s="653"/>
      <c r="BE39" s="653"/>
      <c r="BF39" s="669"/>
      <c r="BG39" s="620" t="s">
        <v>348</v>
      </c>
      <c r="BH39" s="621"/>
      <c r="BI39" s="621"/>
      <c r="BJ39" s="621"/>
      <c r="BK39" s="621"/>
      <c r="BL39" s="621"/>
      <c r="BM39" s="621"/>
      <c r="BN39" s="621"/>
      <c r="BO39" s="621"/>
      <c r="BP39" s="621"/>
      <c r="BQ39" s="621"/>
      <c r="BR39" s="621"/>
      <c r="BS39" s="621"/>
      <c r="BT39" s="621"/>
      <c r="BU39" s="622"/>
      <c r="BV39" s="623">
        <v>1191</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682606</v>
      </c>
      <c r="CS39" s="653"/>
      <c r="CT39" s="653"/>
      <c r="CU39" s="653"/>
      <c r="CV39" s="653"/>
      <c r="CW39" s="653"/>
      <c r="CX39" s="653"/>
      <c r="CY39" s="654"/>
      <c r="CZ39" s="628">
        <v>14.2</v>
      </c>
      <c r="DA39" s="655"/>
      <c r="DB39" s="655"/>
      <c r="DC39" s="658"/>
      <c r="DD39" s="632">
        <v>661035</v>
      </c>
      <c r="DE39" s="653"/>
      <c r="DF39" s="653"/>
      <c r="DG39" s="653"/>
      <c r="DH39" s="653"/>
      <c r="DI39" s="653"/>
      <c r="DJ39" s="653"/>
      <c r="DK39" s="654"/>
      <c r="DL39" s="632" t="s">
        <v>241</v>
      </c>
      <c r="DM39" s="653"/>
      <c r="DN39" s="653"/>
      <c r="DO39" s="653"/>
      <c r="DP39" s="653"/>
      <c r="DQ39" s="653"/>
      <c r="DR39" s="653"/>
      <c r="DS39" s="653"/>
      <c r="DT39" s="653"/>
      <c r="DU39" s="653"/>
      <c r="DV39" s="654"/>
      <c r="DW39" s="628" t="s">
        <v>241</v>
      </c>
      <c r="DX39" s="655"/>
      <c r="DY39" s="655"/>
      <c r="DZ39" s="655"/>
      <c r="EA39" s="655"/>
      <c r="EB39" s="655"/>
      <c r="EC39" s="656"/>
    </row>
    <row r="40" spans="2:133" ht="11.25" customHeight="1" x14ac:dyDescent="0.2">
      <c r="B40" s="620" t="s">
        <v>350</v>
      </c>
      <c r="C40" s="621"/>
      <c r="D40" s="621"/>
      <c r="E40" s="621"/>
      <c r="F40" s="621"/>
      <c r="G40" s="621"/>
      <c r="H40" s="621"/>
      <c r="I40" s="621"/>
      <c r="J40" s="621"/>
      <c r="K40" s="621"/>
      <c r="L40" s="621"/>
      <c r="M40" s="621"/>
      <c r="N40" s="621"/>
      <c r="O40" s="621"/>
      <c r="P40" s="621"/>
      <c r="Q40" s="622"/>
      <c r="R40" s="623">
        <v>34958</v>
      </c>
      <c r="S40" s="624"/>
      <c r="T40" s="624"/>
      <c r="U40" s="624"/>
      <c r="V40" s="624"/>
      <c r="W40" s="624"/>
      <c r="X40" s="624"/>
      <c r="Y40" s="625"/>
      <c r="Z40" s="626">
        <v>0.7</v>
      </c>
      <c r="AA40" s="626"/>
      <c r="AB40" s="626"/>
      <c r="AC40" s="626"/>
      <c r="AD40" s="627" t="s">
        <v>241</v>
      </c>
      <c r="AE40" s="627"/>
      <c r="AF40" s="627"/>
      <c r="AG40" s="627"/>
      <c r="AH40" s="627"/>
      <c r="AI40" s="627"/>
      <c r="AJ40" s="627"/>
      <c r="AK40" s="627"/>
      <c r="AL40" s="628" t="s">
        <v>241</v>
      </c>
      <c r="AM40" s="629"/>
      <c r="AN40" s="629"/>
      <c r="AO40" s="630"/>
      <c r="AQ40" s="689" t="s">
        <v>351</v>
      </c>
      <c r="AR40" s="690"/>
      <c r="AS40" s="690"/>
      <c r="AT40" s="690"/>
      <c r="AU40" s="690"/>
      <c r="AV40" s="690"/>
      <c r="AW40" s="690"/>
      <c r="AX40" s="690"/>
      <c r="AY40" s="691"/>
      <c r="AZ40" s="623">
        <v>930</v>
      </c>
      <c r="BA40" s="624"/>
      <c r="BB40" s="624"/>
      <c r="BC40" s="624"/>
      <c r="BD40" s="653"/>
      <c r="BE40" s="653"/>
      <c r="BF40" s="669"/>
      <c r="BG40" s="673" t="s">
        <v>352</v>
      </c>
      <c r="BH40" s="674"/>
      <c r="BI40" s="674"/>
      <c r="BJ40" s="674"/>
      <c r="BK40" s="674"/>
      <c r="BL40" s="223"/>
      <c r="BM40" s="621" t="s">
        <v>353</v>
      </c>
      <c r="BN40" s="621"/>
      <c r="BO40" s="621"/>
      <c r="BP40" s="621"/>
      <c r="BQ40" s="621"/>
      <c r="BR40" s="621"/>
      <c r="BS40" s="621"/>
      <c r="BT40" s="621"/>
      <c r="BU40" s="622"/>
      <c r="BV40" s="623">
        <v>88</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15914</v>
      </c>
      <c r="CS40" s="624"/>
      <c r="CT40" s="624"/>
      <c r="CU40" s="624"/>
      <c r="CV40" s="624"/>
      <c r="CW40" s="624"/>
      <c r="CX40" s="624"/>
      <c r="CY40" s="625"/>
      <c r="CZ40" s="628">
        <v>0.3</v>
      </c>
      <c r="DA40" s="655"/>
      <c r="DB40" s="655"/>
      <c r="DC40" s="658"/>
      <c r="DD40" s="632" t="s">
        <v>235</v>
      </c>
      <c r="DE40" s="624"/>
      <c r="DF40" s="624"/>
      <c r="DG40" s="624"/>
      <c r="DH40" s="624"/>
      <c r="DI40" s="624"/>
      <c r="DJ40" s="624"/>
      <c r="DK40" s="625"/>
      <c r="DL40" s="632" t="s">
        <v>241</v>
      </c>
      <c r="DM40" s="624"/>
      <c r="DN40" s="624"/>
      <c r="DO40" s="624"/>
      <c r="DP40" s="624"/>
      <c r="DQ40" s="624"/>
      <c r="DR40" s="624"/>
      <c r="DS40" s="624"/>
      <c r="DT40" s="624"/>
      <c r="DU40" s="624"/>
      <c r="DV40" s="625"/>
      <c r="DW40" s="628" t="s">
        <v>241</v>
      </c>
      <c r="DX40" s="655"/>
      <c r="DY40" s="655"/>
      <c r="DZ40" s="655"/>
      <c r="EA40" s="655"/>
      <c r="EB40" s="655"/>
      <c r="EC40" s="656"/>
    </row>
    <row r="41" spans="2:133" ht="11.25" customHeight="1" x14ac:dyDescent="0.2">
      <c r="B41" s="644" t="s">
        <v>355</v>
      </c>
      <c r="C41" s="645"/>
      <c r="D41" s="645"/>
      <c r="E41" s="645"/>
      <c r="F41" s="645"/>
      <c r="G41" s="645"/>
      <c r="H41" s="645"/>
      <c r="I41" s="645"/>
      <c r="J41" s="645"/>
      <c r="K41" s="645"/>
      <c r="L41" s="645"/>
      <c r="M41" s="645"/>
      <c r="N41" s="645"/>
      <c r="O41" s="645"/>
      <c r="P41" s="645"/>
      <c r="Q41" s="646"/>
      <c r="R41" s="698">
        <v>5253941</v>
      </c>
      <c r="S41" s="699"/>
      <c r="T41" s="699"/>
      <c r="U41" s="699"/>
      <c r="V41" s="699"/>
      <c r="W41" s="699"/>
      <c r="X41" s="699"/>
      <c r="Y41" s="700"/>
      <c r="Z41" s="701">
        <v>100</v>
      </c>
      <c r="AA41" s="701"/>
      <c r="AB41" s="701"/>
      <c r="AC41" s="701"/>
      <c r="AD41" s="702">
        <v>3010477</v>
      </c>
      <c r="AE41" s="702"/>
      <c r="AF41" s="702"/>
      <c r="AG41" s="702"/>
      <c r="AH41" s="702"/>
      <c r="AI41" s="702"/>
      <c r="AJ41" s="702"/>
      <c r="AK41" s="702"/>
      <c r="AL41" s="703">
        <v>100</v>
      </c>
      <c r="AM41" s="683"/>
      <c r="AN41" s="683"/>
      <c r="AO41" s="704"/>
      <c r="AQ41" s="689" t="s">
        <v>356</v>
      </c>
      <c r="AR41" s="690"/>
      <c r="AS41" s="690"/>
      <c r="AT41" s="690"/>
      <c r="AU41" s="690"/>
      <c r="AV41" s="690"/>
      <c r="AW41" s="690"/>
      <c r="AX41" s="690"/>
      <c r="AY41" s="691"/>
      <c r="AZ41" s="623">
        <v>59239</v>
      </c>
      <c r="BA41" s="624"/>
      <c r="BB41" s="624"/>
      <c r="BC41" s="624"/>
      <c r="BD41" s="653"/>
      <c r="BE41" s="653"/>
      <c r="BF41" s="669"/>
      <c r="BG41" s="673"/>
      <c r="BH41" s="674"/>
      <c r="BI41" s="674"/>
      <c r="BJ41" s="674"/>
      <c r="BK41" s="674"/>
      <c r="BL41" s="223"/>
      <c r="BM41" s="621" t="s">
        <v>357</v>
      </c>
      <c r="BN41" s="621"/>
      <c r="BO41" s="621"/>
      <c r="BP41" s="621"/>
      <c r="BQ41" s="621"/>
      <c r="BR41" s="621"/>
      <c r="BS41" s="621"/>
      <c r="BT41" s="621"/>
      <c r="BU41" s="622"/>
      <c r="BV41" s="623" t="s">
        <v>235</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235</v>
      </c>
      <c r="CS41" s="653"/>
      <c r="CT41" s="653"/>
      <c r="CU41" s="653"/>
      <c r="CV41" s="653"/>
      <c r="CW41" s="653"/>
      <c r="CX41" s="653"/>
      <c r="CY41" s="654"/>
      <c r="CZ41" s="628" t="s">
        <v>235</v>
      </c>
      <c r="DA41" s="655"/>
      <c r="DB41" s="655"/>
      <c r="DC41" s="658"/>
      <c r="DD41" s="632" t="s">
        <v>235</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359</v>
      </c>
      <c r="AR42" s="706"/>
      <c r="AS42" s="706"/>
      <c r="AT42" s="706"/>
      <c r="AU42" s="706"/>
      <c r="AV42" s="706"/>
      <c r="AW42" s="706"/>
      <c r="AX42" s="706"/>
      <c r="AY42" s="707"/>
      <c r="AZ42" s="698">
        <v>175308</v>
      </c>
      <c r="BA42" s="699"/>
      <c r="BB42" s="699"/>
      <c r="BC42" s="699"/>
      <c r="BD42" s="682"/>
      <c r="BE42" s="682"/>
      <c r="BF42" s="684"/>
      <c r="BG42" s="675"/>
      <c r="BH42" s="676"/>
      <c r="BI42" s="676"/>
      <c r="BJ42" s="676"/>
      <c r="BK42" s="676"/>
      <c r="BL42" s="224"/>
      <c r="BM42" s="645" t="s">
        <v>360</v>
      </c>
      <c r="BN42" s="645"/>
      <c r="BO42" s="645"/>
      <c r="BP42" s="645"/>
      <c r="BQ42" s="645"/>
      <c r="BR42" s="645"/>
      <c r="BS42" s="645"/>
      <c r="BT42" s="645"/>
      <c r="BU42" s="646"/>
      <c r="BV42" s="698">
        <v>331</v>
      </c>
      <c r="BW42" s="699"/>
      <c r="BX42" s="699"/>
      <c r="BY42" s="699"/>
      <c r="BZ42" s="699"/>
      <c r="CA42" s="699"/>
      <c r="CB42" s="708"/>
      <c r="CD42" s="620" t="s">
        <v>361</v>
      </c>
      <c r="CE42" s="621"/>
      <c r="CF42" s="621"/>
      <c r="CG42" s="621"/>
      <c r="CH42" s="621"/>
      <c r="CI42" s="621"/>
      <c r="CJ42" s="621"/>
      <c r="CK42" s="621"/>
      <c r="CL42" s="621"/>
      <c r="CM42" s="621"/>
      <c r="CN42" s="621"/>
      <c r="CO42" s="621"/>
      <c r="CP42" s="621"/>
      <c r="CQ42" s="622"/>
      <c r="CR42" s="623">
        <v>740377</v>
      </c>
      <c r="CS42" s="653"/>
      <c r="CT42" s="653"/>
      <c r="CU42" s="653"/>
      <c r="CV42" s="653"/>
      <c r="CW42" s="653"/>
      <c r="CX42" s="653"/>
      <c r="CY42" s="654"/>
      <c r="CZ42" s="628">
        <v>15.4</v>
      </c>
      <c r="DA42" s="655"/>
      <c r="DB42" s="655"/>
      <c r="DC42" s="658"/>
      <c r="DD42" s="632">
        <v>171560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362</v>
      </c>
      <c r="CD43" s="620" t="s">
        <v>363</v>
      </c>
      <c r="CE43" s="621"/>
      <c r="CF43" s="621"/>
      <c r="CG43" s="621"/>
      <c r="CH43" s="621"/>
      <c r="CI43" s="621"/>
      <c r="CJ43" s="621"/>
      <c r="CK43" s="621"/>
      <c r="CL43" s="621"/>
      <c r="CM43" s="621"/>
      <c r="CN43" s="621"/>
      <c r="CO43" s="621"/>
      <c r="CP43" s="621"/>
      <c r="CQ43" s="622"/>
      <c r="CR43" s="623" t="s">
        <v>235</v>
      </c>
      <c r="CS43" s="653"/>
      <c r="CT43" s="653"/>
      <c r="CU43" s="653"/>
      <c r="CV43" s="653"/>
      <c r="CW43" s="653"/>
      <c r="CX43" s="653"/>
      <c r="CY43" s="654"/>
      <c r="CZ43" s="628" t="s">
        <v>241</v>
      </c>
      <c r="DA43" s="655"/>
      <c r="DB43" s="655"/>
      <c r="DC43" s="658"/>
      <c r="DD43" s="632" t="s">
        <v>241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365</v>
      </c>
      <c r="CG44" s="621"/>
      <c r="CH44" s="621"/>
      <c r="CI44" s="621"/>
      <c r="CJ44" s="621"/>
      <c r="CK44" s="621"/>
      <c r="CL44" s="621"/>
      <c r="CM44" s="621"/>
      <c r="CN44" s="621"/>
      <c r="CO44" s="621"/>
      <c r="CP44" s="621"/>
      <c r="CQ44" s="622"/>
      <c r="CR44" s="623">
        <v>650951</v>
      </c>
      <c r="CS44" s="624"/>
      <c r="CT44" s="624"/>
      <c r="CU44" s="624"/>
      <c r="CV44" s="624"/>
      <c r="CW44" s="624"/>
      <c r="CX44" s="624"/>
      <c r="CY44" s="625"/>
      <c r="CZ44" s="628">
        <v>13.5</v>
      </c>
      <c r="DA44" s="629"/>
      <c r="DB44" s="629"/>
      <c r="DC44" s="635"/>
      <c r="DD44" s="632">
        <v>171560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367</v>
      </c>
      <c r="CG45" s="621"/>
      <c r="CH45" s="621"/>
      <c r="CI45" s="621"/>
      <c r="CJ45" s="621"/>
      <c r="CK45" s="621"/>
      <c r="CL45" s="621"/>
      <c r="CM45" s="621"/>
      <c r="CN45" s="621"/>
      <c r="CO45" s="621"/>
      <c r="CP45" s="621"/>
      <c r="CQ45" s="622"/>
      <c r="CR45" s="623">
        <v>375887</v>
      </c>
      <c r="CS45" s="653"/>
      <c r="CT45" s="653"/>
      <c r="CU45" s="653"/>
      <c r="CV45" s="653"/>
      <c r="CW45" s="653"/>
      <c r="CX45" s="653"/>
      <c r="CY45" s="654"/>
      <c r="CZ45" s="628">
        <v>7.8</v>
      </c>
      <c r="DA45" s="655"/>
      <c r="DB45" s="655"/>
      <c r="DC45" s="658"/>
      <c r="DD45" s="632">
        <v>23433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368</v>
      </c>
      <c r="CG46" s="621"/>
      <c r="CH46" s="621"/>
      <c r="CI46" s="621"/>
      <c r="CJ46" s="621"/>
      <c r="CK46" s="621"/>
      <c r="CL46" s="621"/>
      <c r="CM46" s="621"/>
      <c r="CN46" s="621"/>
      <c r="CO46" s="621"/>
      <c r="CP46" s="621"/>
      <c r="CQ46" s="622"/>
      <c r="CR46" s="623">
        <v>275064</v>
      </c>
      <c r="CS46" s="624"/>
      <c r="CT46" s="624"/>
      <c r="CU46" s="624"/>
      <c r="CV46" s="624"/>
      <c r="CW46" s="624"/>
      <c r="CX46" s="624"/>
      <c r="CY46" s="625"/>
      <c r="CZ46" s="628">
        <v>5.7</v>
      </c>
      <c r="DA46" s="629"/>
      <c r="DB46" s="629"/>
      <c r="DC46" s="635"/>
      <c r="DD46" s="632">
        <v>148127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369</v>
      </c>
      <c r="CG47" s="621"/>
      <c r="CH47" s="621"/>
      <c r="CI47" s="621"/>
      <c r="CJ47" s="621"/>
      <c r="CK47" s="621"/>
      <c r="CL47" s="621"/>
      <c r="CM47" s="621"/>
      <c r="CN47" s="621"/>
      <c r="CO47" s="621"/>
      <c r="CP47" s="621"/>
      <c r="CQ47" s="622"/>
      <c r="CR47" s="623">
        <v>89426</v>
      </c>
      <c r="CS47" s="653"/>
      <c r="CT47" s="653"/>
      <c r="CU47" s="653"/>
      <c r="CV47" s="653"/>
      <c r="CW47" s="653"/>
      <c r="CX47" s="653"/>
      <c r="CY47" s="654"/>
      <c r="CZ47" s="628">
        <v>1.9</v>
      </c>
      <c r="DA47" s="655"/>
      <c r="DB47" s="655"/>
      <c r="DC47" s="658"/>
      <c r="DD47" s="632" t="s">
        <v>241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370</v>
      </c>
      <c r="CG48" s="621"/>
      <c r="CH48" s="621"/>
      <c r="CI48" s="621"/>
      <c r="CJ48" s="621"/>
      <c r="CK48" s="621"/>
      <c r="CL48" s="621"/>
      <c r="CM48" s="621"/>
      <c r="CN48" s="621"/>
      <c r="CO48" s="621"/>
      <c r="CP48" s="621"/>
      <c r="CQ48" s="622"/>
      <c r="CR48" s="623" t="s">
        <v>241</v>
      </c>
      <c r="CS48" s="624"/>
      <c r="CT48" s="624"/>
      <c r="CU48" s="624"/>
      <c r="CV48" s="624"/>
      <c r="CW48" s="624"/>
      <c r="CX48" s="624"/>
      <c r="CY48" s="625"/>
      <c r="CZ48" s="628" t="s">
        <v>241</v>
      </c>
      <c r="DA48" s="629"/>
      <c r="DB48" s="629"/>
      <c r="DC48" s="635"/>
      <c r="DD48" s="632" t="s">
        <v>235</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371</v>
      </c>
      <c r="CE49" s="645"/>
      <c r="CF49" s="645"/>
      <c r="CG49" s="645"/>
      <c r="CH49" s="645"/>
      <c r="CI49" s="645"/>
      <c r="CJ49" s="645"/>
      <c r="CK49" s="645"/>
      <c r="CL49" s="645"/>
      <c r="CM49" s="645"/>
      <c r="CN49" s="645"/>
      <c r="CO49" s="645"/>
      <c r="CP49" s="645"/>
      <c r="CQ49" s="646"/>
      <c r="CR49" s="698">
        <v>4820580</v>
      </c>
      <c r="CS49" s="682"/>
      <c r="CT49" s="682"/>
      <c r="CU49" s="682"/>
      <c r="CV49" s="682"/>
      <c r="CW49" s="682"/>
      <c r="CX49" s="682"/>
      <c r="CY49" s="711"/>
      <c r="CZ49" s="703">
        <v>100</v>
      </c>
      <c r="DA49" s="712"/>
      <c r="DB49" s="712"/>
      <c r="DC49" s="713"/>
      <c r="DD49" s="714">
        <v>3507503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O0x1x4xGUJRjDh42gkUM9CAM6Yri5bDC/Zv8YBhJSApwniXcW3nU3eT9XLEn8r/roH0Qluq/N3RtH9Xx4UnQw==" saltValue="ihUBFaN4wUtyDOjxgGnq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373</v>
      </c>
      <c r="DK2" s="723"/>
      <c r="DL2" s="723"/>
      <c r="DM2" s="723"/>
      <c r="DN2" s="723"/>
      <c r="DO2" s="724"/>
      <c r="DP2" s="228"/>
      <c r="DQ2" s="722" t="s">
        <v>374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377</v>
      </c>
      <c r="B5" s="728"/>
      <c r="C5" s="728"/>
      <c r="D5" s="728"/>
      <c r="E5" s="728"/>
      <c r="F5" s="728"/>
      <c r="G5" s="728"/>
      <c r="H5" s="728"/>
      <c r="I5" s="728"/>
      <c r="J5" s="728"/>
      <c r="K5" s="728"/>
      <c r="L5" s="728"/>
      <c r="M5" s="728"/>
      <c r="N5" s="728"/>
      <c r="O5" s="728"/>
      <c r="P5" s="729"/>
      <c r="Q5" s="733" t="s">
        <v>378</v>
      </c>
      <c r="R5" s="734"/>
      <c r="S5" s="734"/>
      <c r="T5" s="734"/>
      <c r="U5" s="735"/>
      <c r="V5" s="733" t="s">
        <v>379</v>
      </c>
      <c r="W5" s="734"/>
      <c r="X5" s="734"/>
      <c r="Y5" s="734"/>
      <c r="Z5" s="735"/>
      <c r="AA5" s="733" t="s">
        <v>380</v>
      </c>
      <c r="AB5" s="734"/>
      <c r="AC5" s="734"/>
      <c r="AD5" s="734"/>
      <c r="AE5" s="734"/>
      <c r="AF5" s="739" t="s">
        <v>381</v>
      </c>
      <c r="AG5" s="734"/>
      <c r="AH5" s="734"/>
      <c r="AI5" s="734"/>
      <c r="AJ5" s="740"/>
      <c r="AK5" s="734" t="s">
        <v>382</v>
      </c>
      <c r="AL5" s="734"/>
      <c r="AM5" s="734"/>
      <c r="AN5" s="734"/>
      <c r="AO5" s="735"/>
      <c r="AP5" s="733" t="s">
        <v>383</v>
      </c>
      <c r="AQ5" s="734"/>
      <c r="AR5" s="734"/>
      <c r="AS5" s="734"/>
      <c r="AT5" s="735"/>
      <c r="AU5" s="733" t="s">
        <v>384</v>
      </c>
      <c r="AV5" s="734"/>
      <c r="AW5" s="734"/>
      <c r="AX5" s="734"/>
      <c r="AY5" s="740"/>
      <c r="AZ5" s="232"/>
      <c r="BA5" s="232"/>
      <c r="BB5" s="232"/>
      <c r="BC5" s="232"/>
      <c r="BD5" s="232"/>
      <c r="BE5" s="233"/>
      <c r="BF5" s="233"/>
      <c r="BG5" s="233"/>
      <c r="BH5" s="233"/>
      <c r="BI5" s="233"/>
      <c r="BJ5" s="233"/>
      <c r="BK5" s="233"/>
      <c r="BL5" s="233"/>
      <c r="BM5" s="233"/>
      <c r="BN5" s="233"/>
      <c r="BO5" s="233"/>
      <c r="BP5" s="233"/>
      <c r="BQ5" s="727" t="s">
        <v>385</v>
      </c>
      <c r="BR5" s="728"/>
      <c r="BS5" s="728"/>
      <c r="BT5" s="728"/>
      <c r="BU5" s="728"/>
      <c r="BV5" s="728"/>
      <c r="BW5" s="728"/>
      <c r="BX5" s="728"/>
      <c r="BY5" s="728"/>
      <c r="BZ5" s="728"/>
      <c r="CA5" s="728"/>
      <c r="CB5" s="728"/>
      <c r="CC5" s="728"/>
      <c r="CD5" s="728"/>
      <c r="CE5" s="728"/>
      <c r="CF5" s="728"/>
      <c r="CG5" s="729"/>
      <c r="CH5" s="733" t="s">
        <v>386</v>
      </c>
      <c r="CI5" s="734"/>
      <c r="CJ5" s="734"/>
      <c r="CK5" s="734"/>
      <c r="CL5" s="735"/>
      <c r="CM5" s="733" t="s">
        <v>387</v>
      </c>
      <c r="CN5" s="734"/>
      <c r="CO5" s="734"/>
      <c r="CP5" s="734"/>
      <c r="CQ5" s="735"/>
      <c r="CR5" s="733" t="s">
        <v>388</v>
      </c>
      <c r="CS5" s="734"/>
      <c r="CT5" s="734"/>
      <c r="CU5" s="734"/>
      <c r="CV5" s="735"/>
      <c r="CW5" s="733" t="s">
        <v>389</v>
      </c>
      <c r="CX5" s="734"/>
      <c r="CY5" s="734"/>
      <c r="CZ5" s="734"/>
      <c r="DA5" s="735"/>
      <c r="DB5" s="733" t="s">
        <v>390</v>
      </c>
      <c r="DC5" s="734"/>
      <c r="DD5" s="734"/>
      <c r="DE5" s="734"/>
      <c r="DF5" s="735"/>
      <c r="DG5" s="763" t="s">
        <v>391</v>
      </c>
      <c r="DH5" s="764"/>
      <c r="DI5" s="764"/>
      <c r="DJ5" s="764"/>
      <c r="DK5" s="765"/>
      <c r="DL5" s="763" t="s">
        <v>392</v>
      </c>
      <c r="DM5" s="764"/>
      <c r="DN5" s="764"/>
      <c r="DO5" s="764"/>
      <c r="DP5" s="765"/>
      <c r="DQ5" s="733" t="s">
        <v>393</v>
      </c>
      <c r="DR5" s="734"/>
      <c r="DS5" s="734"/>
      <c r="DT5" s="734"/>
      <c r="DU5" s="735"/>
      <c r="DV5" s="733" t="s">
        <v>384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394</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369</v>
      </c>
      <c r="AG7" s="756"/>
      <c r="AH7" s="756"/>
      <c r="AI7" s="756"/>
      <c r="AJ7" s="757"/>
      <c r="AK7" s="758"/>
      <c r="AL7" s="759"/>
      <c r="AM7" s="759"/>
      <c r="AN7" s="759"/>
      <c r="AO7" s="759"/>
      <c r="AP7" s="759"/>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395</v>
      </c>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v>0</v>
      </c>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397</v>
      </c>
      <c r="B23" s="789" t="s">
        <v>398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369</v>
      </c>
      <c r="AG23" s="793"/>
      <c r="AH23" s="793"/>
      <c r="AI23" s="793"/>
      <c r="AJ23" s="796"/>
      <c r="AK23" s="797"/>
      <c r="AL23" s="798"/>
      <c r="AM23" s="798"/>
      <c r="AN23" s="798"/>
      <c r="AO23" s="798"/>
      <c r="AP23" s="793"/>
      <c r="AQ23" s="793"/>
      <c r="AR23" s="793"/>
      <c r="AS23" s="793"/>
      <c r="AT23" s="793"/>
      <c r="AU23" s="809"/>
      <c r="AV23" s="809"/>
      <c r="AW23" s="809"/>
      <c r="AX23" s="809"/>
      <c r="AY23" s="810"/>
      <c r="AZ23" s="811" t="s">
        <v>399</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401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377</v>
      </c>
      <c r="B26" s="728"/>
      <c r="C26" s="728"/>
      <c r="D26" s="728"/>
      <c r="E26" s="728"/>
      <c r="F26" s="728"/>
      <c r="G26" s="728"/>
      <c r="H26" s="728"/>
      <c r="I26" s="728"/>
      <c r="J26" s="728"/>
      <c r="K26" s="728"/>
      <c r="L26" s="728"/>
      <c r="M26" s="728"/>
      <c r="N26" s="728"/>
      <c r="O26" s="728"/>
      <c r="P26" s="729"/>
      <c r="Q26" s="733" t="s">
        <v>402</v>
      </c>
      <c r="R26" s="734"/>
      <c r="S26" s="734"/>
      <c r="T26" s="734"/>
      <c r="U26" s="735"/>
      <c r="V26" s="733" t="s">
        <v>403</v>
      </c>
      <c r="W26" s="734"/>
      <c r="X26" s="734"/>
      <c r="Y26" s="734"/>
      <c r="Z26" s="735"/>
      <c r="AA26" s="733" t="s">
        <v>404</v>
      </c>
      <c r="AB26" s="734"/>
      <c r="AC26" s="734"/>
      <c r="AD26" s="734"/>
      <c r="AE26" s="734"/>
      <c r="AF26" s="814" t="s">
        <v>405</v>
      </c>
      <c r="AG26" s="815"/>
      <c r="AH26" s="815"/>
      <c r="AI26" s="815"/>
      <c r="AJ26" s="816"/>
      <c r="AK26" s="734" t="s">
        <v>406</v>
      </c>
      <c r="AL26" s="734"/>
      <c r="AM26" s="734"/>
      <c r="AN26" s="734"/>
      <c r="AO26" s="735"/>
      <c r="AP26" s="733" t="s">
        <v>407</v>
      </c>
      <c r="AQ26" s="734"/>
      <c r="AR26" s="734"/>
      <c r="AS26" s="734"/>
      <c r="AT26" s="735"/>
      <c r="AU26" s="733" t="s">
        <v>408</v>
      </c>
      <c r="AV26" s="734"/>
      <c r="AW26" s="734"/>
      <c r="AX26" s="734"/>
      <c r="AY26" s="735"/>
      <c r="AZ26" s="733" t="s">
        <v>409</v>
      </c>
      <c r="BA26" s="734"/>
      <c r="BB26" s="734"/>
      <c r="BC26" s="734"/>
      <c r="BD26" s="735"/>
      <c r="BE26" s="733" t="s">
        <v>384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410</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18</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411</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111</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412</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0</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413</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171</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414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415</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1</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416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417</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0</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416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418</v>
      </c>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v>258</v>
      </c>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t="s">
        <v>416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397</v>
      </c>
      <c r="B63" s="789" t="s">
        <v>420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559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423</v>
      </c>
      <c r="B66" s="728"/>
      <c r="C66" s="728"/>
      <c r="D66" s="728"/>
      <c r="E66" s="728"/>
      <c r="F66" s="728"/>
      <c r="G66" s="728"/>
      <c r="H66" s="728"/>
      <c r="I66" s="728"/>
      <c r="J66" s="728"/>
      <c r="K66" s="728"/>
      <c r="L66" s="728"/>
      <c r="M66" s="728"/>
      <c r="N66" s="728"/>
      <c r="O66" s="728"/>
      <c r="P66" s="729"/>
      <c r="Q66" s="733" t="s">
        <v>424</v>
      </c>
      <c r="R66" s="734"/>
      <c r="S66" s="734"/>
      <c r="T66" s="734"/>
      <c r="U66" s="735"/>
      <c r="V66" s="733" t="s">
        <v>425</v>
      </c>
      <c r="W66" s="734"/>
      <c r="X66" s="734"/>
      <c r="Y66" s="734"/>
      <c r="Z66" s="735"/>
      <c r="AA66" s="733" t="s">
        <v>404</v>
      </c>
      <c r="AB66" s="734"/>
      <c r="AC66" s="734"/>
      <c r="AD66" s="734"/>
      <c r="AE66" s="735"/>
      <c r="AF66" s="854" t="s">
        <v>426</v>
      </c>
      <c r="AG66" s="815"/>
      <c r="AH66" s="815"/>
      <c r="AI66" s="815"/>
      <c r="AJ66" s="855"/>
      <c r="AK66" s="733" t="s">
        <v>427</v>
      </c>
      <c r="AL66" s="728"/>
      <c r="AM66" s="728"/>
      <c r="AN66" s="728"/>
      <c r="AO66" s="729"/>
      <c r="AP66" s="733" t="s">
        <v>428</v>
      </c>
      <c r="AQ66" s="734"/>
      <c r="AR66" s="734"/>
      <c r="AS66" s="734"/>
      <c r="AT66" s="735"/>
      <c r="AU66" s="733" t="s">
        <v>429</v>
      </c>
      <c r="AV66" s="734"/>
      <c r="AW66" s="734"/>
      <c r="AX66" s="734"/>
      <c r="AY66" s="735"/>
      <c r="AZ66" s="733" t="s">
        <v>384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397</v>
      </c>
      <c r="B88" s="789" t="s">
        <v>430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789" t="s">
        <v>431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439</v>
      </c>
      <c r="AB109" s="893"/>
      <c r="AC109" s="893"/>
      <c r="AD109" s="893"/>
      <c r="AE109" s="894"/>
      <c r="AF109" s="892" t="s">
        <v>440</v>
      </c>
      <c r="AG109" s="893"/>
      <c r="AH109" s="893"/>
      <c r="AI109" s="893"/>
      <c r="AJ109" s="894"/>
      <c r="AK109" s="892" t="s">
        <v>314</v>
      </c>
      <c r="AL109" s="893"/>
      <c r="AM109" s="893"/>
      <c r="AN109" s="893"/>
      <c r="AO109" s="894"/>
      <c r="AP109" s="892" t="s">
        <v>441</v>
      </c>
      <c r="AQ109" s="893"/>
      <c r="AR109" s="893"/>
      <c r="AS109" s="893"/>
      <c r="AT109" s="895"/>
      <c r="AU109" s="912" t="s">
        <v>438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439</v>
      </c>
      <c r="BR109" s="893"/>
      <c r="BS109" s="893"/>
      <c r="BT109" s="893"/>
      <c r="BU109" s="894"/>
      <c r="BV109" s="892" t="s">
        <v>440</v>
      </c>
      <c r="BW109" s="893"/>
      <c r="BX109" s="893"/>
      <c r="BY109" s="893"/>
      <c r="BZ109" s="894"/>
      <c r="CA109" s="892" t="s">
        <v>314</v>
      </c>
      <c r="CB109" s="893"/>
      <c r="CC109" s="893"/>
      <c r="CD109" s="893"/>
      <c r="CE109" s="894"/>
      <c r="CF109" s="913" t="s">
        <v>441</v>
      </c>
      <c r="CG109" s="913"/>
      <c r="CH109" s="913"/>
      <c r="CI109" s="913"/>
      <c r="CJ109" s="913"/>
      <c r="CK109" s="892" t="s">
        <v>442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439</v>
      </c>
      <c r="DH109" s="893"/>
      <c r="DI109" s="893"/>
      <c r="DJ109" s="893"/>
      <c r="DK109" s="894"/>
      <c r="DL109" s="892" t="s">
        <v>440</v>
      </c>
      <c r="DM109" s="893"/>
      <c r="DN109" s="893"/>
      <c r="DO109" s="893"/>
      <c r="DP109" s="894"/>
      <c r="DQ109" s="892" t="s">
        <v>314</v>
      </c>
      <c r="DR109" s="893"/>
      <c r="DS109" s="893"/>
      <c r="DT109" s="893"/>
      <c r="DU109" s="894"/>
      <c r="DV109" s="892" t="s">
        <v>441</v>
      </c>
      <c r="DW109" s="893"/>
      <c r="DX109" s="893"/>
      <c r="DY109" s="893"/>
      <c r="DZ109" s="895"/>
    </row>
    <row r="110" spans="1:131" s="230" customFormat="1" ht="26.25" customHeight="1" x14ac:dyDescent="0.2">
      <c r="A110" s="896" t="s">
        <v>443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466539</v>
      </c>
      <c r="AB110" s="900"/>
      <c r="AC110" s="900"/>
      <c r="AD110" s="900"/>
      <c r="AE110" s="901"/>
      <c r="AF110" s="902">
        <v>499002</v>
      </c>
      <c r="AG110" s="900"/>
      <c r="AH110" s="900"/>
      <c r="AI110" s="900"/>
      <c r="AJ110" s="901"/>
      <c r="AK110" s="902">
        <v>535408</v>
      </c>
      <c r="AL110" s="900"/>
      <c r="AM110" s="900"/>
      <c r="AN110" s="900"/>
      <c r="AO110" s="901"/>
      <c r="AP110" s="903">
        <v>22.8</v>
      </c>
      <c r="AQ110" s="904"/>
      <c r="AR110" s="904"/>
      <c r="AS110" s="904"/>
      <c r="AT110" s="905"/>
      <c r="AU110" s="906" t="s">
        <v>77</v>
      </c>
      <c r="AV110" s="907"/>
      <c r="AW110" s="907"/>
      <c r="AX110" s="907"/>
      <c r="AY110" s="907"/>
      <c r="AZ110" s="929" t="s">
        <v>444</v>
      </c>
      <c r="BA110" s="897"/>
      <c r="BB110" s="897"/>
      <c r="BC110" s="897"/>
      <c r="BD110" s="897"/>
      <c r="BE110" s="897"/>
      <c r="BF110" s="897"/>
      <c r="BG110" s="897"/>
      <c r="BH110" s="897"/>
      <c r="BI110" s="897"/>
      <c r="BJ110" s="897"/>
      <c r="BK110" s="897"/>
      <c r="BL110" s="897"/>
      <c r="BM110" s="897"/>
      <c r="BN110" s="897"/>
      <c r="BO110" s="897"/>
      <c r="BP110" s="898"/>
      <c r="BQ110" s="930">
        <v>5076652</v>
      </c>
      <c r="BR110" s="931"/>
      <c r="BS110" s="931"/>
      <c r="BT110" s="931"/>
      <c r="BU110" s="931"/>
      <c r="BV110" s="931">
        <v>4819557</v>
      </c>
      <c r="BW110" s="931"/>
      <c r="BX110" s="931"/>
      <c r="BY110" s="931"/>
      <c r="BZ110" s="931"/>
      <c r="CA110" s="931">
        <v>4595889</v>
      </c>
      <c r="CB110" s="931"/>
      <c r="CC110" s="931"/>
      <c r="CD110" s="931"/>
      <c r="CE110" s="931"/>
      <c r="CF110" s="944">
        <v>196</v>
      </c>
      <c r="CG110" s="945"/>
      <c r="CH110" s="945"/>
      <c r="CI110" s="945"/>
      <c r="CJ110" s="945"/>
      <c r="CK110" s="946" t="s">
        <v>445</v>
      </c>
      <c r="CL110" s="947"/>
      <c r="CM110" s="929" t="s">
        <v>446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399</v>
      </c>
      <c r="DH110" s="931"/>
      <c r="DI110" s="931"/>
      <c r="DJ110" s="931"/>
      <c r="DK110" s="931"/>
      <c r="DL110" s="931" t="s">
        <v>421</v>
      </c>
      <c r="DM110" s="931"/>
      <c r="DN110" s="931"/>
      <c r="DO110" s="931"/>
      <c r="DP110" s="931"/>
      <c r="DQ110" s="931" t="s">
        <v>447</v>
      </c>
      <c r="DR110" s="931"/>
      <c r="DS110" s="931"/>
      <c r="DT110" s="931"/>
      <c r="DU110" s="931"/>
      <c r="DV110" s="932" t="s">
        <v>421</v>
      </c>
      <c r="DW110" s="932"/>
      <c r="DX110" s="932"/>
      <c r="DY110" s="932"/>
      <c r="DZ110" s="933"/>
    </row>
    <row r="111" spans="1:131" s="230" customFormat="1" ht="26.25" customHeight="1" x14ac:dyDescent="0.2">
      <c r="A111" s="934" t="s">
        <v>448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241</v>
      </c>
      <c r="AB111" s="938"/>
      <c r="AC111" s="938"/>
      <c r="AD111" s="938"/>
      <c r="AE111" s="939"/>
      <c r="AF111" s="940" t="s">
        <v>421</v>
      </c>
      <c r="AG111" s="938"/>
      <c r="AH111" s="938"/>
      <c r="AI111" s="938"/>
      <c r="AJ111" s="939"/>
      <c r="AK111" s="940" t="s">
        <v>399</v>
      </c>
      <c r="AL111" s="938"/>
      <c r="AM111" s="938"/>
      <c r="AN111" s="938"/>
      <c r="AO111" s="939"/>
      <c r="AP111" s="941" t="s">
        <v>399</v>
      </c>
      <c r="AQ111" s="942"/>
      <c r="AR111" s="942"/>
      <c r="AS111" s="942"/>
      <c r="AT111" s="943"/>
      <c r="AU111" s="908"/>
      <c r="AV111" s="909"/>
      <c r="AW111" s="909"/>
      <c r="AX111" s="909"/>
      <c r="AY111" s="909"/>
      <c r="AZ111" s="922" t="s">
        <v>449</v>
      </c>
      <c r="BA111" s="923"/>
      <c r="BB111" s="923"/>
      <c r="BC111" s="923"/>
      <c r="BD111" s="923"/>
      <c r="BE111" s="923"/>
      <c r="BF111" s="923"/>
      <c r="BG111" s="923"/>
      <c r="BH111" s="923"/>
      <c r="BI111" s="923"/>
      <c r="BJ111" s="923"/>
      <c r="BK111" s="923"/>
      <c r="BL111" s="923"/>
      <c r="BM111" s="923"/>
      <c r="BN111" s="923"/>
      <c r="BO111" s="923"/>
      <c r="BP111" s="924"/>
      <c r="BQ111" s="925" t="s">
        <v>399</v>
      </c>
      <c r="BR111" s="926"/>
      <c r="BS111" s="926"/>
      <c r="BT111" s="926"/>
      <c r="BU111" s="926"/>
      <c r="BV111" s="926" t="s">
        <v>241</v>
      </c>
      <c r="BW111" s="926"/>
      <c r="BX111" s="926"/>
      <c r="BY111" s="926"/>
      <c r="BZ111" s="926"/>
      <c r="CA111" s="926" t="s">
        <v>399</v>
      </c>
      <c r="CB111" s="926"/>
      <c r="CC111" s="926"/>
      <c r="CD111" s="926"/>
      <c r="CE111" s="926"/>
      <c r="CF111" s="920" t="s">
        <v>421</v>
      </c>
      <c r="CG111" s="921"/>
      <c r="CH111" s="921"/>
      <c r="CI111" s="921"/>
      <c r="CJ111" s="921"/>
      <c r="CK111" s="948"/>
      <c r="CL111" s="949"/>
      <c r="CM111" s="922" t="s">
        <v>450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421</v>
      </c>
      <c r="DH111" s="926"/>
      <c r="DI111" s="926"/>
      <c r="DJ111" s="926"/>
      <c r="DK111" s="926"/>
      <c r="DL111" s="926" t="s">
        <v>399</v>
      </c>
      <c r="DM111" s="926"/>
      <c r="DN111" s="926"/>
      <c r="DO111" s="926"/>
      <c r="DP111" s="926"/>
      <c r="DQ111" s="926" t="s">
        <v>421</v>
      </c>
      <c r="DR111" s="926"/>
      <c r="DS111" s="926"/>
      <c r="DT111" s="926"/>
      <c r="DU111" s="926"/>
      <c r="DV111" s="927" t="s">
        <v>421</v>
      </c>
      <c r="DW111" s="927"/>
      <c r="DX111" s="927"/>
      <c r="DY111" s="927"/>
      <c r="DZ111" s="928"/>
    </row>
    <row r="112" spans="1:131" s="230" customFormat="1" ht="26.25" customHeight="1" x14ac:dyDescent="0.2">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447</v>
      </c>
      <c r="AB112" s="959"/>
      <c r="AC112" s="959"/>
      <c r="AD112" s="959"/>
      <c r="AE112" s="960"/>
      <c r="AF112" s="961" t="s">
        <v>399</v>
      </c>
      <c r="AG112" s="959"/>
      <c r="AH112" s="959"/>
      <c r="AI112" s="959"/>
      <c r="AJ112" s="960"/>
      <c r="AK112" s="961" t="s">
        <v>421</v>
      </c>
      <c r="AL112" s="959"/>
      <c r="AM112" s="959"/>
      <c r="AN112" s="959"/>
      <c r="AO112" s="960"/>
      <c r="AP112" s="962" t="s">
        <v>399</v>
      </c>
      <c r="AQ112" s="963"/>
      <c r="AR112" s="963"/>
      <c r="AS112" s="963"/>
      <c r="AT112" s="964"/>
      <c r="AU112" s="908"/>
      <c r="AV112" s="909"/>
      <c r="AW112" s="909"/>
      <c r="AX112" s="909"/>
      <c r="AY112" s="909"/>
      <c r="AZ112" s="922" t="s">
        <v>453</v>
      </c>
      <c r="BA112" s="923"/>
      <c r="BB112" s="923"/>
      <c r="BC112" s="923"/>
      <c r="BD112" s="923"/>
      <c r="BE112" s="923"/>
      <c r="BF112" s="923"/>
      <c r="BG112" s="923"/>
      <c r="BH112" s="923"/>
      <c r="BI112" s="923"/>
      <c r="BJ112" s="923"/>
      <c r="BK112" s="923"/>
      <c r="BL112" s="923"/>
      <c r="BM112" s="923"/>
      <c r="BN112" s="923"/>
      <c r="BO112" s="923"/>
      <c r="BP112" s="924"/>
      <c r="BQ112" s="925">
        <v>904371</v>
      </c>
      <c r="BR112" s="926"/>
      <c r="BS112" s="926"/>
      <c r="BT112" s="926"/>
      <c r="BU112" s="926"/>
      <c r="BV112" s="926">
        <v>873438</v>
      </c>
      <c r="BW112" s="926"/>
      <c r="BX112" s="926"/>
      <c r="BY112" s="926"/>
      <c r="BZ112" s="926"/>
      <c r="CA112" s="926">
        <v>859229</v>
      </c>
      <c r="CB112" s="926"/>
      <c r="CC112" s="926"/>
      <c r="CD112" s="926"/>
      <c r="CE112" s="926"/>
      <c r="CF112" s="920">
        <v>36.6</v>
      </c>
      <c r="CG112" s="921"/>
      <c r="CH112" s="921"/>
      <c r="CI112" s="921"/>
      <c r="CJ112" s="921"/>
      <c r="CK112" s="948"/>
      <c r="CL112" s="949"/>
      <c r="CM112" s="922" t="s">
        <v>454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421</v>
      </c>
      <c r="DH112" s="926"/>
      <c r="DI112" s="926"/>
      <c r="DJ112" s="926"/>
      <c r="DK112" s="926"/>
      <c r="DL112" s="926" t="s">
        <v>421</v>
      </c>
      <c r="DM112" s="926"/>
      <c r="DN112" s="926"/>
      <c r="DO112" s="926"/>
      <c r="DP112" s="926"/>
      <c r="DQ112" s="926" t="s">
        <v>421</v>
      </c>
      <c r="DR112" s="926"/>
      <c r="DS112" s="926"/>
      <c r="DT112" s="926"/>
      <c r="DU112" s="926"/>
      <c r="DV112" s="927" t="s">
        <v>421</v>
      </c>
      <c r="DW112" s="927"/>
      <c r="DX112" s="927"/>
      <c r="DY112" s="927"/>
      <c r="DZ112" s="928"/>
    </row>
    <row r="113" spans="1:130" s="230" customFormat="1" ht="26.25" customHeight="1" x14ac:dyDescent="0.2">
      <c r="A113" s="954"/>
      <c r="B113" s="955"/>
      <c r="C113" s="923" t="s">
        <v>455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71474</v>
      </c>
      <c r="AB113" s="938"/>
      <c r="AC113" s="938"/>
      <c r="AD113" s="938"/>
      <c r="AE113" s="939"/>
      <c r="AF113" s="940">
        <v>73001</v>
      </c>
      <c r="AG113" s="938"/>
      <c r="AH113" s="938"/>
      <c r="AI113" s="938"/>
      <c r="AJ113" s="939"/>
      <c r="AK113" s="940">
        <v>74139</v>
      </c>
      <c r="AL113" s="938"/>
      <c r="AM113" s="938"/>
      <c r="AN113" s="938"/>
      <c r="AO113" s="939"/>
      <c r="AP113" s="941">
        <v>3.2</v>
      </c>
      <c r="AQ113" s="942"/>
      <c r="AR113" s="942"/>
      <c r="AS113" s="942"/>
      <c r="AT113" s="943"/>
      <c r="AU113" s="908"/>
      <c r="AV113" s="909"/>
      <c r="AW113" s="909"/>
      <c r="AX113" s="909"/>
      <c r="AY113" s="909"/>
      <c r="AZ113" s="922" t="s">
        <v>456</v>
      </c>
      <c r="BA113" s="923"/>
      <c r="BB113" s="923"/>
      <c r="BC113" s="923"/>
      <c r="BD113" s="923"/>
      <c r="BE113" s="923"/>
      <c r="BF113" s="923"/>
      <c r="BG113" s="923"/>
      <c r="BH113" s="923"/>
      <c r="BI113" s="923"/>
      <c r="BJ113" s="923"/>
      <c r="BK113" s="923"/>
      <c r="BL113" s="923"/>
      <c r="BM113" s="923"/>
      <c r="BN113" s="923"/>
      <c r="BO113" s="923"/>
      <c r="BP113" s="924"/>
      <c r="BQ113" s="925">
        <v>37629</v>
      </c>
      <c r="BR113" s="926"/>
      <c r="BS113" s="926"/>
      <c r="BT113" s="926"/>
      <c r="BU113" s="926"/>
      <c r="BV113" s="926">
        <v>37850</v>
      </c>
      <c r="BW113" s="926"/>
      <c r="BX113" s="926"/>
      <c r="BY113" s="926"/>
      <c r="BZ113" s="926"/>
      <c r="CA113" s="926">
        <v>34098</v>
      </c>
      <c r="CB113" s="926"/>
      <c r="CC113" s="926"/>
      <c r="CD113" s="926"/>
      <c r="CE113" s="926"/>
      <c r="CF113" s="920">
        <v>1.5</v>
      </c>
      <c r="CG113" s="921"/>
      <c r="CH113" s="921"/>
      <c r="CI113" s="921"/>
      <c r="CJ113" s="921"/>
      <c r="CK113" s="948"/>
      <c r="CL113" s="949"/>
      <c r="CM113" s="922" t="s">
        <v>457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458</v>
      </c>
      <c r="DH113" s="959"/>
      <c r="DI113" s="959"/>
      <c r="DJ113" s="959"/>
      <c r="DK113" s="960"/>
      <c r="DL113" s="961" t="s">
        <v>421</v>
      </c>
      <c r="DM113" s="959"/>
      <c r="DN113" s="959"/>
      <c r="DO113" s="959"/>
      <c r="DP113" s="960"/>
      <c r="DQ113" s="961" t="s">
        <v>399</v>
      </c>
      <c r="DR113" s="959"/>
      <c r="DS113" s="959"/>
      <c r="DT113" s="959"/>
      <c r="DU113" s="960"/>
      <c r="DV113" s="962" t="s">
        <v>421</v>
      </c>
      <c r="DW113" s="963"/>
      <c r="DX113" s="963"/>
      <c r="DY113" s="963"/>
      <c r="DZ113" s="964"/>
    </row>
    <row r="114" spans="1:130" s="230" customFormat="1" ht="26.25" customHeight="1" x14ac:dyDescent="0.2">
      <c r="A114" s="954"/>
      <c r="B114" s="955"/>
      <c r="C114" s="923" t="s">
        <v>459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5200</v>
      </c>
      <c r="AB114" s="959"/>
      <c r="AC114" s="959"/>
      <c r="AD114" s="959"/>
      <c r="AE114" s="960"/>
      <c r="AF114" s="961">
        <v>6757</v>
      </c>
      <c r="AG114" s="959"/>
      <c r="AH114" s="959"/>
      <c r="AI114" s="959"/>
      <c r="AJ114" s="960"/>
      <c r="AK114" s="961">
        <v>7820</v>
      </c>
      <c r="AL114" s="959"/>
      <c r="AM114" s="959"/>
      <c r="AN114" s="959"/>
      <c r="AO114" s="960"/>
      <c r="AP114" s="962">
        <v>0.3</v>
      </c>
      <c r="AQ114" s="963"/>
      <c r="AR114" s="963"/>
      <c r="AS114" s="963"/>
      <c r="AT114" s="964"/>
      <c r="AU114" s="908"/>
      <c r="AV114" s="909"/>
      <c r="AW114" s="909"/>
      <c r="AX114" s="909"/>
      <c r="AY114" s="909"/>
      <c r="AZ114" s="922" t="s">
        <v>460</v>
      </c>
      <c r="BA114" s="923"/>
      <c r="BB114" s="923"/>
      <c r="BC114" s="923"/>
      <c r="BD114" s="923"/>
      <c r="BE114" s="923"/>
      <c r="BF114" s="923"/>
      <c r="BG114" s="923"/>
      <c r="BH114" s="923"/>
      <c r="BI114" s="923"/>
      <c r="BJ114" s="923"/>
      <c r="BK114" s="923"/>
      <c r="BL114" s="923"/>
      <c r="BM114" s="923"/>
      <c r="BN114" s="923"/>
      <c r="BO114" s="923"/>
      <c r="BP114" s="924"/>
      <c r="BQ114" s="925">
        <v>427426</v>
      </c>
      <c r="BR114" s="926"/>
      <c r="BS114" s="926"/>
      <c r="BT114" s="926"/>
      <c r="BU114" s="926"/>
      <c r="BV114" s="926">
        <v>423802</v>
      </c>
      <c r="BW114" s="926"/>
      <c r="BX114" s="926"/>
      <c r="BY114" s="926"/>
      <c r="BZ114" s="926"/>
      <c r="CA114" s="926">
        <v>398651</v>
      </c>
      <c r="CB114" s="926"/>
      <c r="CC114" s="926"/>
      <c r="CD114" s="926"/>
      <c r="CE114" s="926"/>
      <c r="CF114" s="920">
        <v>17</v>
      </c>
      <c r="CG114" s="921"/>
      <c r="CH114" s="921"/>
      <c r="CI114" s="921"/>
      <c r="CJ114" s="921"/>
      <c r="CK114" s="948"/>
      <c r="CL114" s="949"/>
      <c r="CM114" s="922" t="s">
        <v>461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399</v>
      </c>
      <c r="DH114" s="959"/>
      <c r="DI114" s="959"/>
      <c r="DJ114" s="959"/>
      <c r="DK114" s="960"/>
      <c r="DL114" s="961" t="s">
        <v>421</v>
      </c>
      <c r="DM114" s="959"/>
      <c r="DN114" s="959"/>
      <c r="DO114" s="959"/>
      <c r="DP114" s="960"/>
      <c r="DQ114" s="961" t="s">
        <v>421</v>
      </c>
      <c r="DR114" s="959"/>
      <c r="DS114" s="959"/>
      <c r="DT114" s="959"/>
      <c r="DU114" s="960"/>
      <c r="DV114" s="962" t="s">
        <v>447</v>
      </c>
      <c r="DW114" s="963"/>
      <c r="DX114" s="963"/>
      <c r="DY114" s="963"/>
      <c r="DZ114" s="964"/>
    </row>
    <row r="115" spans="1:130" s="230" customFormat="1" ht="26.25" customHeight="1" x14ac:dyDescent="0.2">
      <c r="A115" s="954"/>
      <c r="B115" s="955"/>
      <c r="C115" s="923" t="s">
        <v>462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399</v>
      </c>
      <c r="AB115" s="938"/>
      <c r="AC115" s="938"/>
      <c r="AD115" s="938"/>
      <c r="AE115" s="939"/>
      <c r="AF115" s="940" t="s">
        <v>421</v>
      </c>
      <c r="AG115" s="938"/>
      <c r="AH115" s="938"/>
      <c r="AI115" s="938"/>
      <c r="AJ115" s="939"/>
      <c r="AK115" s="940" t="s">
        <v>447</v>
      </c>
      <c r="AL115" s="938"/>
      <c r="AM115" s="938"/>
      <c r="AN115" s="938"/>
      <c r="AO115" s="939"/>
      <c r="AP115" s="941" t="s">
        <v>421</v>
      </c>
      <c r="AQ115" s="942"/>
      <c r="AR115" s="942"/>
      <c r="AS115" s="942"/>
      <c r="AT115" s="943"/>
      <c r="AU115" s="908"/>
      <c r="AV115" s="909"/>
      <c r="AW115" s="909"/>
      <c r="AX115" s="909"/>
      <c r="AY115" s="909"/>
      <c r="AZ115" s="922" t="s">
        <v>463</v>
      </c>
      <c r="BA115" s="923"/>
      <c r="BB115" s="923"/>
      <c r="BC115" s="923"/>
      <c r="BD115" s="923"/>
      <c r="BE115" s="923"/>
      <c r="BF115" s="923"/>
      <c r="BG115" s="923"/>
      <c r="BH115" s="923"/>
      <c r="BI115" s="923"/>
      <c r="BJ115" s="923"/>
      <c r="BK115" s="923"/>
      <c r="BL115" s="923"/>
      <c r="BM115" s="923"/>
      <c r="BN115" s="923"/>
      <c r="BO115" s="923"/>
      <c r="BP115" s="924"/>
      <c r="BQ115" s="925" t="s">
        <v>421</v>
      </c>
      <c r="BR115" s="926"/>
      <c r="BS115" s="926"/>
      <c r="BT115" s="926"/>
      <c r="BU115" s="926"/>
      <c r="BV115" s="926" t="s">
        <v>421</v>
      </c>
      <c r="BW115" s="926"/>
      <c r="BX115" s="926"/>
      <c r="BY115" s="926"/>
      <c r="BZ115" s="926"/>
      <c r="CA115" s="926" t="s">
        <v>447</v>
      </c>
      <c r="CB115" s="926"/>
      <c r="CC115" s="926"/>
      <c r="CD115" s="926"/>
      <c r="CE115" s="926"/>
      <c r="CF115" s="920" t="s">
        <v>399</v>
      </c>
      <c r="CG115" s="921"/>
      <c r="CH115" s="921"/>
      <c r="CI115" s="921"/>
      <c r="CJ115" s="921"/>
      <c r="CK115" s="948"/>
      <c r="CL115" s="949"/>
      <c r="CM115" s="922" t="s">
        <v>464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447</v>
      </c>
      <c r="DH115" s="959"/>
      <c r="DI115" s="959"/>
      <c r="DJ115" s="959"/>
      <c r="DK115" s="960"/>
      <c r="DL115" s="961" t="s">
        <v>399</v>
      </c>
      <c r="DM115" s="959"/>
      <c r="DN115" s="959"/>
      <c r="DO115" s="959"/>
      <c r="DP115" s="960"/>
      <c r="DQ115" s="961" t="s">
        <v>421</v>
      </c>
      <c r="DR115" s="959"/>
      <c r="DS115" s="959"/>
      <c r="DT115" s="959"/>
      <c r="DU115" s="960"/>
      <c r="DV115" s="962" t="s">
        <v>421</v>
      </c>
      <c r="DW115" s="963"/>
      <c r="DX115" s="963"/>
      <c r="DY115" s="963"/>
      <c r="DZ115" s="964"/>
    </row>
    <row r="116" spans="1:130" s="230" customFormat="1" ht="26.25" customHeight="1" x14ac:dyDescent="0.2">
      <c r="A116" s="956"/>
      <c r="B116" s="957"/>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421</v>
      </c>
      <c r="AB116" s="959"/>
      <c r="AC116" s="959"/>
      <c r="AD116" s="959"/>
      <c r="AE116" s="960"/>
      <c r="AF116" s="961" t="s">
        <v>399</v>
      </c>
      <c r="AG116" s="959"/>
      <c r="AH116" s="959"/>
      <c r="AI116" s="959"/>
      <c r="AJ116" s="960"/>
      <c r="AK116" s="961" t="s">
        <v>421</v>
      </c>
      <c r="AL116" s="959"/>
      <c r="AM116" s="959"/>
      <c r="AN116" s="959"/>
      <c r="AO116" s="960"/>
      <c r="AP116" s="962" t="s">
        <v>399</v>
      </c>
      <c r="AQ116" s="963"/>
      <c r="AR116" s="963"/>
      <c r="AS116" s="963"/>
      <c r="AT116" s="964"/>
      <c r="AU116" s="908"/>
      <c r="AV116" s="909"/>
      <c r="AW116" s="909"/>
      <c r="AX116" s="909"/>
      <c r="AY116" s="909"/>
      <c r="AZ116" s="967" t="s">
        <v>466</v>
      </c>
      <c r="BA116" s="968"/>
      <c r="BB116" s="968"/>
      <c r="BC116" s="968"/>
      <c r="BD116" s="968"/>
      <c r="BE116" s="968"/>
      <c r="BF116" s="968"/>
      <c r="BG116" s="968"/>
      <c r="BH116" s="968"/>
      <c r="BI116" s="968"/>
      <c r="BJ116" s="968"/>
      <c r="BK116" s="968"/>
      <c r="BL116" s="968"/>
      <c r="BM116" s="968"/>
      <c r="BN116" s="968"/>
      <c r="BO116" s="968"/>
      <c r="BP116" s="969"/>
      <c r="BQ116" s="925" t="s">
        <v>399</v>
      </c>
      <c r="BR116" s="926"/>
      <c r="BS116" s="926"/>
      <c r="BT116" s="926"/>
      <c r="BU116" s="926"/>
      <c r="BV116" s="926" t="s">
        <v>421</v>
      </c>
      <c r="BW116" s="926"/>
      <c r="BX116" s="926"/>
      <c r="BY116" s="926"/>
      <c r="BZ116" s="926"/>
      <c r="CA116" s="926" t="s">
        <v>421</v>
      </c>
      <c r="CB116" s="926"/>
      <c r="CC116" s="926"/>
      <c r="CD116" s="926"/>
      <c r="CE116" s="926"/>
      <c r="CF116" s="920" t="s">
        <v>399</v>
      </c>
      <c r="CG116" s="921"/>
      <c r="CH116" s="921"/>
      <c r="CI116" s="921"/>
      <c r="CJ116" s="921"/>
      <c r="CK116" s="948"/>
      <c r="CL116" s="949"/>
      <c r="CM116" s="922" t="s">
        <v>467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421</v>
      </c>
      <c r="DH116" s="959"/>
      <c r="DI116" s="959"/>
      <c r="DJ116" s="959"/>
      <c r="DK116" s="960"/>
      <c r="DL116" s="961" t="s">
        <v>421</v>
      </c>
      <c r="DM116" s="959"/>
      <c r="DN116" s="959"/>
      <c r="DO116" s="959"/>
      <c r="DP116" s="960"/>
      <c r="DQ116" s="961" t="s">
        <v>399</v>
      </c>
      <c r="DR116" s="959"/>
      <c r="DS116" s="959"/>
      <c r="DT116" s="959"/>
      <c r="DU116" s="960"/>
      <c r="DV116" s="962" t="s">
        <v>421</v>
      </c>
      <c r="DW116" s="963"/>
      <c r="DX116" s="963"/>
      <c r="DY116" s="963"/>
      <c r="DZ116" s="964"/>
    </row>
    <row r="117" spans="1:130" s="230" customFormat="1" ht="26.25" customHeight="1" x14ac:dyDescent="0.2">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468</v>
      </c>
      <c r="Z117" s="894"/>
      <c r="AA117" s="978">
        <v>543213</v>
      </c>
      <c r="AB117" s="979"/>
      <c r="AC117" s="979"/>
      <c r="AD117" s="979"/>
      <c r="AE117" s="980"/>
      <c r="AF117" s="981">
        <v>578760</v>
      </c>
      <c r="AG117" s="979"/>
      <c r="AH117" s="979"/>
      <c r="AI117" s="979"/>
      <c r="AJ117" s="980"/>
      <c r="AK117" s="981">
        <v>617367</v>
      </c>
      <c r="AL117" s="979"/>
      <c r="AM117" s="979"/>
      <c r="AN117" s="979"/>
      <c r="AO117" s="980"/>
      <c r="AP117" s="982"/>
      <c r="AQ117" s="983"/>
      <c r="AR117" s="983"/>
      <c r="AS117" s="983"/>
      <c r="AT117" s="984"/>
      <c r="AU117" s="908"/>
      <c r="AV117" s="909"/>
      <c r="AW117" s="909"/>
      <c r="AX117" s="909"/>
      <c r="AY117" s="909"/>
      <c r="AZ117" s="974" t="s">
        <v>469</v>
      </c>
      <c r="BA117" s="975"/>
      <c r="BB117" s="975"/>
      <c r="BC117" s="975"/>
      <c r="BD117" s="975"/>
      <c r="BE117" s="975"/>
      <c r="BF117" s="975"/>
      <c r="BG117" s="975"/>
      <c r="BH117" s="975"/>
      <c r="BI117" s="975"/>
      <c r="BJ117" s="975"/>
      <c r="BK117" s="975"/>
      <c r="BL117" s="975"/>
      <c r="BM117" s="975"/>
      <c r="BN117" s="975"/>
      <c r="BO117" s="975"/>
      <c r="BP117" s="976"/>
      <c r="BQ117" s="925" t="s">
        <v>421</v>
      </c>
      <c r="BR117" s="926"/>
      <c r="BS117" s="926"/>
      <c r="BT117" s="926"/>
      <c r="BU117" s="926"/>
      <c r="BV117" s="926" t="s">
        <v>421</v>
      </c>
      <c r="BW117" s="926"/>
      <c r="BX117" s="926"/>
      <c r="BY117" s="926"/>
      <c r="BZ117" s="926"/>
      <c r="CA117" s="926" t="s">
        <v>421</v>
      </c>
      <c r="CB117" s="926"/>
      <c r="CC117" s="926"/>
      <c r="CD117" s="926"/>
      <c r="CE117" s="926"/>
      <c r="CF117" s="920" t="s">
        <v>421</v>
      </c>
      <c r="CG117" s="921"/>
      <c r="CH117" s="921"/>
      <c r="CI117" s="921"/>
      <c r="CJ117" s="921"/>
      <c r="CK117" s="948"/>
      <c r="CL117" s="949"/>
      <c r="CM117" s="922" t="s">
        <v>470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421</v>
      </c>
      <c r="DH117" s="959"/>
      <c r="DI117" s="959"/>
      <c r="DJ117" s="959"/>
      <c r="DK117" s="960"/>
      <c r="DL117" s="961" t="s">
        <v>421</v>
      </c>
      <c r="DM117" s="959"/>
      <c r="DN117" s="959"/>
      <c r="DO117" s="959"/>
      <c r="DP117" s="960"/>
      <c r="DQ117" s="961" t="s">
        <v>421</v>
      </c>
      <c r="DR117" s="959"/>
      <c r="DS117" s="959"/>
      <c r="DT117" s="959"/>
      <c r="DU117" s="960"/>
      <c r="DV117" s="962" t="s">
        <v>421</v>
      </c>
      <c r="DW117" s="963"/>
      <c r="DX117" s="963"/>
      <c r="DY117" s="963"/>
      <c r="DZ117" s="964"/>
    </row>
    <row r="118" spans="1:130" s="230" customFormat="1" ht="26.25" customHeight="1" x14ac:dyDescent="0.2">
      <c r="A118" s="912" t="s">
        <v>442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439</v>
      </c>
      <c r="AB118" s="893"/>
      <c r="AC118" s="893"/>
      <c r="AD118" s="893"/>
      <c r="AE118" s="894"/>
      <c r="AF118" s="892" t="s">
        <v>440</v>
      </c>
      <c r="AG118" s="893"/>
      <c r="AH118" s="893"/>
      <c r="AI118" s="893"/>
      <c r="AJ118" s="894"/>
      <c r="AK118" s="892" t="s">
        <v>314</v>
      </c>
      <c r="AL118" s="893"/>
      <c r="AM118" s="893"/>
      <c r="AN118" s="893"/>
      <c r="AO118" s="894"/>
      <c r="AP118" s="970" t="s">
        <v>441</v>
      </c>
      <c r="AQ118" s="971"/>
      <c r="AR118" s="971"/>
      <c r="AS118" s="971"/>
      <c r="AT118" s="972"/>
      <c r="AU118" s="908"/>
      <c r="AV118" s="909"/>
      <c r="AW118" s="909"/>
      <c r="AX118" s="909"/>
      <c r="AY118" s="909"/>
      <c r="AZ118" s="973" t="s">
        <v>471</v>
      </c>
      <c r="BA118" s="965"/>
      <c r="BB118" s="965"/>
      <c r="BC118" s="965"/>
      <c r="BD118" s="965"/>
      <c r="BE118" s="965"/>
      <c r="BF118" s="965"/>
      <c r="BG118" s="965"/>
      <c r="BH118" s="965"/>
      <c r="BI118" s="965"/>
      <c r="BJ118" s="965"/>
      <c r="BK118" s="965"/>
      <c r="BL118" s="965"/>
      <c r="BM118" s="965"/>
      <c r="BN118" s="965"/>
      <c r="BO118" s="965"/>
      <c r="BP118" s="966"/>
      <c r="BQ118" s="999" t="s">
        <v>241</v>
      </c>
      <c r="BR118" s="1000"/>
      <c r="BS118" s="1000"/>
      <c r="BT118" s="1000"/>
      <c r="BU118" s="1000"/>
      <c r="BV118" s="1000" t="s">
        <v>241</v>
      </c>
      <c r="BW118" s="1000"/>
      <c r="BX118" s="1000"/>
      <c r="BY118" s="1000"/>
      <c r="BZ118" s="1000"/>
      <c r="CA118" s="1000" t="s">
        <v>241</v>
      </c>
      <c r="CB118" s="1000"/>
      <c r="CC118" s="1000"/>
      <c r="CD118" s="1000"/>
      <c r="CE118" s="1000"/>
      <c r="CF118" s="920" t="s">
        <v>241</v>
      </c>
      <c r="CG118" s="921"/>
      <c r="CH118" s="921"/>
      <c r="CI118" s="921"/>
      <c r="CJ118" s="921"/>
      <c r="CK118" s="948"/>
      <c r="CL118" s="949"/>
      <c r="CM118" s="922" t="s">
        <v>472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241</v>
      </c>
      <c r="DH118" s="959"/>
      <c r="DI118" s="959"/>
      <c r="DJ118" s="959"/>
      <c r="DK118" s="960"/>
      <c r="DL118" s="961" t="s">
        <v>399</v>
      </c>
      <c r="DM118" s="959"/>
      <c r="DN118" s="959"/>
      <c r="DO118" s="959"/>
      <c r="DP118" s="960"/>
      <c r="DQ118" s="961" t="s">
        <v>241</v>
      </c>
      <c r="DR118" s="959"/>
      <c r="DS118" s="959"/>
      <c r="DT118" s="959"/>
      <c r="DU118" s="960"/>
      <c r="DV118" s="962" t="s">
        <v>241</v>
      </c>
      <c r="DW118" s="963"/>
      <c r="DX118" s="963"/>
      <c r="DY118" s="963"/>
      <c r="DZ118" s="964"/>
    </row>
    <row r="119" spans="1:130" s="230" customFormat="1" ht="26.25" customHeight="1" x14ac:dyDescent="0.2">
      <c r="A119" s="1057" t="s">
        <v>445</v>
      </c>
      <c r="B119" s="947"/>
      <c r="C119" s="929" t="s">
        <v>446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399</v>
      </c>
      <c r="AB119" s="900"/>
      <c r="AC119" s="900"/>
      <c r="AD119" s="900"/>
      <c r="AE119" s="901"/>
      <c r="AF119" s="902" t="s">
        <v>399</v>
      </c>
      <c r="AG119" s="900"/>
      <c r="AH119" s="900"/>
      <c r="AI119" s="900"/>
      <c r="AJ119" s="901"/>
      <c r="AK119" s="902" t="s">
        <v>399</v>
      </c>
      <c r="AL119" s="900"/>
      <c r="AM119" s="900"/>
      <c r="AN119" s="900"/>
      <c r="AO119" s="901"/>
      <c r="AP119" s="903" t="s">
        <v>399</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473</v>
      </c>
      <c r="BP119" s="1005"/>
      <c r="BQ119" s="999">
        <v>6446078</v>
      </c>
      <c r="BR119" s="1000"/>
      <c r="BS119" s="1000"/>
      <c r="BT119" s="1000"/>
      <c r="BU119" s="1000"/>
      <c r="BV119" s="1000">
        <v>6154647</v>
      </c>
      <c r="BW119" s="1000"/>
      <c r="BX119" s="1000"/>
      <c r="BY119" s="1000"/>
      <c r="BZ119" s="1000"/>
      <c r="CA119" s="1000">
        <v>5887867</v>
      </c>
      <c r="CB119" s="1000"/>
      <c r="CC119" s="1000"/>
      <c r="CD119" s="1000"/>
      <c r="CE119" s="1000"/>
      <c r="CF119" s="1001"/>
      <c r="CG119" s="1002"/>
      <c r="CH119" s="1002"/>
      <c r="CI119" s="1002"/>
      <c r="CJ119" s="1003"/>
      <c r="CK119" s="950"/>
      <c r="CL119" s="951"/>
      <c r="CM119" s="973" t="s">
        <v>474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241</v>
      </c>
      <c r="DH119" s="986"/>
      <c r="DI119" s="986"/>
      <c r="DJ119" s="986"/>
      <c r="DK119" s="987"/>
      <c r="DL119" s="985" t="s">
        <v>399</v>
      </c>
      <c r="DM119" s="986"/>
      <c r="DN119" s="986"/>
      <c r="DO119" s="986"/>
      <c r="DP119" s="987"/>
      <c r="DQ119" s="985" t="s">
        <v>241</v>
      </c>
      <c r="DR119" s="986"/>
      <c r="DS119" s="986"/>
      <c r="DT119" s="986"/>
      <c r="DU119" s="987"/>
      <c r="DV119" s="988" t="s">
        <v>399</v>
      </c>
      <c r="DW119" s="989"/>
      <c r="DX119" s="989"/>
      <c r="DY119" s="989"/>
      <c r="DZ119" s="990"/>
    </row>
    <row r="120" spans="1:130" s="230" customFormat="1" ht="26.25" customHeight="1" x14ac:dyDescent="0.2">
      <c r="A120" s="1058"/>
      <c r="B120" s="949"/>
      <c r="C120" s="922" t="s">
        <v>450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241</v>
      </c>
      <c r="AB120" s="959"/>
      <c r="AC120" s="959"/>
      <c r="AD120" s="959"/>
      <c r="AE120" s="960"/>
      <c r="AF120" s="961" t="s">
        <v>241</v>
      </c>
      <c r="AG120" s="959"/>
      <c r="AH120" s="959"/>
      <c r="AI120" s="959"/>
      <c r="AJ120" s="960"/>
      <c r="AK120" s="961" t="s">
        <v>241</v>
      </c>
      <c r="AL120" s="959"/>
      <c r="AM120" s="959"/>
      <c r="AN120" s="959"/>
      <c r="AO120" s="960"/>
      <c r="AP120" s="962" t="s">
        <v>241</v>
      </c>
      <c r="AQ120" s="963"/>
      <c r="AR120" s="963"/>
      <c r="AS120" s="963"/>
      <c r="AT120" s="964"/>
      <c r="AU120" s="991" t="s">
        <v>475</v>
      </c>
      <c r="AV120" s="992"/>
      <c r="AW120" s="992"/>
      <c r="AX120" s="992"/>
      <c r="AY120" s="993"/>
      <c r="AZ120" s="929" t="s">
        <v>476</v>
      </c>
      <c r="BA120" s="897"/>
      <c r="BB120" s="897"/>
      <c r="BC120" s="897"/>
      <c r="BD120" s="897"/>
      <c r="BE120" s="897"/>
      <c r="BF120" s="897"/>
      <c r="BG120" s="897"/>
      <c r="BH120" s="897"/>
      <c r="BI120" s="897"/>
      <c r="BJ120" s="897"/>
      <c r="BK120" s="897"/>
      <c r="BL120" s="897"/>
      <c r="BM120" s="897"/>
      <c r="BN120" s="897"/>
      <c r="BO120" s="897"/>
      <c r="BP120" s="898"/>
      <c r="BQ120" s="930">
        <v>3737568</v>
      </c>
      <c r="BR120" s="931"/>
      <c r="BS120" s="931"/>
      <c r="BT120" s="931"/>
      <c r="BU120" s="931"/>
      <c r="BV120" s="931">
        <v>3884374</v>
      </c>
      <c r="BW120" s="931"/>
      <c r="BX120" s="931"/>
      <c r="BY120" s="931"/>
      <c r="BZ120" s="931"/>
      <c r="CA120" s="931">
        <v>4580434</v>
      </c>
      <c r="CB120" s="931"/>
      <c r="CC120" s="931"/>
      <c r="CD120" s="931"/>
      <c r="CE120" s="931"/>
      <c r="CF120" s="944">
        <v>195.4</v>
      </c>
      <c r="CG120" s="945"/>
      <c r="CH120" s="945"/>
      <c r="CI120" s="945"/>
      <c r="CJ120" s="945"/>
      <c r="CK120" s="1006" t="s">
        <v>477</v>
      </c>
      <c r="CL120" s="1007"/>
      <c r="CM120" s="1007"/>
      <c r="CN120" s="1007"/>
      <c r="CO120" s="1008"/>
      <c r="CP120" s="1014" t="s">
        <v>478</v>
      </c>
      <c r="CQ120" s="1015"/>
      <c r="CR120" s="1015"/>
      <c r="CS120" s="1015"/>
      <c r="CT120" s="1015"/>
      <c r="CU120" s="1015"/>
      <c r="CV120" s="1015"/>
      <c r="CW120" s="1015"/>
      <c r="CX120" s="1015"/>
      <c r="CY120" s="1015"/>
      <c r="CZ120" s="1015"/>
      <c r="DA120" s="1015"/>
      <c r="DB120" s="1015"/>
      <c r="DC120" s="1015"/>
      <c r="DD120" s="1015"/>
      <c r="DE120" s="1015"/>
      <c r="DF120" s="1016"/>
      <c r="DG120" s="930">
        <v>727235</v>
      </c>
      <c r="DH120" s="931"/>
      <c r="DI120" s="931"/>
      <c r="DJ120" s="931"/>
      <c r="DK120" s="931"/>
      <c r="DL120" s="931">
        <v>714149</v>
      </c>
      <c r="DM120" s="931"/>
      <c r="DN120" s="931"/>
      <c r="DO120" s="931"/>
      <c r="DP120" s="931"/>
      <c r="DQ120" s="931">
        <v>718098</v>
      </c>
      <c r="DR120" s="931"/>
      <c r="DS120" s="931"/>
      <c r="DT120" s="931"/>
      <c r="DU120" s="931"/>
      <c r="DV120" s="932">
        <v>30.6</v>
      </c>
      <c r="DW120" s="932"/>
      <c r="DX120" s="932"/>
      <c r="DY120" s="932"/>
      <c r="DZ120" s="933"/>
    </row>
    <row r="121" spans="1:130" s="230" customFormat="1" ht="26.25" customHeight="1" x14ac:dyDescent="0.2">
      <c r="A121" s="1058"/>
      <c r="B121" s="949"/>
      <c r="C121" s="974" t="s">
        <v>479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399</v>
      </c>
      <c r="AB121" s="959"/>
      <c r="AC121" s="959"/>
      <c r="AD121" s="959"/>
      <c r="AE121" s="960"/>
      <c r="AF121" s="961" t="s">
        <v>399</v>
      </c>
      <c r="AG121" s="959"/>
      <c r="AH121" s="959"/>
      <c r="AI121" s="959"/>
      <c r="AJ121" s="960"/>
      <c r="AK121" s="961" t="s">
        <v>399</v>
      </c>
      <c r="AL121" s="959"/>
      <c r="AM121" s="959"/>
      <c r="AN121" s="959"/>
      <c r="AO121" s="960"/>
      <c r="AP121" s="962" t="s">
        <v>241</v>
      </c>
      <c r="AQ121" s="963"/>
      <c r="AR121" s="963"/>
      <c r="AS121" s="963"/>
      <c r="AT121" s="964"/>
      <c r="AU121" s="994"/>
      <c r="AV121" s="995"/>
      <c r="AW121" s="995"/>
      <c r="AX121" s="995"/>
      <c r="AY121" s="996"/>
      <c r="AZ121" s="922" t="s">
        <v>480</v>
      </c>
      <c r="BA121" s="923"/>
      <c r="BB121" s="923"/>
      <c r="BC121" s="923"/>
      <c r="BD121" s="923"/>
      <c r="BE121" s="923"/>
      <c r="BF121" s="923"/>
      <c r="BG121" s="923"/>
      <c r="BH121" s="923"/>
      <c r="BI121" s="923"/>
      <c r="BJ121" s="923"/>
      <c r="BK121" s="923"/>
      <c r="BL121" s="923"/>
      <c r="BM121" s="923"/>
      <c r="BN121" s="923"/>
      <c r="BO121" s="923"/>
      <c r="BP121" s="924"/>
      <c r="BQ121" s="925" t="s">
        <v>399</v>
      </c>
      <c r="BR121" s="926"/>
      <c r="BS121" s="926"/>
      <c r="BT121" s="926"/>
      <c r="BU121" s="926"/>
      <c r="BV121" s="926" t="s">
        <v>241</v>
      </c>
      <c r="BW121" s="926"/>
      <c r="BX121" s="926"/>
      <c r="BY121" s="926"/>
      <c r="BZ121" s="926"/>
      <c r="CA121" s="926" t="s">
        <v>241</v>
      </c>
      <c r="CB121" s="926"/>
      <c r="CC121" s="926"/>
      <c r="CD121" s="926"/>
      <c r="CE121" s="926"/>
      <c r="CF121" s="920" t="s">
        <v>399</v>
      </c>
      <c r="CG121" s="921"/>
      <c r="CH121" s="921"/>
      <c r="CI121" s="921"/>
      <c r="CJ121" s="921"/>
      <c r="CK121" s="1009"/>
      <c r="CL121" s="1010"/>
      <c r="CM121" s="1010"/>
      <c r="CN121" s="1010"/>
      <c r="CO121" s="1011"/>
      <c r="CP121" s="1019" t="s">
        <v>415</v>
      </c>
      <c r="CQ121" s="1020"/>
      <c r="CR121" s="1020"/>
      <c r="CS121" s="1020"/>
      <c r="CT121" s="1020"/>
      <c r="CU121" s="1020"/>
      <c r="CV121" s="1020"/>
      <c r="CW121" s="1020"/>
      <c r="CX121" s="1020"/>
      <c r="CY121" s="1020"/>
      <c r="CZ121" s="1020"/>
      <c r="DA121" s="1020"/>
      <c r="DB121" s="1020"/>
      <c r="DC121" s="1020"/>
      <c r="DD121" s="1020"/>
      <c r="DE121" s="1020"/>
      <c r="DF121" s="1021"/>
      <c r="DG121" s="925">
        <v>177136</v>
      </c>
      <c r="DH121" s="926"/>
      <c r="DI121" s="926"/>
      <c r="DJ121" s="926"/>
      <c r="DK121" s="926"/>
      <c r="DL121" s="926">
        <v>159289</v>
      </c>
      <c r="DM121" s="926"/>
      <c r="DN121" s="926"/>
      <c r="DO121" s="926"/>
      <c r="DP121" s="926"/>
      <c r="DQ121" s="926">
        <v>141131</v>
      </c>
      <c r="DR121" s="926"/>
      <c r="DS121" s="926"/>
      <c r="DT121" s="926"/>
      <c r="DU121" s="926"/>
      <c r="DV121" s="927">
        <v>6</v>
      </c>
      <c r="DW121" s="927"/>
      <c r="DX121" s="927"/>
      <c r="DY121" s="927"/>
      <c r="DZ121" s="928"/>
    </row>
    <row r="122" spans="1:130" s="230" customFormat="1" ht="26.25" customHeight="1" x14ac:dyDescent="0.2">
      <c r="A122" s="1058"/>
      <c r="B122" s="949"/>
      <c r="C122" s="922" t="s">
        <v>461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241</v>
      </c>
      <c r="AB122" s="959"/>
      <c r="AC122" s="959"/>
      <c r="AD122" s="959"/>
      <c r="AE122" s="960"/>
      <c r="AF122" s="961" t="s">
        <v>241</v>
      </c>
      <c r="AG122" s="959"/>
      <c r="AH122" s="959"/>
      <c r="AI122" s="959"/>
      <c r="AJ122" s="960"/>
      <c r="AK122" s="961" t="s">
        <v>241</v>
      </c>
      <c r="AL122" s="959"/>
      <c r="AM122" s="959"/>
      <c r="AN122" s="959"/>
      <c r="AO122" s="960"/>
      <c r="AP122" s="962" t="s">
        <v>399</v>
      </c>
      <c r="AQ122" s="963"/>
      <c r="AR122" s="963"/>
      <c r="AS122" s="963"/>
      <c r="AT122" s="964"/>
      <c r="AU122" s="994"/>
      <c r="AV122" s="995"/>
      <c r="AW122" s="995"/>
      <c r="AX122" s="995"/>
      <c r="AY122" s="996"/>
      <c r="AZ122" s="973" t="s">
        <v>481</v>
      </c>
      <c r="BA122" s="965"/>
      <c r="BB122" s="965"/>
      <c r="BC122" s="965"/>
      <c r="BD122" s="965"/>
      <c r="BE122" s="965"/>
      <c r="BF122" s="965"/>
      <c r="BG122" s="965"/>
      <c r="BH122" s="965"/>
      <c r="BI122" s="965"/>
      <c r="BJ122" s="965"/>
      <c r="BK122" s="965"/>
      <c r="BL122" s="965"/>
      <c r="BM122" s="965"/>
      <c r="BN122" s="965"/>
      <c r="BO122" s="965"/>
      <c r="BP122" s="966"/>
      <c r="BQ122" s="999">
        <v>4498240</v>
      </c>
      <c r="BR122" s="1000"/>
      <c r="BS122" s="1000"/>
      <c r="BT122" s="1000"/>
      <c r="BU122" s="1000"/>
      <c r="BV122" s="1000">
        <v>4415394</v>
      </c>
      <c r="BW122" s="1000"/>
      <c r="BX122" s="1000"/>
      <c r="BY122" s="1000"/>
      <c r="BZ122" s="1000"/>
      <c r="CA122" s="1000">
        <v>4144277</v>
      </c>
      <c r="CB122" s="1000"/>
      <c r="CC122" s="1000"/>
      <c r="CD122" s="1000"/>
      <c r="CE122" s="1000"/>
      <c r="CF122" s="1017">
        <v>176.8</v>
      </c>
      <c r="CG122" s="1018"/>
      <c r="CH122" s="1018"/>
      <c r="CI122" s="1018"/>
      <c r="CJ122" s="1018"/>
      <c r="CK122" s="1009"/>
      <c r="CL122" s="1010"/>
      <c r="CM122" s="1010"/>
      <c r="CN122" s="1010"/>
      <c r="CO122" s="1011"/>
      <c r="CP122" s="1019" t="s">
        <v>411</v>
      </c>
      <c r="CQ122" s="1020"/>
      <c r="CR122" s="1020"/>
      <c r="CS122" s="1020"/>
      <c r="CT122" s="1020"/>
      <c r="CU122" s="1020"/>
      <c r="CV122" s="1020"/>
      <c r="CW122" s="1020"/>
      <c r="CX122" s="1020"/>
      <c r="CY122" s="1020"/>
      <c r="CZ122" s="1020"/>
      <c r="DA122" s="1020"/>
      <c r="DB122" s="1020"/>
      <c r="DC122" s="1020"/>
      <c r="DD122" s="1020"/>
      <c r="DE122" s="1020"/>
      <c r="DF122" s="1021"/>
      <c r="DG122" s="925" t="s">
        <v>241</v>
      </c>
      <c r="DH122" s="926"/>
      <c r="DI122" s="926"/>
      <c r="DJ122" s="926"/>
      <c r="DK122" s="926"/>
      <c r="DL122" s="926" t="s">
        <v>399</v>
      </c>
      <c r="DM122" s="926"/>
      <c r="DN122" s="926"/>
      <c r="DO122" s="926"/>
      <c r="DP122" s="926"/>
      <c r="DQ122" s="926" t="s">
        <v>399</v>
      </c>
      <c r="DR122" s="926"/>
      <c r="DS122" s="926"/>
      <c r="DT122" s="926"/>
      <c r="DU122" s="926"/>
      <c r="DV122" s="927" t="s">
        <v>399</v>
      </c>
      <c r="DW122" s="927"/>
      <c r="DX122" s="927"/>
      <c r="DY122" s="927"/>
      <c r="DZ122" s="928"/>
    </row>
    <row r="123" spans="1:130" s="230" customFormat="1" ht="26.25" customHeight="1" x14ac:dyDescent="0.2">
      <c r="A123" s="1058"/>
      <c r="B123" s="949"/>
      <c r="C123" s="922" t="s">
        <v>467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241</v>
      </c>
      <c r="AB123" s="959"/>
      <c r="AC123" s="959"/>
      <c r="AD123" s="959"/>
      <c r="AE123" s="960"/>
      <c r="AF123" s="961" t="s">
        <v>399</v>
      </c>
      <c r="AG123" s="959"/>
      <c r="AH123" s="959"/>
      <c r="AI123" s="959"/>
      <c r="AJ123" s="960"/>
      <c r="AK123" s="961" t="s">
        <v>241</v>
      </c>
      <c r="AL123" s="959"/>
      <c r="AM123" s="959"/>
      <c r="AN123" s="959"/>
      <c r="AO123" s="960"/>
      <c r="AP123" s="962" t="s">
        <v>241</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482</v>
      </c>
      <c r="BP123" s="1005"/>
      <c r="BQ123" s="1064">
        <v>8235808</v>
      </c>
      <c r="BR123" s="1031"/>
      <c r="BS123" s="1031"/>
      <c r="BT123" s="1031"/>
      <c r="BU123" s="1031"/>
      <c r="BV123" s="1031">
        <v>8299768</v>
      </c>
      <c r="BW123" s="1031"/>
      <c r="BX123" s="1031"/>
      <c r="BY123" s="1031"/>
      <c r="BZ123" s="1031"/>
      <c r="CA123" s="1031">
        <v>8724711</v>
      </c>
      <c r="CB123" s="1031"/>
      <c r="CC123" s="1031"/>
      <c r="CD123" s="1031"/>
      <c r="CE123" s="1031"/>
      <c r="CF123" s="1001"/>
      <c r="CG123" s="1002"/>
      <c r="CH123" s="1002"/>
      <c r="CI123" s="1002"/>
      <c r="CJ123" s="1003"/>
      <c r="CK123" s="1009"/>
      <c r="CL123" s="1010"/>
      <c r="CM123" s="1010"/>
      <c r="CN123" s="1010"/>
      <c r="CO123" s="1011"/>
      <c r="CP123" s="1019" t="s">
        <v>483</v>
      </c>
      <c r="CQ123" s="1020"/>
      <c r="CR123" s="1020"/>
      <c r="CS123" s="1020"/>
      <c r="CT123" s="1020"/>
      <c r="CU123" s="1020"/>
      <c r="CV123" s="1020"/>
      <c r="CW123" s="1020"/>
      <c r="CX123" s="1020"/>
      <c r="CY123" s="1020"/>
      <c r="CZ123" s="1020"/>
      <c r="DA123" s="1020"/>
      <c r="DB123" s="1020"/>
      <c r="DC123" s="1020"/>
      <c r="DD123" s="1020"/>
      <c r="DE123" s="1020"/>
      <c r="DF123" s="1021"/>
      <c r="DG123" s="958" t="s">
        <v>241</v>
      </c>
      <c r="DH123" s="959"/>
      <c r="DI123" s="959"/>
      <c r="DJ123" s="959"/>
      <c r="DK123" s="960"/>
      <c r="DL123" s="961" t="s">
        <v>399</v>
      </c>
      <c r="DM123" s="959"/>
      <c r="DN123" s="959"/>
      <c r="DO123" s="959"/>
      <c r="DP123" s="960"/>
      <c r="DQ123" s="961" t="s">
        <v>399</v>
      </c>
      <c r="DR123" s="959"/>
      <c r="DS123" s="959"/>
      <c r="DT123" s="959"/>
      <c r="DU123" s="960"/>
      <c r="DV123" s="962" t="s">
        <v>399</v>
      </c>
      <c r="DW123" s="963"/>
      <c r="DX123" s="963"/>
      <c r="DY123" s="963"/>
      <c r="DZ123" s="964"/>
    </row>
    <row r="124" spans="1:130" s="230" customFormat="1" ht="26.25" customHeight="1" thickBot="1" x14ac:dyDescent="0.25">
      <c r="A124" s="1058"/>
      <c r="B124" s="949"/>
      <c r="C124" s="922" t="s">
        <v>470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241</v>
      </c>
      <c r="AB124" s="959"/>
      <c r="AC124" s="959"/>
      <c r="AD124" s="959"/>
      <c r="AE124" s="960"/>
      <c r="AF124" s="961" t="s">
        <v>241</v>
      </c>
      <c r="AG124" s="959"/>
      <c r="AH124" s="959"/>
      <c r="AI124" s="959"/>
      <c r="AJ124" s="960"/>
      <c r="AK124" s="961" t="s">
        <v>399</v>
      </c>
      <c r="AL124" s="959"/>
      <c r="AM124" s="959"/>
      <c r="AN124" s="959"/>
      <c r="AO124" s="960"/>
      <c r="AP124" s="962" t="s">
        <v>399</v>
      </c>
      <c r="AQ124" s="963"/>
      <c r="AR124" s="963"/>
      <c r="AS124" s="963"/>
      <c r="AT124" s="964"/>
      <c r="AU124" s="1060" t="s">
        <v>484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399</v>
      </c>
      <c r="BR124" s="1027"/>
      <c r="BS124" s="1027"/>
      <c r="BT124" s="1027"/>
      <c r="BU124" s="1027"/>
      <c r="BV124" s="1027" t="s">
        <v>241</v>
      </c>
      <c r="BW124" s="1027"/>
      <c r="BX124" s="1027"/>
      <c r="BY124" s="1027"/>
      <c r="BZ124" s="1027"/>
      <c r="CA124" s="1027" t="s">
        <v>399</v>
      </c>
      <c r="CB124" s="1027"/>
      <c r="CC124" s="1027"/>
      <c r="CD124" s="1027"/>
      <c r="CE124" s="1027"/>
      <c r="CF124" s="1028"/>
      <c r="CG124" s="1029"/>
      <c r="CH124" s="1029"/>
      <c r="CI124" s="1029"/>
      <c r="CJ124" s="1030"/>
      <c r="CK124" s="1012"/>
      <c r="CL124" s="1012"/>
      <c r="CM124" s="1012"/>
      <c r="CN124" s="1012"/>
      <c r="CO124" s="1013"/>
      <c r="CP124" s="1019" t="s">
        <v>485</v>
      </c>
      <c r="CQ124" s="1020"/>
      <c r="CR124" s="1020"/>
      <c r="CS124" s="1020"/>
      <c r="CT124" s="1020"/>
      <c r="CU124" s="1020"/>
      <c r="CV124" s="1020"/>
      <c r="CW124" s="1020"/>
      <c r="CX124" s="1020"/>
      <c r="CY124" s="1020"/>
      <c r="CZ124" s="1020"/>
      <c r="DA124" s="1020"/>
      <c r="DB124" s="1020"/>
      <c r="DC124" s="1020"/>
      <c r="DD124" s="1020"/>
      <c r="DE124" s="1020"/>
      <c r="DF124" s="1021"/>
      <c r="DG124" s="1004" t="s">
        <v>241</v>
      </c>
      <c r="DH124" s="986"/>
      <c r="DI124" s="986"/>
      <c r="DJ124" s="986"/>
      <c r="DK124" s="987"/>
      <c r="DL124" s="985" t="s">
        <v>399</v>
      </c>
      <c r="DM124" s="986"/>
      <c r="DN124" s="986"/>
      <c r="DO124" s="986"/>
      <c r="DP124" s="987"/>
      <c r="DQ124" s="985" t="s">
        <v>399</v>
      </c>
      <c r="DR124" s="986"/>
      <c r="DS124" s="986"/>
      <c r="DT124" s="986"/>
      <c r="DU124" s="987"/>
      <c r="DV124" s="988" t="s">
        <v>399</v>
      </c>
      <c r="DW124" s="989"/>
      <c r="DX124" s="989"/>
      <c r="DY124" s="989"/>
      <c r="DZ124" s="990"/>
    </row>
    <row r="125" spans="1:130" s="230" customFormat="1" ht="26.25" customHeight="1" x14ac:dyDescent="0.2">
      <c r="A125" s="1058"/>
      <c r="B125" s="949"/>
      <c r="C125" s="922" t="s">
        <v>472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241</v>
      </c>
      <c r="AB125" s="959"/>
      <c r="AC125" s="959"/>
      <c r="AD125" s="959"/>
      <c r="AE125" s="960"/>
      <c r="AF125" s="961" t="s">
        <v>241</v>
      </c>
      <c r="AG125" s="959"/>
      <c r="AH125" s="959"/>
      <c r="AI125" s="959"/>
      <c r="AJ125" s="960"/>
      <c r="AK125" s="961" t="s">
        <v>241</v>
      </c>
      <c r="AL125" s="959"/>
      <c r="AM125" s="959"/>
      <c r="AN125" s="959"/>
      <c r="AO125" s="960"/>
      <c r="AP125" s="962" t="s">
        <v>399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486</v>
      </c>
      <c r="CL125" s="1007"/>
      <c r="CM125" s="1007"/>
      <c r="CN125" s="1007"/>
      <c r="CO125" s="1008"/>
      <c r="CP125" s="929" t="s">
        <v>487</v>
      </c>
      <c r="CQ125" s="897"/>
      <c r="CR125" s="897"/>
      <c r="CS125" s="897"/>
      <c r="CT125" s="897"/>
      <c r="CU125" s="897"/>
      <c r="CV125" s="897"/>
      <c r="CW125" s="897"/>
      <c r="CX125" s="897"/>
      <c r="CY125" s="897"/>
      <c r="CZ125" s="897"/>
      <c r="DA125" s="897"/>
      <c r="DB125" s="897"/>
      <c r="DC125" s="897"/>
      <c r="DD125" s="897"/>
      <c r="DE125" s="897"/>
      <c r="DF125" s="898"/>
      <c r="DG125" s="930" t="s">
        <v>241</v>
      </c>
      <c r="DH125" s="931"/>
      <c r="DI125" s="931"/>
      <c r="DJ125" s="931"/>
      <c r="DK125" s="931"/>
      <c r="DL125" s="931" t="s">
        <v>241</v>
      </c>
      <c r="DM125" s="931"/>
      <c r="DN125" s="931"/>
      <c r="DO125" s="931"/>
      <c r="DP125" s="931"/>
      <c r="DQ125" s="931" t="s">
        <v>399</v>
      </c>
      <c r="DR125" s="931"/>
      <c r="DS125" s="931"/>
      <c r="DT125" s="931"/>
      <c r="DU125" s="931"/>
      <c r="DV125" s="932" t="s">
        <v>399</v>
      </c>
      <c r="DW125" s="932"/>
      <c r="DX125" s="932"/>
      <c r="DY125" s="932"/>
      <c r="DZ125" s="933"/>
    </row>
    <row r="126" spans="1:130" s="230" customFormat="1" ht="26.25" customHeight="1" thickBot="1" x14ac:dyDescent="0.25">
      <c r="A126" s="1058"/>
      <c r="B126" s="949"/>
      <c r="C126" s="922" t="s">
        <v>474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399</v>
      </c>
      <c r="AB126" s="959"/>
      <c r="AC126" s="959"/>
      <c r="AD126" s="959"/>
      <c r="AE126" s="960"/>
      <c r="AF126" s="961" t="s">
        <v>241</v>
      </c>
      <c r="AG126" s="959"/>
      <c r="AH126" s="959"/>
      <c r="AI126" s="959"/>
      <c r="AJ126" s="960"/>
      <c r="AK126" s="961" t="s">
        <v>241</v>
      </c>
      <c r="AL126" s="959"/>
      <c r="AM126" s="959"/>
      <c r="AN126" s="959"/>
      <c r="AO126" s="960"/>
      <c r="AP126" s="962" t="s">
        <v>241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488</v>
      </c>
      <c r="CQ126" s="923"/>
      <c r="CR126" s="923"/>
      <c r="CS126" s="923"/>
      <c r="CT126" s="923"/>
      <c r="CU126" s="923"/>
      <c r="CV126" s="923"/>
      <c r="CW126" s="923"/>
      <c r="CX126" s="923"/>
      <c r="CY126" s="923"/>
      <c r="CZ126" s="923"/>
      <c r="DA126" s="923"/>
      <c r="DB126" s="923"/>
      <c r="DC126" s="923"/>
      <c r="DD126" s="923"/>
      <c r="DE126" s="923"/>
      <c r="DF126" s="924"/>
      <c r="DG126" s="925" t="s">
        <v>399</v>
      </c>
      <c r="DH126" s="926"/>
      <c r="DI126" s="926"/>
      <c r="DJ126" s="926"/>
      <c r="DK126" s="926"/>
      <c r="DL126" s="926" t="s">
        <v>241</v>
      </c>
      <c r="DM126" s="926"/>
      <c r="DN126" s="926"/>
      <c r="DO126" s="926"/>
      <c r="DP126" s="926"/>
      <c r="DQ126" s="926" t="s">
        <v>241</v>
      </c>
      <c r="DR126" s="926"/>
      <c r="DS126" s="926"/>
      <c r="DT126" s="926"/>
      <c r="DU126" s="926"/>
      <c r="DV126" s="927" t="s">
        <v>241</v>
      </c>
      <c r="DW126" s="927"/>
      <c r="DX126" s="927"/>
      <c r="DY126" s="927"/>
      <c r="DZ126" s="928"/>
    </row>
    <row r="127" spans="1:130" s="230" customFormat="1" ht="26.25" customHeight="1" x14ac:dyDescent="0.2">
      <c r="A127" s="1059"/>
      <c r="B127" s="951"/>
      <c r="C127" s="973" t="s">
        <v>489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241</v>
      </c>
      <c r="AB127" s="959"/>
      <c r="AC127" s="959"/>
      <c r="AD127" s="959"/>
      <c r="AE127" s="960"/>
      <c r="AF127" s="961" t="s">
        <v>241</v>
      </c>
      <c r="AG127" s="959"/>
      <c r="AH127" s="959"/>
      <c r="AI127" s="959"/>
      <c r="AJ127" s="960"/>
      <c r="AK127" s="961" t="s">
        <v>399</v>
      </c>
      <c r="AL127" s="959"/>
      <c r="AM127" s="959"/>
      <c r="AN127" s="959"/>
      <c r="AO127" s="960"/>
      <c r="AP127" s="962" t="s">
        <v>241</v>
      </c>
      <c r="AQ127" s="963"/>
      <c r="AR127" s="963"/>
      <c r="AS127" s="963"/>
      <c r="AT127" s="964"/>
      <c r="AU127" s="232"/>
      <c r="AV127" s="232"/>
      <c r="AW127" s="232"/>
      <c r="AX127" s="1032" t="s">
        <v>490</v>
      </c>
      <c r="AY127" s="1033"/>
      <c r="AZ127" s="1033"/>
      <c r="BA127" s="1033"/>
      <c r="BB127" s="1033"/>
      <c r="BC127" s="1033"/>
      <c r="BD127" s="1033"/>
      <c r="BE127" s="1034"/>
      <c r="BF127" s="1035" t="s">
        <v>491</v>
      </c>
      <c r="BG127" s="1033"/>
      <c r="BH127" s="1033"/>
      <c r="BI127" s="1033"/>
      <c r="BJ127" s="1033"/>
      <c r="BK127" s="1033"/>
      <c r="BL127" s="1034"/>
      <c r="BM127" s="1035" t="s">
        <v>492</v>
      </c>
      <c r="BN127" s="1033"/>
      <c r="BO127" s="1033"/>
      <c r="BP127" s="1033"/>
      <c r="BQ127" s="1033"/>
      <c r="BR127" s="1033"/>
      <c r="BS127" s="1034"/>
      <c r="BT127" s="1035" t="s">
        <v>493</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494</v>
      </c>
      <c r="CQ127" s="923"/>
      <c r="CR127" s="923"/>
      <c r="CS127" s="923"/>
      <c r="CT127" s="923"/>
      <c r="CU127" s="923"/>
      <c r="CV127" s="923"/>
      <c r="CW127" s="923"/>
      <c r="CX127" s="923"/>
      <c r="CY127" s="923"/>
      <c r="CZ127" s="923"/>
      <c r="DA127" s="923"/>
      <c r="DB127" s="923"/>
      <c r="DC127" s="923"/>
      <c r="DD127" s="923"/>
      <c r="DE127" s="923"/>
      <c r="DF127" s="924"/>
      <c r="DG127" s="925" t="s">
        <v>241</v>
      </c>
      <c r="DH127" s="926"/>
      <c r="DI127" s="926"/>
      <c r="DJ127" s="926"/>
      <c r="DK127" s="926"/>
      <c r="DL127" s="926" t="s">
        <v>399</v>
      </c>
      <c r="DM127" s="926"/>
      <c r="DN127" s="926"/>
      <c r="DO127" s="926"/>
      <c r="DP127" s="926"/>
      <c r="DQ127" s="926" t="s">
        <v>399</v>
      </c>
      <c r="DR127" s="926"/>
      <c r="DS127" s="926"/>
      <c r="DT127" s="926"/>
      <c r="DU127" s="926"/>
      <c r="DV127" s="927" t="s">
        <v>399</v>
      </c>
      <c r="DW127" s="927"/>
      <c r="DX127" s="927"/>
      <c r="DY127" s="927"/>
      <c r="DZ127" s="928"/>
    </row>
    <row r="128" spans="1:130" s="230" customFormat="1" ht="26.25" customHeight="1" thickBot="1" x14ac:dyDescent="0.25">
      <c r="A128" s="1042" t="s">
        <v>495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496</v>
      </c>
      <c r="X128" s="1044"/>
      <c r="Y128" s="1044"/>
      <c r="Z128" s="1045"/>
      <c r="AA128" s="1046" t="s">
        <v>241</v>
      </c>
      <c r="AB128" s="1047"/>
      <c r="AC128" s="1047"/>
      <c r="AD128" s="1047"/>
      <c r="AE128" s="1048"/>
      <c r="AF128" s="1049" t="s">
        <v>399</v>
      </c>
      <c r="AG128" s="1047"/>
      <c r="AH128" s="1047"/>
      <c r="AI128" s="1047"/>
      <c r="AJ128" s="1048"/>
      <c r="AK128" s="1049" t="s">
        <v>241</v>
      </c>
      <c r="AL128" s="1047"/>
      <c r="AM128" s="1047"/>
      <c r="AN128" s="1047"/>
      <c r="AO128" s="1048"/>
      <c r="AP128" s="1050"/>
      <c r="AQ128" s="1051"/>
      <c r="AR128" s="1051"/>
      <c r="AS128" s="1051"/>
      <c r="AT128" s="1052"/>
      <c r="AU128" s="232"/>
      <c r="AV128" s="232"/>
      <c r="AW128" s="232"/>
      <c r="AX128" s="896" t="s">
        <v>497</v>
      </c>
      <c r="AY128" s="897"/>
      <c r="AZ128" s="897"/>
      <c r="BA128" s="897"/>
      <c r="BB128" s="897"/>
      <c r="BC128" s="897"/>
      <c r="BD128" s="897"/>
      <c r="BE128" s="898"/>
      <c r="BF128" s="1053" t="s">
        <v>399</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498</v>
      </c>
      <c r="CQ128" s="726"/>
      <c r="CR128" s="726"/>
      <c r="CS128" s="726"/>
      <c r="CT128" s="726"/>
      <c r="CU128" s="726"/>
      <c r="CV128" s="726"/>
      <c r="CW128" s="726"/>
      <c r="CX128" s="726"/>
      <c r="CY128" s="726"/>
      <c r="CZ128" s="726"/>
      <c r="DA128" s="726"/>
      <c r="DB128" s="726"/>
      <c r="DC128" s="726"/>
      <c r="DD128" s="726"/>
      <c r="DE128" s="726"/>
      <c r="DF128" s="1037"/>
      <c r="DG128" s="1038" t="s">
        <v>399</v>
      </c>
      <c r="DH128" s="1039"/>
      <c r="DI128" s="1039"/>
      <c r="DJ128" s="1039"/>
      <c r="DK128" s="1039"/>
      <c r="DL128" s="1039" t="s">
        <v>241</v>
      </c>
      <c r="DM128" s="1039"/>
      <c r="DN128" s="1039"/>
      <c r="DO128" s="1039"/>
      <c r="DP128" s="1039"/>
      <c r="DQ128" s="1039" t="s">
        <v>241</v>
      </c>
      <c r="DR128" s="1039"/>
      <c r="DS128" s="1039"/>
      <c r="DT128" s="1039"/>
      <c r="DU128" s="1039"/>
      <c r="DV128" s="1040" t="s">
        <v>399</v>
      </c>
      <c r="DW128" s="1040"/>
      <c r="DX128" s="1040"/>
      <c r="DY128" s="1040"/>
      <c r="DZ128" s="1041"/>
    </row>
    <row r="129" spans="1:131" s="230" customFormat="1" ht="26.25" customHeight="1" x14ac:dyDescent="0.2">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499</v>
      </c>
      <c r="X129" s="1071"/>
      <c r="Y129" s="1071"/>
      <c r="Z129" s="1072"/>
      <c r="AA129" s="958">
        <v>2754420</v>
      </c>
      <c r="AB129" s="959"/>
      <c r="AC129" s="959"/>
      <c r="AD129" s="959"/>
      <c r="AE129" s="960"/>
      <c r="AF129" s="961">
        <v>2918150</v>
      </c>
      <c r="AG129" s="959"/>
      <c r="AH129" s="959"/>
      <c r="AI129" s="959"/>
      <c r="AJ129" s="960"/>
      <c r="AK129" s="961">
        <v>2857054</v>
      </c>
      <c r="AL129" s="959"/>
      <c r="AM129" s="959"/>
      <c r="AN129" s="959"/>
      <c r="AO129" s="960"/>
      <c r="AP129" s="1073"/>
      <c r="AQ129" s="1074"/>
      <c r="AR129" s="1074"/>
      <c r="AS129" s="1074"/>
      <c r="AT129" s="1075"/>
      <c r="AU129" s="233"/>
      <c r="AV129" s="233"/>
      <c r="AW129" s="233"/>
      <c r="AX129" s="1065" t="s">
        <v>500</v>
      </c>
      <c r="AY129" s="923"/>
      <c r="AZ129" s="923"/>
      <c r="BA129" s="923"/>
      <c r="BB129" s="923"/>
      <c r="BC129" s="923"/>
      <c r="BD129" s="923"/>
      <c r="BE129" s="924"/>
      <c r="BF129" s="1066" t="s">
        <v>241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502</v>
      </c>
      <c r="X130" s="1071"/>
      <c r="Y130" s="1071"/>
      <c r="Z130" s="1072"/>
      <c r="AA130" s="958">
        <v>450043</v>
      </c>
      <c r="AB130" s="959"/>
      <c r="AC130" s="959"/>
      <c r="AD130" s="959"/>
      <c r="AE130" s="960"/>
      <c r="AF130" s="961">
        <v>494427</v>
      </c>
      <c r="AG130" s="959"/>
      <c r="AH130" s="959"/>
      <c r="AI130" s="959"/>
      <c r="AJ130" s="960"/>
      <c r="AK130" s="961">
        <v>512498</v>
      </c>
      <c r="AL130" s="959"/>
      <c r="AM130" s="959"/>
      <c r="AN130" s="959"/>
      <c r="AO130" s="960"/>
      <c r="AP130" s="1073"/>
      <c r="AQ130" s="1074"/>
      <c r="AR130" s="1074"/>
      <c r="AS130" s="1074"/>
      <c r="AT130" s="1075"/>
      <c r="AU130" s="233"/>
      <c r="AV130" s="233"/>
      <c r="AW130" s="233"/>
      <c r="AX130" s="1065" t="s">
        <v>503</v>
      </c>
      <c r="AY130" s="923"/>
      <c r="AZ130" s="923"/>
      <c r="BA130" s="923"/>
      <c r="BB130" s="923"/>
      <c r="BC130" s="923"/>
      <c r="BD130" s="923"/>
      <c r="BE130" s="924"/>
      <c r="BF130" s="1101">
        <v>3.9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504</v>
      </c>
      <c r="X131" s="1108"/>
      <c r="Y131" s="1108"/>
      <c r="Z131" s="1109"/>
      <c r="AA131" s="1004">
        <v>2304377</v>
      </c>
      <c r="AB131" s="986"/>
      <c r="AC131" s="986"/>
      <c r="AD131" s="986"/>
      <c r="AE131" s="987"/>
      <c r="AF131" s="985">
        <v>2423723</v>
      </c>
      <c r="AG131" s="986"/>
      <c r="AH131" s="986"/>
      <c r="AI131" s="986"/>
      <c r="AJ131" s="987"/>
      <c r="AK131" s="985">
        <v>2344556</v>
      </c>
      <c r="AL131" s="986"/>
      <c r="AM131" s="986"/>
      <c r="AN131" s="986"/>
      <c r="AO131" s="987"/>
      <c r="AP131" s="1110"/>
      <c r="AQ131" s="1111"/>
      <c r="AR131" s="1111"/>
      <c r="AS131" s="1111"/>
      <c r="AT131" s="1112"/>
      <c r="AU131" s="233"/>
      <c r="AV131" s="233"/>
      <c r="AW131" s="233"/>
      <c r="AX131" s="1083" t="s">
        <v>505</v>
      </c>
      <c r="AY131" s="726"/>
      <c r="AZ131" s="726"/>
      <c r="BA131" s="726"/>
      <c r="BB131" s="726"/>
      <c r="BC131" s="726"/>
      <c r="BD131" s="726"/>
      <c r="BE131" s="1037"/>
      <c r="BF131" s="1084" t="s">
        <v>241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507</v>
      </c>
      <c r="W132" s="1094"/>
      <c r="X132" s="1094"/>
      <c r="Y132" s="1094"/>
      <c r="Z132" s="1095"/>
      <c r="AA132" s="1096">
        <v>4.0431752269999999</v>
      </c>
      <c r="AB132" s="1097"/>
      <c r="AC132" s="1097"/>
      <c r="AD132" s="1097"/>
      <c r="AE132" s="1098"/>
      <c r="AF132" s="1099">
        <v>3.4794817720000002</v>
      </c>
      <c r="AG132" s="1097"/>
      <c r="AH132" s="1097"/>
      <c r="AI132" s="1097"/>
      <c r="AJ132" s="1098"/>
      <c r="AK132" s="1099">
        <v>4.472872476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508</v>
      </c>
      <c r="W133" s="1077"/>
      <c r="X133" s="1077"/>
      <c r="Y133" s="1077"/>
      <c r="Z133" s="1078"/>
      <c r="AA133" s="1079">
        <v>2.6</v>
      </c>
      <c r="AB133" s="1080"/>
      <c r="AC133" s="1080"/>
      <c r="AD133" s="1080"/>
      <c r="AE133" s="1081"/>
      <c r="AF133" s="1079">
        <v>3.2</v>
      </c>
      <c r="AG133" s="1080"/>
      <c r="AH133" s="1080"/>
      <c r="AI133" s="1080"/>
      <c r="AJ133" s="1081"/>
      <c r="AK133" s="1079">
        <v>3.9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pHItH0VH/SHgVWVxPQXQqn3lw6Pxha1txuj3B44ziXP42viuiRRo70uAoCaT7EJ93xMuFjpUY2P4MGk3F1nWA==" saltValue="W9LpLRzvgmEojIMvlPk2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37"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KXs1fOrTJFlJpU3i/hpGR0AXczWuk2THpJCTau+1zB9Kg1MMWJavgkhIM1BJ/wnEYwoh53e2u0Av61p5no91Q==" saltValue="oyiIe6nssU5LHZ8LzPKL8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L43" zoomScale="98" zoomScaleNormal="98"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J3C97Pa61v7G27snkCNDpDYmSun1C7eqDq+bt2EbfOB6ToS+L+ZMY7IX8nfjoLfuCIx1B0syA2Vu8FzXu+wMQ==" saltValue="/brO3YJtwNGIDpUJnX5BT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512</v>
      </c>
      <c r="AP7" s="272"/>
      <c r="AQ7" s="273" t="s">
        <v>513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514</v>
      </c>
      <c r="AQ8" s="279" t="s">
        <v>515</v>
      </c>
      <c r="AR8" s="280" t="s">
        <v>516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517</v>
      </c>
      <c r="AL9" s="1117"/>
      <c r="AM9" s="1117"/>
      <c r="AN9" s="1118"/>
      <c r="AO9" s="281">
        <v>764363</v>
      </c>
      <c r="AP9" s="281">
        <v>142818</v>
      </c>
      <c r="AQ9" s="282">
        <v>138583</v>
      </c>
      <c r="AR9" s="283">
        <v>3.1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518</v>
      </c>
      <c r="AL10" s="1117"/>
      <c r="AM10" s="1117"/>
      <c r="AN10" s="1118"/>
      <c r="AO10" s="284">
        <v>125335</v>
      </c>
      <c r="AP10" s="284">
        <v>23418</v>
      </c>
      <c r="AQ10" s="285">
        <v>15847</v>
      </c>
      <c r="AR10" s="286">
        <v>47.8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519</v>
      </c>
      <c r="AL11" s="1117"/>
      <c r="AM11" s="1117"/>
      <c r="AN11" s="1118"/>
      <c r="AO11" s="284" t="s">
        <v>520</v>
      </c>
      <c r="AP11" s="284" t="s">
        <v>520</v>
      </c>
      <c r="AQ11" s="285">
        <v>2224</v>
      </c>
      <c r="AR11" s="286" t="s">
        <v>520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521</v>
      </c>
      <c r="AL12" s="1117"/>
      <c r="AM12" s="1117"/>
      <c r="AN12" s="1118"/>
      <c r="AO12" s="284" t="s">
        <v>520</v>
      </c>
      <c r="AP12" s="284" t="s">
        <v>520</v>
      </c>
      <c r="AQ12" s="285" t="s">
        <v>520</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522</v>
      </c>
      <c r="AL13" s="1117"/>
      <c r="AM13" s="1117"/>
      <c r="AN13" s="1118"/>
      <c r="AO13" s="284" t="s">
        <v>520</v>
      </c>
      <c r="AP13" s="284" t="s">
        <v>520</v>
      </c>
      <c r="AQ13" s="285">
        <v>5571</v>
      </c>
      <c r="AR13" s="286" t="s">
        <v>520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523</v>
      </c>
      <c r="AL14" s="1117"/>
      <c r="AM14" s="1117"/>
      <c r="AN14" s="1118"/>
      <c r="AO14" s="284" t="s">
        <v>520</v>
      </c>
      <c r="AP14" s="284" t="s">
        <v>520</v>
      </c>
      <c r="AQ14" s="285">
        <v>2766</v>
      </c>
      <c r="AR14" s="286" t="s">
        <v>520</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524</v>
      </c>
      <c r="AL15" s="1120"/>
      <c r="AM15" s="1120"/>
      <c r="AN15" s="1121"/>
      <c r="AO15" s="284">
        <v>-61004</v>
      </c>
      <c r="AP15" s="284">
        <v>-11398</v>
      </c>
      <c r="AQ15" s="285">
        <v>-9361</v>
      </c>
      <c r="AR15" s="286">
        <v>21.8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828694</v>
      </c>
      <c r="AP16" s="284">
        <v>154838</v>
      </c>
      <c r="AQ16" s="285">
        <v>155632</v>
      </c>
      <c r="AR16" s="286">
        <v>-0.5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529</v>
      </c>
      <c r="AL21" s="1123"/>
      <c r="AM21" s="1123"/>
      <c r="AN21" s="1124"/>
      <c r="AO21" s="297">
        <v>10.65</v>
      </c>
      <c r="AP21" s="298">
        <v>13.83</v>
      </c>
      <c r="AQ21" s="299">
        <v>-3.18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530</v>
      </c>
      <c r="AL22" s="1123"/>
      <c r="AM22" s="1123"/>
      <c r="AN22" s="1124"/>
      <c r="AO22" s="302">
        <v>100</v>
      </c>
      <c r="AP22" s="303">
        <v>96.2</v>
      </c>
      <c r="AQ22" s="304">
        <v>3.8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512</v>
      </c>
      <c r="AP30" s="272"/>
      <c r="AQ30" s="273" t="s">
        <v>513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514</v>
      </c>
      <c r="AQ31" s="279" t="s">
        <v>515</v>
      </c>
      <c r="AR31" s="280" t="s">
        <v>516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534</v>
      </c>
      <c r="AL32" s="1131"/>
      <c r="AM32" s="1131"/>
      <c r="AN32" s="1132"/>
      <c r="AO32" s="312">
        <v>535408</v>
      </c>
      <c r="AP32" s="312">
        <v>100039</v>
      </c>
      <c r="AQ32" s="313">
        <v>82029</v>
      </c>
      <c r="AR32" s="314">
        <v>22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535</v>
      </c>
      <c r="AL33" s="1131"/>
      <c r="AM33" s="1131"/>
      <c r="AN33" s="1132"/>
      <c r="AO33" s="312" t="s">
        <v>520</v>
      </c>
      <c r="AP33" s="312" t="s">
        <v>520</v>
      </c>
      <c r="AQ33" s="313" t="s">
        <v>520</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536</v>
      </c>
      <c r="AL34" s="1131"/>
      <c r="AM34" s="1131"/>
      <c r="AN34" s="1132"/>
      <c r="AO34" s="312" t="s">
        <v>520</v>
      </c>
      <c r="AP34" s="312" t="s">
        <v>520</v>
      </c>
      <c r="AQ34" s="313" t="s">
        <v>520</v>
      </c>
      <c r="AR34" s="314" t="s">
        <v>520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537</v>
      </c>
      <c r="AL35" s="1131"/>
      <c r="AM35" s="1131"/>
      <c r="AN35" s="1132"/>
      <c r="AO35" s="312">
        <v>74139</v>
      </c>
      <c r="AP35" s="312">
        <v>13853</v>
      </c>
      <c r="AQ35" s="313">
        <v>28200</v>
      </c>
      <c r="AR35" s="314">
        <v>-50.9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538</v>
      </c>
      <c r="AL36" s="1131"/>
      <c r="AM36" s="1131"/>
      <c r="AN36" s="1132"/>
      <c r="AO36" s="312">
        <v>7820</v>
      </c>
      <c r="AP36" s="312">
        <v>1461</v>
      </c>
      <c r="AQ36" s="313">
        <v>4770</v>
      </c>
      <c r="AR36" s="314">
        <v>-69.400000000000006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539</v>
      </c>
      <c r="AL37" s="1131"/>
      <c r="AM37" s="1131"/>
      <c r="AN37" s="1132"/>
      <c r="AO37" s="312" t="s">
        <v>520</v>
      </c>
      <c r="AP37" s="312" t="s">
        <v>520</v>
      </c>
      <c r="AQ37" s="313">
        <v>525</v>
      </c>
      <c r="AR37" s="314" t="s">
        <v>520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540</v>
      </c>
      <c r="AL38" s="1134"/>
      <c r="AM38" s="1134"/>
      <c r="AN38" s="1135"/>
      <c r="AO38" s="315" t="s">
        <v>520</v>
      </c>
      <c r="AP38" s="315" t="s">
        <v>520</v>
      </c>
      <c r="AQ38" s="316">
        <v>4</v>
      </c>
      <c r="AR38" s="304" t="s">
        <v>520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541</v>
      </c>
      <c r="AL39" s="1134"/>
      <c r="AM39" s="1134"/>
      <c r="AN39" s="1135"/>
      <c r="AO39" s="312" t="s">
        <v>520</v>
      </c>
      <c r="AP39" s="312" t="s">
        <v>520</v>
      </c>
      <c r="AQ39" s="313">
        <v>-1861</v>
      </c>
      <c r="AR39" s="314" t="s">
        <v>520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542</v>
      </c>
      <c r="AL40" s="1131"/>
      <c r="AM40" s="1131"/>
      <c r="AN40" s="1132"/>
      <c r="AO40" s="312">
        <v>-512498</v>
      </c>
      <c r="AP40" s="312">
        <v>-95758</v>
      </c>
      <c r="AQ40" s="313">
        <v>-76879</v>
      </c>
      <c r="AR40" s="314">
        <v>24.6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104869</v>
      </c>
      <c r="AP41" s="312">
        <v>19594</v>
      </c>
      <c r="AQ41" s="313">
        <v>36788</v>
      </c>
      <c r="AR41" s="314">
        <v>-46.7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512</v>
      </c>
      <c r="AN49" s="1127" t="s">
        <v>546</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547</v>
      </c>
      <c r="AO50" s="329" t="s">
        <v>548</v>
      </c>
      <c r="AP50" s="330" t="s">
        <v>549</v>
      </c>
      <c r="AQ50" s="331" t="s">
        <v>550</v>
      </c>
      <c r="AR50" s="332" t="s">
        <v>551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830739</v>
      </c>
      <c r="AN51" s="334">
        <v>143058</v>
      </c>
      <c r="AO51" s="335">
        <v>-6.4</v>
      </c>
      <c r="AP51" s="336">
        <v>114790</v>
      </c>
      <c r="AQ51" s="337">
        <v>-6.6</v>
      </c>
      <c r="AR51" s="338">
        <v>0.2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143866</v>
      </c>
      <c r="AN52" s="342">
        <v>24775</v>
      </c>
      <c r="AO52" s="343">
        <v>-24.4</v>
      </c>
      <c r="AP52" s="344">
        <v>55601</v>
      </c>
      <c r="AQ52" s="345">
        <v>-15.5</v>
      </c>
      <c r="AR52" s="346">
        <v>-8.9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557290</v>
      </c>
      <c r="AN53" s="334">
        <v>97445</v>
      </c>
      <c r="AO53" s="335">
        <v>-31.9</v>
      </c>
      <c r="AP53" s="336">
        <v>126262</v>
      </c>
      <c r="AQ53" s="337">
        <v>10</v>
      </c>
      <c r="AR53" s="338">
        <v>-41.9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327278</v>
      </c>
      <c r="AN54" s="342">
        <v>57226</v>
      </c>
      <c r="AO54" s="343">
        <v>131</v>
      </c>
      <c r="AP54" s="344">
        <v>56769</v>
      </c>
      <c r="AQ54" s="345">
        <v>2.1</v>
      </c>
      <c r="AR54" s="346">
        <v>128.9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706628</v>
      </c>
      <c r="AN55" s="334">
        <v>126206</v>
      </c>
      <c r="AO55" s="335">
        <v>29.5</v>
      </c>
      <c r="AP55" s="336">
        <v>126525</v>
      </c>
      <c r="AQ55" s="337">
        <v>0.2</v>
      </c>
      <c r="AR55" s="338">
        <v>29.3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405641</v>
      </c>
      <c r="AN56" s="342">
        <v>72449</v>
      </c>
      <c r="AO56" s="343">
        <v>26.6</v>
      </c>
      <c r="AP56" s="344">
        <v>67052</v>
      </c>
      <c r="AQ56" s="345">
        <v>18.100000000000001</v>
      </c>
      <c r="AR56" s="346">
        <v>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552492</v>
      </c>
      <c r="AN57" s="334">
        <v>100801</v>
      </c>
      <c r="AO57" s="335">
        <v>-20.100000000000001</v>
      </c>
      <c r="AP57" s="336">
        <v>122054</v>
      </c>
      <c r="AQ57" s="337">
        <v>-3.5</v>
      </c>
      <c r="AR57" s="338">
        <v>-16.600000000000001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206147</v>
      </c>
      <c r="AN58" s="342">
        <v>37611</v>
      </c>
      <c r="AO58" s="343">
        <v>-48.1</v>
      </c>
      <c r="AP58" s="344">
        <v>68298</v>
      </c>
      <c r="AQ58" s="345">
        <v>1.9</v>
      </c>
      <c r="AR58" s="346">
        <v>-50</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650951</v>
      </c>
      <c r="AN59" s="334">
        <v>121628</v>
      </c>
      <c r="AO59" s="335">
        <v>20.7</v>
      </c>
      <c r="AP59" s="336">
        <v>111644</v>
      </c>
      <c r="AQ59" s="337">
        <v>-8.5</v>
      </c>
      <c r="AR59" s="338">
        <v>29.2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275064</v>
      </c>
      <c r="AN60" s="342">
        <v>51395</v>
      </c>
      <c r="AO60" s="343">
        <v>36.6</v>
      </c>
      <c r="AP60" s="344">
        <v>66606</v>
      </c>
      <c r="AQ60" s="345">
        <v>-2.5</v>
      </c>
      <c r="AR60" s="346">
        <v>39.1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659620</v>
      </c>
      <c r="AN61" s="349">
        <v>117828</v>
      </c>
      <c r="AO61" s="350">
        <v>-1.6</v>
      </c>
      <c r="AP61" s="351">
        <v>120255</v>
      </c>
      <c r="AQ61" s="352">
        <v>-1.7</v>
      </c>
      <c r="AR61" s="338">
        <v>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271599</v>
      </c>
      <c r="AN62" s="342">
        <v>48691</v>
      </c>
      <c r="AO62" s="343">
        <v>24.3</v>
      </c>
      <c r="AP62" s="344">
        <v>62865</v>
      </c>
      <c r="AQ62" s="345">
        <v>0.8</v>
      </c>
      <c r="AR62" s="346">
        <v>23.5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5ub/KKmuZE8fFxgAxDegM8p6HYYQhW0yB1V6MVtTqtmM12oxtYM6QKpOCKxF2+J8KKM/f0zOdBfqdqjrp30K6Q==" saltValue="7qE8lYuMCOGgpN2fZYSn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560</v>
      </c>
    </row>
    <row r="120" spans="125:125" ht="13.5" hidden="1" customHeight="1" x14ac:dyDescent="0.2"/>
    <row r="121" spans="125:125" ht="13.5" hidden="1" customHeight="1" x14ac:dyDescent="0.2">
      <c r="DU121" s="259"/>
    </row>
  </sheetData>
  <sheetProtection algorithmName="SHA-512" hashValue="oFZOnGJHrIB4k2PUpGQTvLxpRm/BexNnYQ6z/mkc2HwTyPGlId92X+xdEXJ52m/qyal8gVtVGInztmTqqiiPjQ==" saltValue="8DvHWMm9fQQScRWe3So54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561</v>
      </c>
    </row>
  </sheetData>
  <sheetProtection algorithmName="SHA-512" hashValue="Q00bpb0+jaT0+wXRDJH83HForPBv4dTA8AcsoKjbKu4CUj5fjrnOm+EzSBQvm0T4HlypaqxheiQXaWrhh8HgmA==" saltValue="xI1S+7KWu66Tnl/ISRoOu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39" t="s">
        <v>3</v>
      </c>
      <c r="D47" s="1139"/>
      <c r="E47" s="1140"/>
      <c r="F47" s="11">
        <v>74.599999999999994</v>
      </c>
      <c r="G47" s="12">
        <v>60.27</v>
      </c>
      <c r="H47" s="12">
        <v>55.86</v>
      </c>
      <c r="I47" s="12">
        <v>54.62</v>
      </c>
      <c r="J47" s="13">
        <v>61.39</v>
      </c>
    </row>
    <row r="48" spans="2:10" ht="57.75" customHeight="1" x14ac:dyDescent="0.2">
      <c r="B48" s="14"/>
      <c r="C48" s="1141" t="s">
        <v>4</v>
      </c>
      <c r="D48" s="1141"/>
      <c r="E48" s="1142"/>
      <c r="F48" s="15">
        <v>14.81</v>
      </c>
      <c r="G48" s="16">
        <v>10.72</v>
      </c>
      <c r="H48" s="16">
        <v>12.72</v>
      </c>
      <c r="I48" s="16">
        <v>21.31</v>
      </c>
      <c r="J48" s="17">
        <v>12.91</v>
      </c>
    </row>
    <row r="49" spans="2:10" ht="57.75" customHeight="1" thickBot="1" x14ac:dyDescent="0.25">
      <c r="B49" s="18"/>
      <c r="C49" s="1143" t="s">
        <v>5</v>
      </c>
      <c r="D49" s="1143"/>
      <c r="E49" s="1144"/>
      <c r="F49" s="19" t="s">
        <v>567</v>
      </c>
      <c r="G49" s="20" t="s">
        <v>568</v>
      </c>
      <c r="H49" s="20">
        <v>2.83</v>
      </c>
      <c r="I49" s="20">
        <v>21.63</v>
      </c>
      <c r="J49" s="21">
        <v>7.9</v>
      </c>
    </row>
    <row r="50" spans="2:10" ht="13.2" x14ac:dyDescent="0.2"/>
  </sheetData>
  <sheetProtection algorithmName="SHA-512" hashValue="Kqdqvy0h9AIkUJnXs7KWntCB8Q/58C950L5Qskg6g9AER2xpdbx6/yWa+SalnKjknUD+rTEHuOR8nc7Px+pXow==" saltValue="DsLsvg2lvt6ulcNNbf/S/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2024-03-19T05:00:24Z</cp:lastPrinted>
  <dcterms:created xsi:type="dcterms:W3CDTF">2024-03-14T01:21:02Z</dcterms:created>
  <dcterms:modified xsi:type="dcterms:W3CDTF">2024-09-24T05:08:54Z</dcterms:modified>
  <cp:category/>
</cp:coreProperties>
</file>