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32金山町_0905\"/>
    </mc:Choice>
  </mc:AlternateContent>
  <bookViews>
    <workbookView xWindow="-120" yWindow="-120" windowWidth="24240" windowHeight="13140" tabRatio="8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C35" i="10"/>
  <c r="BW34" i="10"/>
  <c r="BW35" i="10" s="1"/>
  <c r="BW36" i="10" s="1"/>
  <c r="BW37" i="10" s="1"/>
  <c r="BW38" i="10" s="1"/>
  <c r="BW39" i="10" s="1"/>
  <c r="BW40" i="10" s="1"/>
  <c r="BW41" i="10" s="1"/>
  <c r="BW42" i="10" s="1"/>
  <c r="AM34" i="10"/>
  <c r="U34" i="10"/>
  <c r="C34" i="10"/>
  <c r="CO34" i="10" l="1"/>
  <c r="CO35" i="10" s="1"/>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<sst xmlns="http://schemas.openxmlformats.org/spreadsheetml/2006/main" count="1153" uniqueCount="614">
  <si>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</si>
  <si>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</si>
  <si>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</si>
  <si>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</si>
  <si>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</si>
  <si>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</si>
  <si>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</si>
  <si>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</si>
  <si>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</si>
  <si>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</si>
  <si>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</si>
  <si>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</si>
  <si>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</si>
  <si>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</si>
  <si>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</si>
  <si>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</si>
  <si>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</si>
  <si>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</si>
  <si>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</si>
  <si>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</si>
  <si>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</si>
  <si>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</si>
  <si>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</si>
  <si>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</si>
  <si>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</si>
  <si>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</si>
  <si>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</si>
  <si>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</si>
  <si>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</si>
  <si>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</si>
  <si>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</si>
  <si>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</si>
  <si>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</si>
  <si>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</si>
  <si>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</si>
  <si>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</si>
  <si>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</si>
  <si>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</si>
  <si>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</si>
  <si>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</si>
  <si>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</si>
  <si>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</si>
  <si>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</si>
  <si>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</si>
  <si>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</si>
  <si>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</si>
  <si>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</si>
  <si>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</si>
  <si>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</si>
  <si>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</si>
  <si>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</si>
  <si>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</si>
  <si>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</si>
  <si>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</si>
  <si>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</si>
  <si>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</si>
  <si>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</si>
  <si>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</si>
  <si>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</si>
  <si>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</si>
  <si>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</si>
  <si>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</si>
  <si>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</si>
  <si>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</si>
  <si>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</si>
  <si>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</si>
  <si>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</si>
  <si>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</si>
  <si>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</si>
  <si>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</si>
  <si>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</si>
  <si>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</si>
  <si>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</si>
  <si>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</si>
  <si>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</si>
  <si>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</si>
  <si>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</si>
  <si>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</si>
  <si>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</si>
  <si>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</si>
  <si>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</si>
  <si>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</si>
  <si>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</si>
  <si>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</si>
  <si>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</si>
  <si>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</si>
  <si>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</si>
  <si>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</si>
  <si>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</si>
  <si>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</si>
  <si>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</si>
  <si>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</si>
  <si>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</si>
  <si>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</si>
  <si>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</si>
  <si>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</si>
  <si>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</si>
  <si>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</si>
  <si>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</si>
  <si>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</si>
  <si>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</si>
  <si>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</si>
  <si>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</si>
  <si>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</si>
  <si>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</si>
  <si>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</si>
  <si>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</si>
  <si>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</si>
  <si>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</si>
  <si>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</si>
  <si>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</si>
  <si>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</si>
  <si>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</si>
  <si>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</si>
  <si>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</si>
  <si>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</si>
  <si>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</si>
  <si>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</si>
  <si>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</si>
  <si>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</si>
  <si>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</si>
  <si>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</si>
  <si>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</si>
  <si>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</si>
  <si>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</si>
  <si>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</si>
  <si>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</si>
  <si>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</si>
  <si>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</si>
  <si>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</si>
  <si>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</si>
  <si>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</si>
  <si>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</si>
  <si>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</si>
  <si>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</si>
  <si>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</si>
  <si>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</si>
  <si>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</si>
  <si>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</si>
  <si>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</si>
  <si>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</si>
  <si>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</si>
  <si>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</si>
  <si>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</si>
  <si>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</si>
  <si>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</si>
  <si>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</si>
  <si>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</si>
  <si>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</si>
  <si>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</si>
  <si>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</si>
  <si>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</si>
  <si>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</si>
  <si>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</si>
  <si>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</si>
  <si>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</si>
  <si>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</si>
  <si>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</si>
  <si>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</si>
  <si>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</si>
  <si>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</si>
  <si>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</si>
  <si>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</si>
  <si>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</si>
  <si>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</si>
  <si>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</si>
  <si>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</si>
  <si>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</si>
  <si>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</si>
  <si>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</si>
  <si>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</si>
  <si>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</si>
  <si>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</si>
  <si>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</si>
  <si>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</si>
  <si>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</si>
  <si>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</si>
  <si>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</si>
  <si>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</si>
  <si>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</si>
  <si>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</si>
  <si>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</si>
  <si>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</si>
  <si>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</si>
  <si>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</si>
  <si>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</si>
  <si>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</si>
  <si>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</si>
  <si>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</si>
  <si>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</si>
  <si>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</si>
  <si>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</si>
  <si>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</si>
  <si>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</si>
  <si>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</si>
  <si>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</si>
  <si>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</si>
  <si>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</si>
  <si>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</si>
  <si>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</si>
  <si>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</si>
  <si>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</si>
  <si>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</si>
  <si>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</si>
  <si>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</si>
  <si>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</si>
  <si>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</si>
  <si>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</si>
  <si>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</si>
  <si>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</si>
  <si>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</si>
  <si>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</si>
  <si>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</si>
  <si>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</si>
  <si>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</si>
  <si>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</si>
  <si>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</si>
  <si>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福島県金山町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</si>
  <si>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</si>
  <si>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</si>
  <si>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</si>
  <si>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</si>
  <si>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</si>
  <si>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</si>
  <si>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</si>
  <si>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</si>
  <si>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</si>
  <si>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</si>
  <si>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</si>
  <si>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</si>
  <si>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</si>
  <si>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</si>
  <si>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</si>
  <si>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</si>
  <si>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</si>
  <si>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</si>
  <si>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</si>
  <si>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</si>
  <si>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</si>
  <si>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</si>
  <si>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</si>
  <si>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</si>
  <si>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</si>
  <si>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</si>
  <si>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</si>
  <si>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</si>
  <si>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</si>
  <si>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</si>
  <si>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</si>
  <si>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</si>
  <si>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</si>
  <si>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</si>
  <si>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</si>
  <si>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</si>
  <si>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</si>
  <si>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</si>
  <si>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</si>
  <si>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</si>
  <si>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</si>
  <si>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</si>
  <si>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</si>
  <si>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</si>
  <si>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</si>
  <si>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</si>
  <si>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</si>
  <si>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</si>
  <si>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</si>
  <si>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</si>
  <si>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</si>
  <si>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</si>
  <si>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</si>
  <si>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</si>
  <si>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</si>
  <si>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</si>
  <si>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</si>
  <si>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</si>
  <si>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</si>
  <si>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</si>
  <si>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</si>
  <si>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</si>
  <si>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</si>
  <si>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</si>
  <si>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</si>
  <si>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</si>
  <si>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</si>
  <si>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</si>
  <si>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</si>
  <si>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</si>
  <si>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</si>
  <si>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</si>
  <si>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</si>
  <si>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</si>
  <si>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</si>
  <si>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</si>
  <si>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</si>
  <si>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</si>
  <si>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</si>
  <si>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</si>
  <si>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</si>
  <si>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</si>
  <si>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</si>
  <si>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</si>
  <si>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</si>
  <si>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</si>
  <si>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</si>
  <si>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</si>
  <si>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</si>
  <si>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</si>
  <si>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</si>
  <si>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</si>
  <si>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</si>
  <si>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</si>
  <si>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</si>
  <si>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</si>
  <si>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</si>
  <si>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</si>
  <si>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</si>
  <si>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</si>
  <si>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</si>
  <si>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</si>
  <si>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</si>
  <si>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</si>
  <si>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</si>
  <si>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</si>
  <si>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</si>
  <si>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</si>
  <si>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</si>
  <si>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</si>
  <si>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</si>
  <si>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</si>
  <si>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</si>
  <si>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</si>
  <si>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</si>
  <si>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</si>
  <si>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</si>
  <si>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</si>
  <si>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</si>
  <si>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</si>
  <si>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</si>
  <si>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</si>
  <si>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</si>
  <si>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</si>
  <si>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</si>
  <si>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</si>
  <si>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</si>
  <si>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</si>
  <si>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</si>
  <si>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</si>
  <si>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</si>
  <si>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</si>
  <si>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</si>
  <si>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</si>
  <si>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</si>
  <si>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</si>
  <si>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</si>
  <si>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</si>
  <si>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</si>
  <si>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</si>
  <si>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</si>
  <si>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</si>
  <si>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</si>
  <si>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</si>
  <si>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</si>
  <si>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</si>
  <si>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</si>
  <si>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</si>
  <si>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</si>
  <si>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</si>
  <si>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</si>
  <si>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福島県金山町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</si>
  <si>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</si>
  <si>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</si>
  <si>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</si>
  <si>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</si>
  <si>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</si>
  <si>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</si>
  <si>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</si>
  <si>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</si>
  <si>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</si>
  <si>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</si>
  <si>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</si>
  <si>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</si>
  <si>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</si>
  <si>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</si>
  <si>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</si>
  <si>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</si>
  <si>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</si>
  <si>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</si>
  <si>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</si>
  <si>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</si>
  <si>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</si>
  <si>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</si>
  <si>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</si>
  <si>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</si>
  <si>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</si>
  <si>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</si>
  <si>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</si>
  <si>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</si>
  <si>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</si>
  <si>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</si>
  <si>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</si>
  <si>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</si>
  <si>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</si>
  <si>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</si>
  <si>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</si>
  <si>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</si>
  <si>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</si>
  <si>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</si>
  <si>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</si>
  <si>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</si>
  <si>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</si>
  <si>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</si>
  <si>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特定地域生活排水処理事業特別会計</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</si>
  <si>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</si>
  <si>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</si>
  <si>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</si>
  <si>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</si>
  <si>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</si>
  <si>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</si>
  <si>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</si>
  <si>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</si>
  <si>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</si>
  <si>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</si>
  <si>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</si>
  <si>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</si>
  <si>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</si>
  <si>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</si>
  <si>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</si>
  <si>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</si>
  <si>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</si>
  <si>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</si>
  <si>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</si>
  <si>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</si>
  <si>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</si>
  <si>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</si>
  <si>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</si>
  <si>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</si>
  <si>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</si>
  <si>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</si>
  <si>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</si>
  <si>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</si>
  <si>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</si>
  <si>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</si>
  <si>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</si>
  <si>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</si>
  <si>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</si>
  <si>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</si>
  <si>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</si>
  <si>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</si>
  <si>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</si>
  <si>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</si>
  <si>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</si>
  <si>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</si>
  <si>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</si>
  <si>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</si>
  <si>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</si>
  <si>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</si>
  <si>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</si>
  <si>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</si>
  <si>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</si>
  <si>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</si>
  <si>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</si>
  <si>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</si>
  <si>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</si>
  <si>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</si>
  <si>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</si>
  <si>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</si>
  <si>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</si>
  <si>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</si>
  <si>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</si>
  <si>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</si>
  <si>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</si>
  <si>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</si>
  <si>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</si>
  <si>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</si>
  <si>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</si>
  <si>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</si>
  <si>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</si>
  <si>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特定地域生活排水処理事業特別会計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</si>
  <si>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</si>
  <si>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特定環境保全公共下水道事業特別会計</t>
    <phoneticPr fontId="5"/>
  </si>
  <si>
    <t>(Ｆ)</t>
    <phoneticPr fontId="5"/>
  </si>
  <si>
    <t>国民健康保険特別会計（施設勘定）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</si>
  <si>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</si>
  <si>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</si>
  <si>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</si>
  <si>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</si>
  <si>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</si>
  <si>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</si>
  <si>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</si>
  <si>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</si>
  <si>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</si>
  <si>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</si>
  <si>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</si>
  <si>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</si>
  <si>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</si>
  <si>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</si>
  <si>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</si>
  <si>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</si>
  <si>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</si>
  <si>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</si>
  <si>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</si>
  <si>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</si>
  <si>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</si>
  <si>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</si>
  <si>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</si>
  <si>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</si>
  <si>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</si>
  <si>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</si>
  <si>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</si>
  <si>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</si>
  <si>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</si>
  <si>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</si>
  <si>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</si>
  <si>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</si>
  <si>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</si>
  <si>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</si>
  <si>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</si>
  <si>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</si>
  <si>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</si>
  <si>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</si>
  <si>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</si>
  <si>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</si>
  <si>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</si>
  <si>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</si>
  <si>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</si>
  <si>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</si>
  <si>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</si>
  <si>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</si>
  <si>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</si>
  <si>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</si>
  <si>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</si>
  <si>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</si>
  <si>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</si>
  <si>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</si>
  <si>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</si>
  <si>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</si>
  <si>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</si>
  <si>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</si>
  <si>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</si>
  <si>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</si>
  <si>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</si>
  <si>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</si>
  <si>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</si>
  <si>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</si>
  <si>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</si>
  <si>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</si>
  <si>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</si>
  <si>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</si>
  <si>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</si>
  <si>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</si>
  <si>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</si>
  <si>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</si>
  <si>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</si>
  <si>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</si>
  <si>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</si>
  <si>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</si>
  <si>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</si>
  <si>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</si>
  <si>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</si>
  <si>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</si>
  <si>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</si>
  <si>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</si>
  <si>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</si>
  <si>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</si>
  <si>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</si>
  <si>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4.10</t>
  </si>
  <si>
    <t>▲ 4.35</t>
  </si>
  <si>
    <t>一般会計</t>
  </si>
  <si>
    <t>簡易水道事業特別会計</t>
  </si>
  <si>
    <t>介護保険特別会計</t>
  </si>
  <si>
    <t>国民健康保険特別会計（事業勘定）</t>
  </si>
  <si>
    <t>特定地域生活排水処理事業特別会計</t>
  </si>
  <si>
    <t>特定環境保全公共下水道事業特別会計</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</si>
  <si>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</si>
  <si>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</si>
  <si>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</si>
  <si>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</si>
  <si>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</si>
  <si>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</si>
  <si>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</si>
  <si>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</si>
  <si>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</si>
  <si>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</si>
  <si>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公共施設整備基金</t>
    <phoneticPr fontId="5"/>
  </si>
  <si>
    <t>少子化対策推進基金</t>
    <phoneticPr fontId="2"/>
  </si>
  <si>
    <t>災害対策基金</t>
    <phoneticPr fontId="2"/>
  </si>
  <si>
    <t>福祉基金</t>
    <phoneticPr fontId="2"/>
  </si>
  <si>
    <t>農林水産業振興基金</t>
    <phoneticPr fontId="2"/>
  </si>
  <si>
    <t>-</t>
    <phoneticPr fontId="2"/>
  </si>
  <si>
    <t>会津若松地方広域市町村圏整備組合　一般会計</t>
    <rPh sb="0" eb="16">
      <t>ア</t>
    </rPh>
    <rPh sb="17" eb="19">
      <t>イッパン</t>
    </rPh>
    <rPh sb="19" eb="21">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</si>
  <si>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</si>
  <si>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</si>
  <si>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会津若松地方広域市町村圏整備組合水道用水供給事業会計</t>
    <phoneticPr fontId="2"/>
  </si>
  <si>
    <t>（株）会津かねやま</t>
    <rPh sb="1" eb="2">
      <t>カブ</t>
    </rPh>
    <rPh sb="3" eb="5">
      <t>アイヅ</t>
    </rPh>
    <phoneticPr fontId="2"/>
  </si>
  <si>
    <t>（株）奥会津大自然</t>
    <rPh sb="1" eb="2">
      <t>カブ</t>
    </rPh>
    <rPh sb="3" eb="4">
      <t>オク</t>
    </rPh>
    <rPh sb="4" eb="6">
      <t>アイヅ</t>
    </rPh>
    <rPh sb="6" eb="9">
      <t>ダイシゼン</t>
    </rPh>
    <phoneticPr fontId="2"/>
  </si>
  <si>
    <t>福島県市町村総合事務組合
一般会計</t>
    <rPh sb="0" eb="12">
      <t>フクシマケンシチョウソンソウゴウジムクミアイ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</si>
  <si>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</si>
  <si>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</si>
  <si>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</si>
  <si>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</si>
  <si>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</si>
  <si>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</si>
  <si>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</si>
  <si>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</si>
  <si>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平均値同様に「比率なし」となったが、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令和4年度決算において61.3％となり、類似団体平均並みとなっている。全体的に施設の老朽化が進んでおり、これまでのような修繕のみだけでなく、今後は長寿命化や最適化、除却についても検討していく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</si>
  <si>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</si>
  <si>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</si>
  <si>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</si>
  <si>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</si>
  <si>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</si>
  <si>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</si>
  <si>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4年度決算においては、将来負担比率は類似団体平均値同様に「比率なし」、実質公債費比率は4.5％で類似団体平均値を下回っている。しかし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</si>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</sst>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362690</c:v>
                </c:pt>
                <c:pt idx="4">
                  <c:v>296093</c:v>
                </c:pt>
              </c:numCache>
            </c:numRef>
          </c:val>
          <c:smooth val="0"/>
          <c:extLst>
            <c:ext xmlns:c16="http://schemas.microsoft.com/office/drawing/2014/chart" uri="{C3380CC4-5D6E-409C-BE32-E72D297353CC}">
              <c16:uniqueId val="{00000000-CB18-4DDE-8791-DF1FC3C73F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209320</c:v>
                </c:pt>
                <c:pt idx="1">
                  <c:v>279250</c:v>
                </c:pt>
                <c:pt idx="2">
                  <c:v>334240</c:v>
                </c:pt>
                <c:pt idx="3">
                  <c:v>354209</c:v>
                </c:pt>
                <c:pt idx="4">
                  <c:v>283227</c:v>
                </c:pt>
              </c:numCache>
            </c:numRef>
          </c:val>
          <c:smooth val="0"/>
          <c:extLst>
            <c:ext xmlns:c16="http://schemas.microsoft.com/office/drawing/2014/chart" uri="{C3380CC4-5D6E-409C-BE32-E72D297353CC}">
              <c16:uniqueId val="{00000001-CB18-4DDE-8791-DF1FC3C73F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8.58</c:v>
                </c:pt>
                <c:pt idx="1">
                  <c:v>7.96</c:v>
                </c:pt>
                <c:pt idx="2">
                  <c:v>11.23</c:v>
                </c:pt>
                <c:pt idx="3">
                  <c:v>11.17</c:v>
                </c:pt>
                <c:pt idx="4">
                  <c:v>9.65</c:v>
                </c:pt>
              </c:numCache>
            </c:numRef>
          </c:val>
          <c:extLst>
            <c:ext xmlns:c16="http://schemas.microsoft.com/office/drawing/2014/chart" uri="{C3380CC4-5D6E-409C-BE32-E72D297353CC}">
              <c16:uniqueId val="{00000000-D6AB-402E-9C73-2AE590585D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64.91</c:v>
                </c:pt>
                <c:pt idx="1">
                  <c:v>62.17</c:v>
                </c:pt>
                <c:pt idx="2">
                  <c:v>60.43</c:v>
                </c:pt>
                <c:pt idx="3">
                  <c:v>60.1</c:v>
                </c:pt>
                <c:pt idx="4">
                  <c:v>61.98</c:v>
                </c:pt>
              </c:numCache>
            </c:numRef>
          </c:val>
          <c:extLst>
            <c:ext xmlns:c16="http://schemas.microsoft.com/office/drawing/2014/chart" uri="{C3380CC4-5D6E-409C-BE32-E72D297353CC}">
              <c16:uniqueId val="{00000001-D6AB-402E-9C73-2AE590585D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-4.0999999999999996</c:v>
                </c:pt>
                <c:pt idx="1">
                  <c:v>0.79</c:v>
                </c:pt>
                <c:pt idx="2">
                  <c:v>1.59</c:v>
                </c:pt>
                <c:pt idx="3">
                  <c:v>4.2</c:v>
                </c:pt>
                <c:pt idx="4">
                  <c:v>-4.3499999999999996</c:v>
                </c:pt>
              </c:numCache>
            </c:numRef>
          </c:val>
          <c:smooth val="0"/>
          <c:extLst>
            <c:ext xmlns:c16="http://schemas.microsoft.com/office/drawing/2014/chart" uri="{C3380CC4-5D6E-409C-BE32-E72D297353CC}">
              <c16:uniqueId val="{00000002-D6AB-402E-9C73-2AE590585D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E6B-4975-AFE3-201A2227D5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6B-4975-AFE3-201A2227D5D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8E6B-4975-AFE3-201A2227D5D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3-8E6B-4975-AFE3-201A2227D5DD}"/>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0.15</c:v>
                </c:pt>
              </c:numCache>
            </c:numRef>
          </c:val>
          <c:extLst>
            <c:ext xmlns:c16="http://schemas.microsoft.com/office/drawing/2014/chart" uri="{C3380CC4-5D6E-409C-BE32-E72D297353CC}">
              <c16:uniqueId val="{00000004-8E6B-4975-AFE3-201A2227D5DD}"/>
            </c:ext>
          </c:extLst>
        </c:ser>
        <c:ser>
          <c:idx val="5"/>
          <c:order val="5"/>
          <c:tx>
            <c:strRef>
              <c:f>データシート!$A$32</c:f>
              <c:strCache>
                <c:ptCount val="1"/>
                <c:pt idx="0">
                  <c:v>特定地域生活排水処理事業特別会計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c:v>
                </c:pt>
              </c:numCache>
            </c:numRef>
          </c:val>
          <c:extLst>
            <c:ext xmlns:c16="http://schemas.microsoft.com/office/drawing/2014/chart" uri="{C3380CC4-5D6E-409C-BE32-E72D297353CC}">
              <c16:uniqueId val="{00000005-8E6B-4975-AFE3-201A2227D5DD}"/>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1.56</c:v>
                </c:pt>
                <c:pt idx="2">
                  <c:v>#N/A</c:v>
                </c:pt>
                <c:pt idx="3">
                  <c:v>1.21</c:v>
                </c:pt>
                <c:pt idx="4">
                  <c:v>#N/A</c:v>
                </c:pt>
                <c:pt idx="5">
                  <c:v>1.18</c:v>
                </c:pt>
                <c:pt idx="6">
                  <c:v>#N/A</c:v>
                </c:pt>
                <c:pt idx="7">
                  <c:v>0.98</c:v>
                </c:pt>
                <c:pt idx="8">
                  <c:v>#N/A</c:v>
                </c:pt>
                <c:pt idx="9">
                  <c:v>0.77</c:v>
                </c:pt>
              </c:numCache>
            </c:numRef>
          </c:val>
          <c:extLst>
            <c:ext xmlns:c16="http://schemas.microsoft.com/office/drawing/2014/chart" uri="{C3380CC4-5D6E-409C-BE32-E72D297353CC}">
              <c16:uniqueId val="{00000006-8E6B-4975-AFE3-201A2227D5D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0.86</c:v>
                </c:pt>
                <c:pt idx="2">
                  <c:v>#N/A</c:v>
                </c:pt>
                <c:pt idx="3">
                  <c:v>1.78</c:v>
                </c:pt>
                <c:pt idx="4">
                  <c:v>#N/A</c:v>
                </c:pt>
                <c:pt idx="5">
                  <c:v>1.37</c:v>
                </c:pt>
                <c:pt idx="6">
                  <c:v>#N/A</c:v>
                </c:pt>
                <c:pt idx="7">
                  <c:v>1.1000000000000001</c:v>
                </c:pt>
                <c:pt idx="8">
                  <c:v>#N/A</c:v>
                </c:pt>
                <c:pt idx="9">
                  <c:v>1.08</c:v>
                </c:pt>
              </c:numCache>
            </c:numRef>
          </c:val>
          <c:extLst>
            <c:ext xmlns:c16="http://schemas.microsoft.com/office/drawing/2014/chart" uri="{C3380CC4-5D6E-409C-BE32-E72D297353CC}">
              <c16:uniqueId val="{00000007-8E6B-4975-AFE3-201A2227D5DD}"/>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1.03</c:v>
                </c:pt>
                <c:pt idx="2">
                  <c:v>#N/A</c:v>
                </c:pt>
                <c:pt idx="3">
                  <c:v>1.1499999999999999</c:v>
                </c:pt>
                <c:pt idx="4">
                  <c:v>#N/A</c:v>
                </c:pt>
                <c:pt idx="5">
                  <c:v>0.96</c:v>
                </c:pt>
                <c:pt idx="6">
                  <c:v>#N/A</c:v>
                </c:pt>
                <c:pt idx="7">
                  <c:v>0.98</c:v>
                </c:pt>
                <c:pt idx="8">
                  <c:v>#N/A</c:v>
                </c:pt>
                <c:pt idx="9">
                  <c:v>1.37</c:v>
                </c:pt>
              </c:numCache>
            </c:numRef>
          </c:val>
          <c:extLst>
            <c:ext xmlns:c16="http://schemas.microsoft.com/office/drawing/2014/chart" uri="{C3380CC4-5D6E-409C-BE32-E72D297353CC}">
              <c16:uniqueId val="{00000008-8E6B-4975-AFE3-201A2227D5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8.57</c:v>
                </c:pt>
                <c:pt idx="2">
                  <c:v>#N/A</c:v>
                </c:pt>
                <c:pt idx="3">
                  <c:v>7.95</c:v>
                </c:pt>
                <c:pt idx="4">
                  <c:v>#N/A</c:v>
                </c:pt>
                <c:pt idx="5">
                  <c:v>11.22</c:v>
                </c:pt>
                <c:pt idx="6">
                  <c:v>#N/A</c:v>
                </c:pt>
                <c:pt idx="7">
                  <c:v>11.17</c:v>
                </c:pt>
                <c:pt idx="8">
                  <c:v>#N/A</c:v>
                </c:pt>
                <c:pt idx="9">
                  <c:v>9.65</c:v>
                </c:pt>
              </c:numCache>
            </c:numRef>
          </c:val>
          <c:extLst>
            <c:ext xmlns:c16="http://schemas.microsoft.com/office/drawing/2014/chart" uri="{C3380CC4-5D6E-409C-BE32-E72D297353CC}">
              <c16:uniqueId val="{00000009-8E6B-4975-AFE3-201A2227D5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331</c:v>
                </c:pt>
                <c:pt idx="5">
                  <c:v>375</c:v>
                </c:pt>
                <c:pt idx="8">
                  <c:v>390</c:v>
                </c:pt>
                <c:pt idx="11">
                  <c:v>385</c:v>
                </c:pt>
                <c:pt idx="14">
                  <c:v>386</c:v>
                </c:pt>
              </c:numCache>
            </c:numRef>
          </c:val>
          <c:extLst>
            <c:ext xmlns:c16="http://schemas.microsoft.com/office/drawing/2014/chart" uri="{C3380CC4-5D6E-409C-BE32-E72D297353CC}">
              <c16:uniqueId val="{00000000-70E5-4903-997B-7157106091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E5-4903-997B-7157106091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21</c:v>
                </c:pt>
                <c:pt idx="3">
                  <c:v>0</c:v>
                </c:pt>
                <c:pt idx="6">
                  <c:v>0</c:v>
                </c:pt>
                <c:pt idx="9">
                  <c:v>0</c:v>
                </c:pt>
                <c:pt idx="12">
                  <c:v>0</c:v>
                </c:pt>
              </c:numCache>
            </c:numRef>
          </c:val>
          <c:extLst>
            <c:ext xmlns:c16="http://schemas.microsoft.com/office/drawing/2014/chart" uri="{C3380CC4-5D6E-409C-BE32-E72D297353CC}">
              <c16:uniqueId val="{00000002-70E5-4903-997B-7157106091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2</c:v>
                </c:pt>
                <c:pt idx="6">
                  <c:v>1</c:v>
                </c:pt>
                <c:pt idx="9">
                  <c:v>2</c:v>
                </c:pt>
                <c:pt idx="12">
                  <c:v>2</c:v>
                </c:pt>
              </c:numCache>
            </c:numRef>
          </c:val>
          <c:extLst>
            <c:ext xmlns:c16="http://schemas.microsoft.com/office/drawing/2014/chart" uri="{C3380CC4-5D6E-409C-BE32-E72D297353CC}">
              <c16:uniqueId val="{00000003-70E5-4903-997B-7157106091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77</c:v>
                </c:pt>
                <c:pt idx="3">
                  <c:v>80</c:v>
                </c:pt>
                <c:pt idx="6">
                  <c:v>83</c:v>
                </c:pt>
                <c:pt idx="9">
                  <c:v>84</c:v>
                </c:pt>
                <c:pt idx="12">
                  <c:v>90</c:v>
                </c:pt>
              </c:numCache>
            </c:numRef>
          </c:val>
          <c:extLst>
            <c:ext xmlns:c16="http://schemas.microsoft.com/office/drawing/2014/chart" uri="{C3380CC4-5D6E-409C-BE32-E72D297353CC}">
              <c16:uniqueId val="{00000004-70E5-4903-997B-7157106091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E5-4903-997B-7157106091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E5-4903-997B-7157106091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305</c:v>
                </c:pt>
                <c:pt idx="3">
                  <c:v>369</c:v>
                </c:pt>
                <c:pt idx="6">
                  <c:v>372</c:v>
                </c:pt>
                <c:pt idx="9">
                  <c:v>383</c:v>
                </c:pt>
                <c:pt idx="12">
                  <c:v>387</c:v>
                </c:pt>
              </c:numCache>
            </c:numRef>
          </c:val>
          <c:extLst>
            <c:ext xmlns:c16="http://schemas.microsoft.com/office/drawing/2014/chart" uri="{C3380CC4-5D6E-409C-BE32-E72D297353CC}">
              <c16:uniqueId val="{00000007-70E5-4903-997B-7157106091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73</c:v>
                </c:pt>
                <c:pt idx="2">
                  <c:v>#N/A</c:v>
                </c:pt>
                <c:pt idx="3">
                  <c:v>#N/A</c:v>
                </c:pt>
                <c:pt idx="4">
                  <c:v>76</c:v>
                </c:pt>
                <c:pt idx="5">
                  <c:v>#N/A</c:v>
                </c:pt>
                <c:pt idx="6">
                  <c:v>#N/A</c:v>
                </c:pt>
                <c:pt idx="7">
                  <c:v>66</c:v>
                </c:pt>
                <c:pt idx="8">
                  <c:v>#N/A</c:v>
                </c:pt>
                <c:pt idx="9">
                  <c:v>#N/A</c:v>
                </c:pt>
                <c:pt idx="10">
                  <c:v>84</c:v>
                </c:pt>
                <c:pt idx="11">
                  <c:v>#N/A</c:v>
                </c:pt>
                <c:pt idx="12">
                  <c:v>#N/A</c:v>
                </c:pt>
                <c:pt idx="13">
                  <c:v>93</c:v>
                </c:pt>
                <c:pt idx="14">
                  <c:v>#N/A</c:v>
                </c:pt>
              </c:numCache>
            </c:numRef>
          </c:val>
          <c:smooth val="0"/>
          <c:extLst>
            <c:ext xmlns:c16="http://schemas.microsoft.com/office/drawing/2014/chart" uri="{C3380CC4-5D6E-409C-BE32-E72D297353CC}">
              <c16:uniqueId val="{00000008-70E5-4903-997B-7157106091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3073</c:v>
                </c:pt>
                <c:pt idx="5">
                  <c:v>2975</c:v>
                </c:pt>
                <c:pt idx="8">
                  <c:v>2897</c:v>
                </c:pt>
                <c:pt idx="11">
                  <c:v>2846</c:v>
                </c:pt>
                <c:pt idx="14">
                  <c:v>2555</c:v>
                </c:pt>
              </c:numCache>
            </c:numRef>
          </c:val>
          <c:extLst>
            <c:ext xmlns:c16="http://schemas.microsoft.com/office/drawing/2014/chart" uri="{C3380CC4-5D6E-409C-BE32-E72D297353CC}">
              <c16:uniqueId val="{00000000-ABAF-4316-B378-EE1CBEA47D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20</c:v>
                </c:pt>
                <c:pt idx="11">
                  <c:v>29</c:v>
                </c:pt>
                <c:pt idx="14">
                  <c:v>27</c:v>
                </c:pt>
              </c:numCache>
            </c:numRef>
          </c:val>
          <c:extLst>
            <c:ext xmlns:c16="http://schemas.microsoft.com/office/drawing/2014/chart" uri="{C3380CC4-5D6E-409C-BE32-E72D297353CC}">
              <c16:uniqueId val="{00000001-ABAF-4316-B378-EE1CBEA47D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3105</c:v>
                </c:pt>
                <c:pt idx="5">
                  <c:v>3061</c:v>
                </c:pt>
                <c:pt idx="8">
                  <c:v>3152</c:v>
                </c:pt>
                <c:pt idx="11">
                  <c:v>3265</c:v>
                </c:pt>
                <c:pt idx="14">
                  <c:v>3313</c:v>
                </c:pt>
              </c:numCache>
            </c:numRef>
          </c:val>
          <c:extLst>
            <c:ext xmlns:c16="http://schemas.microsoft.com/office/drawing/2014/chart" uri="{C3380CC4-5D6E-409C-BE32-E72D297353CC}">
              <c16:uniqueId val="{00000002-ABAF-4316-B378-EE1CBEA47D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AF-4316-B378-EE1CBEA47D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AF-4316-B378-EE1CBEA47D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AF-4316-B378-EE1CBEA47D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406</c:v>
                </c:pt>
                <c:pt idx="3">
                  <c:v>342</c:v>
                </c:pt>
                <c:pt idx="6">
                  <c:v>325</c:v>
                </c:pt>
                <c:pt idx="9">
                  <c:v>320</c:v>
                </c:pt>
                <c:pt idx="12">
                  <c:v>342</c:v>
                </c:pt>
              </c:numCache>
            </c:numRef>
          </c:val>
          <c:extLst>
            <c:ext xmlns:c16="http://schemas.microsoft.com/office/drawing/2014/chart" uri="{C3380CC4-5D6E-409C-BE32-E72D297353CC}">
              <c16:uniqueId val="{00000006-ABAF-4316-B378-EE1CBEA47D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c:v>
                </c:pt>
                <c:pt idx="3">
                  <c:v>5</c:v>
                </c:pt>
                <c:pt idx="6">
                  <c:v>5</c:v>
                </c:pt>
                <c:pt idx="9">
                  <c:v>7</c:v>
                </c:pt>
                <c:pt idx="12">
                  <c:v>6</c:v>
                </c:pt>
              </c:numCache>
            </c:numRef>
          </c:val>
          <c:extLst>
            <c:ext xmlns:c16="http://schemas.microsoft.com/office/drawing/2014/chart" uri="{C3380CC4-5D6E-409C-BE32-E72D297353CC}">
              <c16:uniqueId val="{00000007-ABAF-4316-B378-EE1CBEA47D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750</c:v>
                </c:pt>
                <c:pt idx="3">
                  <c:v>768</c:v>
                </c:pt>
                <c:pt idx="6">
                  <c:v>787</c:v>
                </c:pt>
                <c:pt idx="9">
                  <c:v>815</c:v>
                </c:pt>
                <c:pt idx="12">
                  <c:v>794</c:v>
                </c:pt>
              </c:numCache>
            </c:numRef>
          </c:val>
          <c:extLst>
            <c:ext xmlns:c16="http://schemas.microsoft.com/office/drawing/2014/chart" uri="{C3380CC4-5D6E-409C-BE32-E72D297353CC}">
              <c16:uniqueId val="{00000008-ABAF-4316-B378-EE1CBEA47D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AF-4316-B378-EE1CBEA47D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2824</c:v>
                </c:pt>
                <c:pt idx="3">
                  <c:v>2708</c:v>
                </c:pt>
                <c:pt idx="6">
                  <c:v>2672</c:v>
                </c:pt>
                <c:pt idx="9">
                  <c:v>2572</c:v>
                </c:pt>
                <c:pt idx="12">
                  <c:v>2413</c:v>
                </c:pt>
              </c:numCache>
            </c:numRef>
          </c:val>
          <c:extLst>
            <c:ext xmlns:c16="http://schemas.microsoft.com/office/drawing/2014/chart" uri="{C3380CC4-5D6E-409C-BE32-E72D297353CC}">
              <c16:uniqueId val="{0000000A-ABAF-4316-B378-EE1CBEA47D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AF-4316-B378-EE1CBEA47D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1244</c:v>
                </c:pt>
                <c:pt idx="1">
                  <c:v>1342</c:v>
                </c:pt>
                <c:pt idx="2">
                  <c:v>1363</c:v>
                </c:pt>
              </c:numCache>
            </c:numRef>
          </c:val>
          <c:extLst>
            <c:ext xmlns:c16="http://schemas.microsoft.com/office/drawing/2014/chart" uri="{C3380CC4-5D6E-409C-BE32-E72D297353CC}">
              <c16:uniqueId val="{00000000-B277-405F-AF52-1BC7071089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323</c:v>
                </c:pt>
                <c:pt idx="1">
                  <c:v>323</c:v>
                </c:pt>
                <c:pt idx="2">
                  <c:v>323</c:v>
                </c:pt>
              </c:numCache>
            </c:numRef>
          </c:val>
          <c:extLst>
            <c:ext xmlns:c16="http://schemas.microsoft.com/office/drawing/2014/chart" uri="{C3380CC4-5D6E-409C-BE32-E72D297353CC}">
              <c16:uniqueId val="{00000001-B277-405F-AF52-1BC7071089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1423</c:v>
                </c:pt>
                <c:pt idx="1">
                  <c:v>1438</c:v>
                </c:pt>
                <c:pt idx="2">
                  <c:v>1465</c:v>
                </c:pt>
              </c:numCache>
            </c:numRef>
          </c:val>
          <c:extLst>
            <c:ext xmlns:c16="http://schemas.microsoft.com/office/drawing/2014/chart" uri="{C3380CC4-5D6E-409C-BE32-E72D297353CC}">
              <c16:uniqueId val="{00000002-B277-405F-AF52-1BC7071089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{70CFEABE-D571-46AF-B35E-F07B0D21A4C1}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C45-4CFD-9B2E-E429E2FE57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{688E7CE8-884D-4E61-8BEF-54B995B19E0D}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45-4CFD-9B2E-E429E2FE57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{385757EE-7DEE-4EC4-B382-843BC18B0B09}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45-4CFD-9B2E-E429E2FE57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{5A40A682-CA20-4E90-987F-382263B09502}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45-4CFD-9B2E-E429E2FE57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{F8341D08-36F9-41FA-9FE0-DFCB255BE826}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45-4CFD-9B2E-E429E2FE576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{F7AF51CE-9019-4233-A5F1-D37C0ECF16DF}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C45-4CFD-9B2E-E429E2FE576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{530AC22B-4151-45CF-A2A2-21F69ACA2666}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C45-4CFD-9B2E-E429E2FE576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{F0AA31C1-6189-45DE-9565-B6D0D53629EB}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C45-4CFD-9B2E-E429E2FE576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{A9316D80-2657-4706-9561-DD32D64BA661}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C45-4CFD-9B2E-E429E2FE57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67.599999999999994</c:v>
                </c:pt>
                <c:pt idx="8">
                  <c:v>68.400000000000006</c:v>
                </c:pt>
                <c:pt idx="16">
                  <c:v>68.2</c:v>
                </c:pt>
                <c:pt idx="24">
                  <c:v>63.7</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C45-4CFD-9B2E-E429E2FE57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{F2038807-B255-4BA3-9D56-63F5E12AB01D}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C45-4CFD-9B2E-E429E2FE57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{504662AD-ECE1-4178-9D14-99A186E32F0A}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45-4CFD-9B2E-E429E2FE57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{0C183B57-9B39-4ADC-93C7-FB02350AF620}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45-4CFD-9B2E-E429E2FE57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{2E62DDDA-2D0B-44D7-B6C1-2AEF8AB04F6C}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45-4CFD-9B2E-E429E2FE57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{B4E11355-D6BA-4266-A92D-46581E6B1016}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45-4CFD-9B2E-E429E2FE576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{FEE57106-E229-40F7-817A-7EFED85F0FE9}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C45-4CFD-9B2E-E429E2FE5763}"/>
                </c:ext>
              </c:extLst>
            </c:dLbl>
            <c:dLbl>
              <c:idx val="16"/>
              <c:layout>
                <c:manualLayout>
                  <c:x val="-2.9214814767355813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{A3C35F5C-DD32-41F3-883D-C78C316D3CDA}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C45-4CFD-9B2E-E429E2FE576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{EE114A10-0AA8-4250-99CD-1D8A5A010538}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C45-4CFD-9B2E-E429E2FE5763}"/>
                </c:ext>
              </c:extLst>
            </c:dLbl>
            <c:dLbl>
              <c:idx val="32"/>
              <c:layout>
                <c:manualLayout>
                  <c:x val="-3.481668653311250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{BEC35776-D8F1-4539-991B-C49D26D89FF1}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C45-4CFD-9B2E-E429E2FE57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C45-4CFD-9B2E-E429E2FE5763}"/>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{5BD83C2E-CCB0-4738-A906-73BD08E07008}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1A6-4503-A4B6-77278C4387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{61F2B22D-E46C-40A0-A146-DDDE588A5510}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A6-4503-A4B6-77278C4387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{13D9F1D0-B926-4EB0-ADDA-EC2A597C774D}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A6-4503-A4B6-77278C4387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{11B2259F-87C7-4F7E-8E94-AC27A320CEF5}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A6-4503-A4B6-77278C4387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{99C9AFCA-1CF3-454E-8867-458A7B179264}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A6-4503-A4B6-77278C4387D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{B2D4B69A-D325-4B3D-A996-6FD9938E1536}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1A6-4503-A4B6-77278C4387D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{B8D89327-871C-4A48-B754-64D7FFBF75E3}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1A6-4503-A4B6-77278C4387D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{9A7EB1A1-E584-4525-90C8-276A5F794D9D}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1A6-4503-A4B6-77278C4387D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{DF87E407-A362-4866-80FD-371E01B040F9}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1A6-4503-A4B6-77278C4387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4.5</c:v>
                </c:pt>
                <c:pt idx="16">
                  <c:v>4.4000000000000004</c:v>
                </c:pt>
                <c:pt idx="24">
                  <c:v>4.4000000000000004</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1A6-4503-A4B6-77278C4387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{9B616B8E-3BBB-44BB-A51F-666BF9C90189}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1A6-4503-A4B6-77278C4387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{BB3E8730-EDA6-4BCD-AD29-63EE1DF893F5}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A6-4503-A4B6-77278C4387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{9196480E-73A3-4575-97D7-D8C720643B10}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A6-4503-A4B6-77278C4387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{1FCA25E6-C6C9-4DA3-8F57-2326408B7340}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A6-4503-A4B6-77278C4387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{EE1151D6-0BF0-47CB-B76F-A4EF57E9ADF0}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A6-4503-A4B6-77278C4387DA}"/>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{DC2315EB-076B-4F10-B818-C0C054C72954}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1A6-4503-A4B6-77278C4387DA}"/>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{1C805034-A68D-4E35-8AF0-09C43385E6E9}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1A6-4503-A4B6-77278C4387DA}"/>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{977A1721-7C24-477B-8F12-B3698C587212}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1A6-4503-A4B6-77278C4387DA}"/>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{1778A0DC-8342-4EF9-AB2F-78415226139F}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1A6-4503-A4B6-77278C4387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1A6-4503-A4B6-77278C4387DA}"/>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元利償還金の増について、緊急防災・減債事業（</a:t>
          </a:r>
          <a:r>
            <a:rPr kumimoji="1" lang="ja-JP" altLang="en-US" sz="1100">
              <a:solidFill>
                <a:schemeClr val="dk1"/>
              </a:solidFill>
              <a:effectLst/>
              <a:latin typeface="+mn-lt"/>
              <a:ea typeface="+mn-ea"/>
              <a:cs typeface="+mn-cs"/>
            </a:rPr>
            <a:t>Ｒ２</a:t>
          </a:r>
          <a:r>
            <a:rPr kumimoji="1" lang="ja-JP" altLang="ja-JP" sz="1100">
              <a:solidFill>
                <a:schemeClr val="dk1"/>
              </a:solidFill>
              <a:effectLst/>
              <a:latin typeface="+mn-lt"/>
              <a:ea typeface="+mn-ea"/>
              <a:cs typeface="+mn-cs"/>
            </a:rPr>
            <a:t>）、過疎対策事業（</a:t>
          </a:r>
          <a:r>
            <a:rPr kumimoji="1" lang="ja-JP" altLang="en-US" sz="1100">
              <a:solidFill>
                <a:schemeClr val="dk1"/>
              </a:solidFill>
              <a:effectLst/>
              <a:latin typeface="+mn-lt"/>
              <a:ea typeface="+mn-ea"/>
              <a:cs typeface="+mn-cs"/>
            </a:rPr>
            <a:t>Ｈ３０</a:t>
          </a:r>
          <a:r>
            <a:rPr kumimoji="1" lang="ja-JP" altLang="ja-JP" sz="1100">
              <a:solidFill>
                <a:schemeClr val="dk1"/>
              </a:solidFill>
              <a:effectLst/>
              <a:latin typeface="+mn-lt"/>
              <a:ea typeface="+mn-ea"/>
              <a:cs typeface="+mn-cs"/>
            </a:rPr>
            <a:t>）、臨時財政対策債（</a:t>
          </a:r>
          <a:r>
            <a:rPr kumimoji="1" lang="ja-JP" altLang="en-US" sz="1100">
              <a:solidFill>
                <a:schemeClr val="dk1"/>
              </a:solidFill>
              <a:effectLst/>
              <a:latin typeface="+mn-lt"/>
              <a:ea typeface="+mn-ea"/>
              <a:cs typeface="+mn-cs"/>
            </a:rPr>
            <a:t>Ｒ２</a:t>
          </a:r>
          <a:r>
            <a:rPr kumimoji="1" lang="ja-JP" altLang="ja-JP" sz="1100">
              <a:solidFill>
                <a:schemeClr val="dk1"/>
              </a:solidFill>
              <a:effectLst/>
              <a:latin typeface="+mn-lt"/>
              <a:ea typeface="+mn-ea"/>
              <a:cs typeface="+mn-cs"/>
            </a:rPr>
            <a:t>）、災害復旧事業（</a:t>
          </a:r>
          <a:r>
            <a:rPr kumimoji="1" lang="ja-JP" altLang="en-US" sz="1100">
              <a:solidFill>
                <a:schemeClr val="dk1"/>
              </a:solidFill>
              <a:effectLst/>
              <a:latin typeface="+mn-lt"/>
              <a:ea typeface="+mn-ea"/>
              <a:cs typeface="+mn-cs"/>
            </a:rPr>
            <a:t>Ｒ１</a:t>
          </a:r>
          <a:r>
            <a:rPr kumimoji="1" lang="ja-JP" altLang="ja-JP" sz="1100">
              <a:solidFill>
                <a:schemeClr val="dk1"/>
              </a:solidFill>
              <a:effectLst/>
              <a:latin typeface="+mn-lt"/>
              <a:ea typeface="+mn-ea"/>
              <a:cs typeface="+mn-cs"/>
            </a:rPr>
            <a:t>）の元金償還が開始したため増加している。今後は利率の高い地方債の繰上償還や交付税措置のある地方債の発行など、改善に努める。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地方債残高については、臨時財政対策債の繰上償還を行ったことにより減少している。新規の起債については、辺地対策事業債や過疎対策事業債など交付税算入率の高い起債の借入を主としている。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公営企業債等繰入見込額については、下水道事業債の償還終了により減少している。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年度末の基金残高は、約３</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億円となっており、前年度から約１億円の増加となった。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で約２１</a:t>
          </a:r>
          <a:r>
            <a:rPr kumimoji="1" lang="ja-JP" altLang="ja-JP" sz="1100">
              <a:solidFill>
                <a:schemeClr val="dk1"/>
              </a:solidFill>
              <a:effectLst/>
              <a:latin typeface="+mn-lt"/>
              <a:ea typeface="+mn-ea"/>
              <a:cs typeface="+mn-cs"/>
            </a:rPr>
            <a:t>百万円、公共施設整備基金で</a:t>
          </a:r>
          <a:r>
            <a:rPr kumimoji="1" lang="ja-JP" altLang="en-US" sz="1100">
              <a:solidFill>
                <a:schemeClr val="dk1"/>
              </a:solidFill>
              <a:effectLst/>
              <a:latin typeface="+mn-lt"/>
              <a:ea typeface="+mn-ea"/>
              <a:cs typeface="+mn-cs"/>
            </a:rPr>
            <a:t>約２５</a:t>
          </a:r>
          <a:r>
            <a:rPr kumimoji="1" lang="ja-JP" altLang="ja-JP" sz="1100">
              <a:solidFill>
                <a:schemeClr val="dk1"/>
              </a:solidFill>
              <a:effectLst/>
              <a:latin typeface="+mn-lt"/>
              <a:ea typeface="+mn-ea"/>
              <a:cs typeface="+mn-cs"/>
            </a:rPr>
            <a:t>百万円の積立が増加したことが主な要因である。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全体として取崩しが増額となった。今後は公共施設の老朽化等により基金からの取崩しを行いながら財政運営を行うことになると思われる。これまで以上に歳入確保に努める一方で、歳出の抑制に努め今後も健全な運営を進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公共施設整備基金（町の公共施設の維持及び修繕の財源として積み立てる基金）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少子化対策推進基金（町少子化対策推進条例の対策を継続的に実施するための経費に充てるための基金）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災害対策基金（災害に強く安全で住みやすい町づくりを推進し、災害発生時に対策を行うための経費に充てるための基金）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地域福祉基金（福祉の向上のための経費に充てるための基金）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農林水産業振興基金（農林水産業の振興を図るための事業資金に充てるための基金）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公共施設整備基金が約</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百万円、ふるさと納税基金が約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百万円、の増加となった。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公共施設整備基金については</a:t>
          </a:r>
          <a:r>
            <a:rPr kumimoji="1" lang="ja-JP" altLang="en-US" sz="1100">
              <a:solidFill>
                <a:schemeClr val="dk1"/>
              </a:solidFill>
              <a:effectLst/>
              <a:latin typeface="+mn-lt"/>
              <a:ea typeface="+mn-ea"/>
              <a:cs typeface="+mn-cs"/>
            </a:rPr>
            <a:t>約６２百万円積立て、約３７百万円取り崩している。</a:t>
          </a:r>
          <a:r>
            <a:rPr kumimoji="1" lang="ja-JP" altLang="ja-JP" sz="1100">
              <a:solidFill>
                <a:schemeClr val="dk1"/>
              </a:solidFill>
              <a:effectLst/>
              <a:latin typeface="+mn-lt"/>
              <a:ea typeface="+mn-ea"/>
              <a:cs typeface="+mn-cs"/>
            </a:rPr>
            <a:t>その他の基金については大きな増減はなく、発生した利子の積立てのみとなっている。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公共施設の老朽化が進み施設の維持修繕が今後も増える見込みとなったおり、公共施設整備基金からの繰入が今後も増えると思われるため、公共施設管理計画に基づいた計画的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な事業の執行を行うなど対策をしていきたい。また、少子化対策基金についても、今後も継続して取崩しを行うため、計画的な基金の積立を行う。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年度末残高は、約１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億円となっており、前年度から約</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百万円の増加となった。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町税収入の増加や地方交付税の増加、歳計剰余金が令和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年度に取崩した額を上回ったことが要因である。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財政調整基金からの繰入を行いながら、財政運営を行うことになると思われるが、今後も歳入の確保に努め、住民サービスの影響のない範囲で歳出の抑制を図る。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年度末残高は、約３億で増減なしとなった。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近年は同額で推移し取崩しは平成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年以降行っていない。今後も町債の抑制や利子の高い地方債を優先的に繰上償還を行い、将来的な負担を抑えるなどの財政運営に努める。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EBDC480-B56B-45A0-B9F0-A2BE43146D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9EC5BEB-1FFB-47AD-A334-5B0A97841A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C37037C-A01E-4674-B506-72C6D9FFA72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BC6F8DC-EC8B-4609-B3F8-54916F44037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773BEBE-98C7-40C3-8860-95448A0E076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2783B6E-E4AD-4520-82CB-5077527BC28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623D074-B9F3-46A7-BE2A-BBF55A08E9B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1637CAA-4357-492F-B79F-C3CB061CD97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CFC257-1A48-458B-9F05-6D21B03838D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74BC757-470F-4036-8F30-8C683A30429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A003768-B1C9-4A55-854D-8EB0931B1A7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66D4E64-309A-4EC4-A541-818BDA5E782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EC34FFF-EB7F-4CD4-8936-2396A96CD7C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8C9C889-537C-4FEC-A6FB-6DB4A124D4D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C0C37AA-32B3-4A70-AB58-A692008017A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3827312-6595-4514-B0D6-0DA35DB1383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1A867CB-CF78-4824-87BB-4655C6C427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F9FD587-ECDE-4A1A-9048-91B3DDBD935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886D376-1BE0-4924-A1CB-97D3B02DCAD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7081076-2A35-470F-8A98-5BF98CA9CDA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B4CDAAE-8207-4778-8ED3-44D1C744EF8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4EEDB6F-5103-4E76-AA22-AE529F33EB5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1,801
1,791
293.92
3,648,250
3,433,726
212,220
2,198,905
2,412,532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D52E96A-E258-4F63-BB86-CED36352C3B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BB5E060-C34D-4016-B357-FF863F5A9F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623670A-EA4D-4894-9D60-61F60435C64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895220A-F18A-4B05-85DC-34AE0C13DC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740E296-0633-44B8-A6EB-65848577BCE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FE1E5F5-46B3-4D2A-AAAE-D1259BB8D27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9266D17-B675-4390-8B60-314670B3E6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FB6D064-7A30-42FA-BFA5-AB24A5C075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FF71DAA-A334-4A70-8AC9-FB6149BEB1D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9F5CB22-1C72-4651-B712-8CEDA4DABD4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9EA223F-05F4-491F-A71A-5F615B5066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6EDDD86-65DA-4BD8-824E-D05C9D9DDA9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D3AA1D8-4173-41E2-A3E7-F3B503EC2DA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51A8AF9-A000-4913-A78F-32C4BE09C15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87206A7-56D1-4C2E-B5CD-CE856D4C192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8FF09EA-D713-4440-9CCF-D153CA296B4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49FF96E-EB9E-46E0-91BC-C9371CEE3BA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A9B9B63-D311-469C-A2DE-B879A6EF64D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D85B130-00F9-45B1-A994-0238D570A25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ADB0F18-4EA0-4312-9A29-14D8537FD9B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391DAAF6-DFB9-4228-9765-DA876C0AEE3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4A87585-F40D-4145-8F2F-A3A5610689A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3C882D9-5F26-4CFB-8CBE-0E6BB9B24F0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2FBCCBA-822E-45CC-922C-73F9CE859FE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DDB7BBE-EEEA-4CFC-AD02-11DBE9C34C5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2FE88EC-B445-48B0-8895-46639DDABB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3A8B72A-A8CA-45D7-A169-6C1A86DD339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C25875A-F642-4350-907A-D0FD602C25A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CDC329B-78D6-4654-84AD-122B6B984C1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5AC40CA-022D-4886-AC47-AA4A55A9432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70D9A97-006F-40A7-BEA0-1AFD2EE98A3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CEE4912-01EC-43F0-AA4C-07C6B79C1EC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19DC65C-DC81-422A-A164-3BFDC08647F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2341A6F-48B9-429B-806C-174AB5CDFD6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EE8CD22-0F97-4261-B4DA-EE367487509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年決算においては</a:t>
          </a:r>
          <a:r>
            <a:rPr kumimoji="1" lang="en-US" altLang="ja-JP" sz="1100">
              <a:solidFill>
                <a:schemeClr val="dk1"/>
              </a:solidFill>
              <a:effectLst/>
              <a:latin typeface="+mn-lt"/>
              <a:ea typeface="+mn-ea"/>
              <a:cs typeface="+mn-cs"/>
            </a:rPr>
            <a:t>61.3</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ポイント減少したが、類似団体平均並みとなっている。</a:t>
          </a:r>
          <a:endParaRPr lang="ja-JP" altLang="ja-JP">
            <a:effectLst/>
          </a:endParaRPr>
        </a:p>
        <a:p>
          <a:r>
            <a:rPr kumimoji="1" lang="ja-JP" altLang="ja-JP" sz="1100">
              <a:solidFill>
                <a:schemeClr val="dk1"/>
              </a:solidFill>
              <a:effectLst/>
              <a:latin typeface="+mn-lt"/>
              <a:ea typeface="+mn-ea"/>
              <a:cs typeface="+mn-cs"/>
            </a:rPr>
            <a:t>全体的に施設の老朽化が進んでいるため、施設の必要性などを考慮し、施設の長寿命化や最適化、除却についても検討する必要がある。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42B51A-52B6-456C-A735-EC1E6CEFC31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934D9BF-4D54-454A-A99E-45CDC10CF87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9A8D063-4089-4040-86E0-2E3790252A2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4D423379-89F4-4BC7-BDB3-22F52907644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C1A10FF-A7E7-483C-B452-A305524C519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DAE3FDBC-66B3-4C86-8E7A-2E51B74269A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9A9B65B-C7C7-47A9-ACBC-B401A6DB536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E3EAAB-5685-4264-B030-BC5823E3513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721814D8-0D5F-48DD-96A0-98E8C109266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5C82111-903D-4C0C-A8EE-C304A0CD112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E1891510-6164-441E-9CC3-A54F9ADA5DF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97B6BC2-3EA9-4CB4-A5F0-C68011D3E9C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5DA0D8C-2472-467B-BA38-88AE5BD64AC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406C6C2-7B61-4B6B-B336-E1807EA94FE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D62D79D2-098C-45AA-A477-18C83554E8E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341857A-B06D-434E-84CA-512260508ED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EC1A37E-F9C5-45EC-B757-384EB872AB4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81E7EF4-E7E1-43ED-9694-EDC68DDBBF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A6362746-06C8-4D1C-846C-D030203ABB8C}"/>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87ACB1B2-E7BE-4D22-82E9-3B325242FDAA}"/>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284AD5E8-F675-40CD-B99F-96D8733A4254}"/>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2EF76985-9498-4FE9-A78E-11FBC91D0C22}"/>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054A7840-B0D9-47E8-95FB-0E9E8675D3A3}"/>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9090BB2F-AF64-4DD3-87F2-3A3FCE8467DB}"/>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5010ABF2-CD11-4C63-BD27-A2644E6D5A4D}"/>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64156345-D852-4E3F-8C14-58493E712DAA}"/>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a:extLst>
            <a:ext uri="{FF2B5EF4-FFF2-40B4-BE49-F238E27FC236}">
              <a16:creationId xmlns:a16="http://schemas.microsoft.com/office/drawing/2014/main" id="{FA9BAA84-3BCC-43D3-A98B-5C19A81543EA}"/>
            </a:ext>
          </a:extLst>
        </xdr:cNvPr>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a:extLst>
            <a:ext uri="{FF2B5EF4-FFF2-40B4-BE49-F238E27FC236}">
              <a16:creationId xmlns:a16="http://schemas.microsoft.com/office/drawing/2014/main" id="{4DFD3DF6-BE7A-44D8-9EF2-F7175AADBC2E}"/>
            </a:ext>
          </a:extLst>
        </xdr:cNvPr>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a:extLst>
            <a:ext uri="{FF2B5EF4-FFF2-40B4-BE49-F238E27FC236}">
              <a16:creationId xmlns:a16="http://schemas.microsoft.com/office/drawing/2014/main" id="{2E4EE7AC-EDE9-4366-9225-3C2F089FB3B3}"/>
            </a:ext>
          </a:extLst>
        </xdr:cNvPr>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B5B0C60-BE8E-4A3C-A879-67C1CCF59B3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996B1BC-9165-492A-836B-3E258052581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C21EF9D-6EC9-484A-A258-421FDD438AC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79809C6-FF15-405F-9429-E076A8EA114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D89C5426-B447-409A-89D8-00C8527ABA8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93" name="楕円 92">
          <a:extLst>
            <a:ext uri="{FF2B5EF4-FFF2-40B4-BE49-F238E27FC236}">
              <a16:creationId xmlns:a16="http://schemas.microsoft.com/office/drawing/2014/main" id="{9D2FCAFA-1625-443C-BB5E-E342A8DFBC9E}"/>
            </a:ext>
          </a:extLst>
        </xdr:cNvPr>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94" name="有形固定資産減価償却率該当値テキスト">
          <a:extLst>
            <a:ext uri="{FF2B5EF4-FFF2-40B4-BE49-F238E27FC236}">
              <a16:creationId xmlns:a16="http://schemas.microsoft.com/office/drawing/2014/main" id="{C4D68886-C336-402F-A477-BE0D2F75A25C}"/>
            </a:ext>
          </a:extLst>
        </xdr:cNvPr>
        <xdr:cNvSpPr txBox="1"/>
      </xdr:nvSpPr>
      <xdr:spPr>
        <a:xfrm>
          <a:off x="48133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26579</xdr:rowOff>
    </xdr:from>
    <xdr:to>
      <xdr:col>19</xdr:col>
      <xdr:colOff>187325</xdr:colOff>
      <xdr:row>30</xdr:row>
      <xdr:rowOff>128179</xdr:rowOff>
    </xdr:to>
    <xdr:sp macro="" textlink="">
      <xdr:nvSpPr>
        <xdr:cNvPr id="95" name="楕円 94">
          <a:extLst>
            <a:ext uri="{FF2B5EF4-FFF2-40B4-BE49-F238E27FC236}">
              <a16:creationId xmlns:a16="http://schemas.microsoft.com/office/drawing/2014/main" id="{29C7BEAF-1B59-4AF4-A858-F782C159645F}"/>
            </a:ext>
          </a:extLst>
        </xdr:cNvPr>
        <xdr:cNvSpPr/>
      </xdr:nvSpPr>
      <xdr:spPr>
        <a:xfrm>
          <a:off x="4000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77379</xdr:rowOff>
    </xdr:to>
    <xdr:cxnSp macro="">
      <xdr:nvCxnSpPr>
        <xdr:cNvPr id="96" name="直線コネクタ 95">
          <a:extLst>
            <a:ext uri="{FF2B5EF4-FFF2-40B4-BE49-F238E27FC236}">
              <a16:creationId xmlns:a16="http://schemas.microsoft.com/office/drawing/2014/main" id="{67F766A5-9553-4265-B889-615E3CCD4977}"/>
            </a:ext>
          </a:extLst>
        </xdr:cNvPr>
        <xdr:cNvCxnSpPr/>
      </xdr:nvCxnSpPr>
      <xdr:spPr>
        <a:xfrm flipV="1">
          <a:off x="4051300" y="5924550"/>
          <a:ext cx="7112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165372</xdr:rowOff>
    </xdr:from>
    <xdr:to>
      <xdr:col>15</xdr:col>
      <xdr:colOff>187325</xdr:colOff>
      <xdr:row>31</xdr:row>
      <xdr:rowOff>95522</xdr:rowOff>
    </xdr:to>
    <xdr:sp macro="" textlink="">
      <xdr:nvSpPr>
        <xdr:cNvPr id="97" name="楕円 96">
          <a:extLst>
            <a:ext uri="{FF2B5EF4-FFF2-40B4-BE49-F238E27FC236}">
              <a16:creationId xmlns:a16="http://schemas.microsoft.com/office/drawing/2014/main" id="{5C8C0A38-E8B2-4164-92FE-D6EFE3F02EE1}"/>
            </a:ext>
          </a:extLst>
        </xdr:cNvPr>
        <xdr:cNvSpPr/>
      </xdr:nvSpPr>
      <xdr:spPr>
        <a:xfrm>
          <a:off x="3238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77379</xdr:rowOff>
    </xdr:from>
    <xdr:to>
      <xdr:col>19</xdr:col>
      <xdr:colOff>136525</xdr:colOff>
      <xdr:row>31</xdr:row>
      <xdr:rowOff>44722</xdr:rowOff>
    </xdr:to>
    <xdr:cxnSp macro="">
      <xdr:nvCxnSpPr>
        <xdr:cNvPr id="98" name="直線コネクタ 97">
          <a:extLst>
            <a:ext uri="{FF2B5EF4-FFF2-40B4-BE49-F238E27FC236}">
              <a16:creationId xmlns:a16="http://schemas.microsoft.com/office/drawing/2014/main" id="{0BA05F36-E8D4-41A0-84B4-487C3C7A0122}"/>
            </a:ext>
          </a:extLst>
        </xdr:cNvPr>
        <xdr:cNvCxnSpPr/>
      </xdr:nvCxnSpPr>
      <xdr:spPr>
        <a:xfrm flipV="1">
          <a:off x="3289300" y="5992404"/>
          <a:ext cx="762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91</xdr:rowOff>
    </xdr:from>
    <xdr:to>
      <xdr:col>11</xdr:col>
      <xdr:colOff>187325</xdr:colOff>
      <xdr:row>31</xdr:row>
      <xdr:rowOff>101691</xdr:rowOff>
    </xdr:to>
    <xdr:sp macro="" textlink="">
      <xdr:nvSpPr>
        <xdr:cNvPr id="99" name="楕円 98">
          <a:extLst>
            <a:ext uri="{FF2B5EF4-FFF2-40B4-BE49-F238E27FC236}">
              <a16:creationId xmlns:a16="http://schemas.microsoft.com/office/drawing/2014/main" id="{98620B90-0E93-4A24-968C-77EFDC47ED83}"/>
            </a:ext>
          </a:extLst>
        </xdr:cNvPr>
        <xdr:cNvSpPr/>
      </xdr:nvSpPr>
      <xdr:spPr>
        <a:xfrm>
          <a:off x="2476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44722</xdr:rowOff>
    </xdr:from>
    <xdr:to>
      <xdr:col>15</xdr:col>
      <xdr:colOff>136525</xdr:colOff>
      <xdr:row>31</xdr:row>
      <xdr:rowOff>50891</xdr:rowOff>
    </xdr:to>
    <xdr:cxnSp macro="">
      <xdr:nvCxnSpPr>
        <xdr:cNvPr id="100" name="直線コネクタ 99">
          <a:extLst>
            <a:ext uri="{FF2B5EF4-FFF2-40B4-BE49-F238E27FC236}">
              <a16:creationId xmlns:a16="http://schemas.microsoft.com/office/drawing/2014/main" id="{D1E20210-3588-4DF6-B6E2-50129B30C356}"/>
            </a:ext>
          </a:extLst>
        </xdr:cNvPr>
        <xdr:cNvCxnSpPr/>
      </xdr:nvCxnSpPr>
      <xdr:spPr>
        <a:xfrm flipV="1">
          <a:off x="2527300" y="613119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146867</xdr:rowOff>
    </xdr:from>
    <xdr:to>
      <xdr:col>7</xdr:col>
      <xdr:colOff>187325</xdr:colOff>
      <xdr:row>31</xdr:row>
      <xdr:rowOff>77017</xdr:rowOff>
    </xdr:to>
    <xdr:sp macro="" textlink="">
      <xdr:nvSpPr>
        <xdr:cNvPr id="101" name="楕円 100">
          <a:extLst>
            <a:ext uri="{FF2B5EF4-FFF2-40B4-BE49-F238E27FC236}">
              <a16:creationId xmlns:a16="http://schemas.microsoft.com/office/drawing/2014/main" id="{B708B12D-443B-48A9-B618-697AD43586F7}"/>
            </a:ext>
          </a:extLst>
        </xdr:cNvPr>
        <xdr:cNvSpPr/>
      </xdr:nvSpPr>
      <xdr:spPr>
        <a:xfrm>
          <a:off x="1714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26217</xdr:rowOff>
    </xdr:from>
    <xdr:to>
      <xdr:col>11</xdr:col>
      <xdr:colOff>136525</xdr:colOff>
      <xdr:row>31</xdr:row>
      <xdr:rowOff>50891</xdr:rowOff>
    </xdr:to>
    <xdr:cxnSp macro="">
      <xdr:nvCxnSpPr>
        <xdr:cNvPr id="102" name="直線コネクタ 101">
          <a:extLst>
            <a:ext uri="{FF2B5EF4-FFF2-40B4-BE49-F238E27FC236}">
              <a16:creationId xmlns:a16="http://schemas.microsoft.com/office/drawing/2014/main" id="{6AF32BAA-747B-4E4A-BD1D-1275A77B9C04}"/>
            </a:ext>
          </a:extLst>
        </xdr:cNvPr>
        <xdr:cNvCxnSpPr/>
      </xdr:nvCxnSpPr>
      <xdr:spPr>
        <a:xfrm>
          <a:off x="1765300" y="611269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103" name="n_1aveValue有形固定資産減価償却率">
          <a:extLst>
            <a:ext uri="{FF2B5EF4-FFF2-40B4-BE49-F238E27FC236}">
              <a16:creationId xmlns:a16="http://schemas.microsoft.com/office/drawing/2014/main" id="{3DEA87AF-7160-4610-9C81-677E44F90E70}"/>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a:extLst>
            <a:ext uri="{FF2B5EF4-FFF2-40B4-BE49-F238E27FC236}">
              <a16:creationId xmlns:a16="http://schemas.microsoft.com/office/drawing/2014/main" id="{607A1614-8D4E-45D4-8121-0E2A4F958DF2}"/>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105" name="n_3aveValue有形固定資産減価償却率">
          <a:extLst>
            <a:ext uri="{FF2B5EF4-FFF2-40B4-BE49-F238E27FC236}">
              <a16:creationId xmlns:a16="http://schemas.microsoft.com/office/drawing/2014/main" id="{D3F24611-58F8-4DAE-A436-CC2CE1751E43}"/>
            </a:ext>
          </a:extLst>
        </xdr:cNvPr>
        <xdr:cNvSpPr txBox="1"/>
      </xdr:nvSpPr>
      <xdr:spPr>
        <a:xfrm>
          <a:off x="2324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6" name="n_4aveValue有形固定資産減価償却率">
          <a:extLst>
            <a:ext uri="{FF2B5EF4-FFF2-40B4-BE49-F238E27FC236}">
              <a16:creationId xmlns:a16="http://schemas.microsoft.com/office/drawing/2014/main" id="{573D6397-7265-41DF-94F0-11D4E813045F}"/>
            </a:ext>
          </a:extLst>
        </xdr:cNvPr>
        <xdr:cNvSpPr txBox="1"/>
      </xdr:nvSpPr>
      <xdr:spPr>
        <a:xfrm>
          <a:off x="1562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119306</xdr:rowOff>
    </xdr:from>
    <xdr:ext cx="405111" cy="259045"/>
    <xdr:sp macro="" textlink="">
      <xdr:nvSpPr>
        <xdr:cNvPr id="107" name="n_1mainValue有形固定資産減価償却率">
          <a:extLst>
            <a:ext uri="{FF2B5EF4-FFF2-40B4-BE49-F238E27FC236}">
              <a16:creationId xmlns:a16="http://schemas.microsoft.com/office/drawing/2014/main" id="{5D4060FC-CC73-4DA6-82EB-20A5E9F38A61}"/>
            </a:ext>
          </a:extLst>
        </xdr:cNvPr>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86649</xdr:rowOff>
    </xdr:from>
    <xdr:ext cx="405111" cy="259045"/>
    <xdr:sp macro="" textlink="">
      <xdr:nvSpPr>
        <xdr:cNvPr id="108" name="n_2mainValue有形固定資産減価償却率">
          <a:extLst>
            <a:ext uri="{FF2B5EF4-FFF2-40B4-BE49-F238E27FC236}">
              <a16:creationId xmlns:a16="http://schemas.microsoft.com/office/drawing/2014/main" id="{22C32642-86D2-4CA6-8534-843C303D36FE}"/>
            </a:ext>
          </a:extLst>
        </xdr:cNvPr>
        <xdr:cNvSpPr txBox="1"/>
      </xdr:nvSpPr>
      <xdr:spPr>
        <a:xfrm>
          <a:off x="3086744"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92818</xdr:rowOff>
    </xdr:from>
    <xdr:ext cx="405111" cy="259045"/>
    <xdr:sp macro="" textlink="">
      <xdr:nvSpPr>
        <xdr:cNvPr id="109" name="n_3mainValue有形固定資産減価償却率">
          <a:extLst>
            <a:ext uri="{FF2B5EF4-FFF2-40B4-BE49-F238E27FC236}">
              <a16:creationId xmlns:a16="http://schemas.microsoft.com/office/drawing/2014/main" id="{39796FAF-39EC-4C20-98C4-41983A672885}"/>
            </a:ext>
          </a:extLst>
        </xdr:cNvPr>
        <xdr:cNvSpPr txBox="1"/>
      </xdr:nvSpPr>
      <xdr:spPr>
        <a:xfrm>
          <a:off x="2324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68144</xdr:rowOff>
    </xdr:from>
    <xdr:ext cx="405111" cy="259045"/>
    <xdr:sp macro="" textlink="">
      <xdr:nvSpPr>
        <xdr:cNvPr id="110" name="n_4mainValue有形固定資産減価償却率">
          <a:extLst>
            <a:ext uri="{FF2B5EF4-FFF2-40B4-BE49-F238E27FC236}">
              <a16:creationId xmlns:a16="http://schemas.microsoft.com/office/drawing/2014/main" id="{C312E455-7B42-45AA-9C22-F3194316074E}"/>
            </a:ext>
          </a:extLst>
        </xdr:cNvPr>
        <xdr:cNvSpPr txBox="1"/>
      </xdr:nvSpPr>
      <xdr:spPr>
        <a:xfrm>
          <a:off x="1562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1B19AE8-C22F-4055-9600-A654E19904B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02A1A50-BF6D-46A0-8B72-0A6BFBC0106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55A3FFB0-3FF5-47BC-981F-1CFCAABA5746}"/>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93EE2E8-7E2A-4106-A017-437F45AAD18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6FE76A1-CD0D-4E35-B7F9-1D7EC721AA9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22C7C21B-7835-4735-AE60-3BBCFEE7078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1DC7A80-C3DF-4356-A782-107F29C0475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68C26B9-7109-4AA9-8DE3-BDA51A0EE22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77C8B74A-D4C2-4984-BAC7-87DFEFB1AD1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7BB8A863-B368-4BF6-8CEA-AB4B2B16CAE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2894F672-27FC-46B2-99D7-C98D26B5A9A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33712A46-003F-484A-836A-3112827CB21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26ACBF7-1E88-47C6-90D0-E5C8CDC1D5F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年度決算においては、</a:t>
          </a:r>
          <a:r>
            <a:rPr kumimoji="1" lang="en-US" altLang="ja-JP" sz="1000">
              <a:solidFill>
                <a:schemeClr val="dk1"/>
              </a:solidFill>
              <a:effectLst/>
              <a:latin typeface="+mn-lt"/>
              <a:ea typeface="+mn-ea"/>
              <a:cs typeface="+mn-cs"/>
            </a:rPr>
            <a:t>23.5</a:t>
          </a:r>
          <a:r>
            <a:rPr kumimoji="1" lang="ja-JP" altLang="ja-JP" sz="1000">
              <a:solidFill>
                <a:schemeClr val="dk1"/>
              </a:solidFill>
              <a:effectLst/>
              <a:latin typeface="+mn-lt"/>
              <a:ea typeface="+mn-ea"/>
              <a:cs typeface="+mn-cs"/>
            </a:rPr>
            <a:t>％となっており、これまで実施してきた繰上償還により類似団体平均と比較しても下回っている。しかし、公共施設の老朽化等により財政調整基金の特定目的基金（公共施設整備基金）への積替え等を考慮すると楽観視できない状況であるため、今後施設の老朽化などによる維持補修等には特定目的基金を計画的に活用することで地方債発行の抑制など、中長期的な計画で事業を行いたい。</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7950BB43-797C-4E1E-84F8-EE124241D4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018FD2F-2644-45DF-B39E-FFCA1A7773A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BD50C4E-474E-4D5F-B8A5-2F22BCB9509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8719F1-C210-4C87-9A9C-2D303C8EE9B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E0702B23-1682-4A18-A808-6733C476D40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A7EDE71B-16D3-4F00-8613-FE97484D7AF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EC95B500-3781-4AE1-9DBC-7469A77E788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86796F22-E073-40F7-B828-F41FF23DEA6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B37FFF29-3E64-43B0-BDE7-008517CE46E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C2020FE7-1950-4D76-B9D4-ABD3298C75E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C8964C53-1299-447A-98A9-1B6AF43EFE4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25B0415F-3798-4DD1-8FB5-A2E90D80CF6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EC3C8307-AADA-4267-BCCD-2E0055065C3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391BA303-01B9-4C4D-88C4-AC84764329E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EF97B08E-EABF-4633-854B-98E8EE2DA7B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F6B0CD28-8B93-4C5A-9A81-51A84635005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486AB196-D07F-4B5E-A047-2A0B822490F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C00ED437-0C82-4BBB-A377-7B994C8DC628}"/>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78E20C9C-AEE1-4A4C-8391-4019D19EA36D}"/>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F7D73855-BE58-42C0-9F6D-CBE1D1BE283B}"/>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7AD3060A-B93C-447C-A900-C07AFEEC510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ED197ECA-9B97-4663-92B0-656DB92F823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01CBF624-AA85-49DC-941B-B5214275D389}"/>
            </a:ext>
          </a:extLst>
        </xdr:cNvPr>
        <xdr:cNvSpPr txBox="1"/>
      </xdr:nvSpPr>
      <xdr:spPr>
        <a:xfrm>
          <a:off x="14846300" y="546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CF1B5F86-B986-4CD6-B5EE-5BEB0BBCF58D}"/>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7117D10C-2ADC-48B3-8854-78015F3402D9}"/>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147529</xdr:rowOff>
    </xdr:from>
    <xdr:to>
      <xdr:col>68</xdr:col>
      <xdr:colOff>123825</xdr:colOff>
      <xdr:row>28</xdr:row>
      <xdr:rowOff>77679</xdr:rowOff>
    </xdr:to>
    <xdr:sp macro="" textlink="">
      <xdr:nvSpPr>
        <xdr:cNvPr id="149" name="フローチャート: 判断 148">
          <a:extLst>
            <a:ext uri="{FF2B5EF4-FFF2-40B4-BE49-F238E27FC236}">
              <a16:creationId xmlns:a16="http://schemas.microsoft.com/office/drawing/2014/main" id="{D19198AA-9D11-4DC1-8225-659AA11CC6CF}"/>
            </a:ext>
          </a:extLst>
        </xdr:cNvPr>
        <xdr:cNvSpPr/>
      </xdr:nvSpPr>
      <xdr:spPr>
        <a:xfrm>
          <a:off x="13271500" y="55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63364</xdr:rowOff>
    </xdr:from>
    <xdr:to>
      <xdr:col>64</xdr:col>
      <xdr:colOff>123825</xdr:colOff>
      <xdr:row>28</xdr:row>
      <xdr:rowOff>164964</xdr:rowOff>
    </xdr:to>
    <xdr:sp macro="" textlink="">
      <xdr:nvSpPr>
        <xdr:cNvPr id="150" name="フローチャート: 判断 149">
          <a:extLst>
            <a:ext uri="{FF2B5EF4-FFF2-40B4-BE49-F238E27FC236}">
              <a16:creationId xmlns:a16="http://schemas.microsoft.com/office/drawing/2014/main" id="{EC16F7E5-DD03-4D9C-8227-13185772B93D}"/>
            </a:ext>
          </a:extLst>
        </xdr:cNvPr>
        <xdr:cNvSpPr/>
      </xdr:nvSpPr>
      <xdr:spPr>
        <a:xfrm>
          <a:off x="12509500" y="563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169735</xdr:rowOff>
    </xdr:from>
    <xdr:to>
      <xdr:col>60</xdr:col>
      <xdr:colOff>123825</xdr:colOff>
      <xdr:row>28</xdr:row>
      <xdr:rowOff>99885</xdr:rowOff>
    </xdr:to>
    <xdr:sp macro="" textlink="">
      <xdr:nvSpPr>
        <xdr:cNvPr id="151" name="フローチャート: 判断 150">
          <a:extLst>
            <a:ext uri="{FF2B5EF4-FFF2-40B4-BE49-F238E27FC236}">
              <a16:creationId xmlns:a16="http://schemas.microsoft.com/office/drawing/2014/main" id="{7406040B-86C8-4EF7-999A-5AAD7A288BA7}"/>
            </a:ext>
          </a:extLst>
        </xdr:cNvPr>
        <xdr:cNvSpPr/>
      </xdr:nvSpPr>
      <xdr:spPr>
        <a:xfrm>
          <a:off x="11747500" y="557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A72E0D2-F98E-452B-8F78-39DC0842CF8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54624F1-6FEA-4ED1-90F0-088C5FBBD2C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2E92B06-3F83-474F-8188-5D2E3F2C9FB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FC468730-E743-4ABB-A693-7C0A083453C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72DD1B80-5839-4959-AAA8-E2CE0D32D97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17644</xdr:rowOff>
    </xdr:from>
    <xdr:to>
      <xdr:col>76</xdr:col>
      <xdr:colOff>73025</xdr:colOff>
      <xdr:row>26</xdr:row>
      <xdr:rowOff>119244</xdr:rowOff>
    </xdr:to>
    <xdr:sp macro="" textlink="">
      <xdr:nvSpPr>
        <xdr:cNvPr id="157" name="楕円 156">
          <a:extLst>
            <a:ext uri="{FF2B5EF4-FFF2-40B4-BE49-F238E27FC236}">
              <a16:creationId xmlns:a16="http://schemas.microsoft.com/office/drawing/2014/main" id="{4FCA7510-523E-47F5-866E-8F6CBC9F5523}"/>
            </a:ext>
          </a:extLst>
        </xdr:cNvPr>
        <xdr:cNvSpPr/>
      </xdr:nvSpPr>
      <xdr:spPr>
        <a:xfrm>
          <a:off x="14744700" y="52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105881</xdr:rowOff>
    </xdr:from>
    <xdr:ext cx="405111" cy="259045"/>
    <xdr:sp macro="" textlink="">
      <xdr:nvSpPr>
        <xdr:cNvPr id="158" name="債務償還比率該当値テキスト">
          <a:extLst>
            <a:ext uri="{FF2B5EF4-FFF2-40B4-BE49-F238E27FC236}">
              <a16:creationId xmlns:a16="http://schemas.microsoft.com/office/drawing/2014/main" id="{2D156073-29B0-4EF9-9C85-D72F1061E551}"/>
            </a:ext>
          </a:extLst>
        </xdr:cNvPr>
        <xdr:cNvSpPr txBox="1"/>
      </xdr:nvSpPr>
      <xdr:spPr>
        <a:xfrm>
          <a:off x="14846300" y="5163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42781</xdr:rowOff>
    </xdr:from>
    <xdr:to>
      <xdr:col>72</xdr:col>
      <xdr:colOff>123825</xdr:colOff>
      <xdr:row>26</xdr:row>
      <xdr:rowOff>144381</xdr:rowOff>
    </xdr:to>
    <xdr:sp macro="" textlink="">
      <xdr:nvSpPr>
        <xdr:cNvPr id="159" name="楕円 158">
          <a:extLst>
            <a:ext uri="{FF2B5EF4-FFF2-40B4-BE49-F238E27FC236}">
              <a16:creationId xmlns:a16="http://schemas.microsoft.com/office/drawing/2014/main" id="{70D2C4A3-6E8D-4D0F-B705-756151E04507}"/>
            </a:ext>
          </a:extLst>
        </xdr:cNvPr>
        <xdr:cNvSpPr/>
      </xdr:nvSpPr>
      <xdr:spPr>
        <a:xfrm>
          <a:off x="14033500" y="52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68444</xdr:rowOff>
    </xdr:from>
    <xdr:to>
      <xdr:col>76</xdr:col>
      <xdr:colOff>22225</xdr:colOff>
      <xdr:row>26</xdr:row>
      <xdr:rowOff>93581</xdr:rowOff>
    </xdr:to>
    <xdr:cxnSp macro="">
      <xdr:nvCxnSpPr>
        <xdr:cNvPr id="160" name="直線コネクタ 159">
          <a:extLst>
            <a:ext uri="{FF2B5EF4-FFF2-40B4-BE49-F238E27FC236}">
              <a16:creationId xmlns:a16="http://schemas.microsoft.com/office/drawing/2014/main" id="{97F2D5B0-0631-4D0B-9777-3A3BEFDD4DE6}"/>
            </a:ext>
          </a:extLst>
        </xdr:cNvPr>
        <xdr:cNvCxnSpPr/>
      </xdr:nvCxnSpPr>
      <xdr:spPr>
        <a:xfrm flipV="1">
          <a:off x="14084300" y="5297669"/>
          <a:ext cx="711200" cy="2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93671</xdr:rowOff>
    </xdr:from>
    <xdr:to>
      <xdr:col>68</xdr:col>
      <xdr:colOff>123825</xdr:colOff>
      <xdr:row>27</xdr:row>
      <xdr:rowOff>23821</xdr:rowOff>
    </xdr:to>
    <xdr:sp macro="" textlink="">
      <xdr:nvSpPr>
        <xdr:cNvPr id="161" name="楕円 160">
          <a:extLst>
            <a:ext uri="{FF2B5EF4-FFF2-40B4-BE49-F238E27FC236}">
              <a16:creationId xmlns:a16="http://schemas.microsoft.com/office/drawing/2014/main" id="{176C08F9-1132-4D2E-A66F-701ABC0FC2CC}"/>
            </a:ext>
          </a:extLst>
        </xdr:cNvPr>
        <xdr:cNvSpPr/>
      </xdr:nvSpPr>
      <xdr:spPr>
        <a:xfrm>
          <a:off x="13271500" y="53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93581</xdr:rowOff>
    </xdr:from>
    <xdr:to>
      <xdr:col>72</xdr:col>
      <xdr:colOff>73025</xdr:colOff>
      <xdr:row>26</xdr:row>
      <xdr:rowOff>144471</xdr:rowOff>
    </xdr:to>
    <xdr:cxnSp macro="">
      <xdr:nvCxnSpPr>
        <xdr:cNvPr id="162" name="直線コネクタ 161">
          <a:extLst>
            <a:ext uri="{FF2B5EF4-FFF2-40B4-BE49-F238E27FC236}">
              <a16:creationId xmlns:a16="http://schemas.microsoft.com/office/drawing/2014/main" id="{8821A275-4AFB-4ED0-9A56-2F5AE56385A8}"/>
            </a:ext>
          </a:extLst>
        </xdr:cNvPr>
        <xdr:cNvCxnSpPr/>
      </xdr:nvCxnSpPr>
      <xdr:spPr>
        <a:xfrm flipV="1">
          <a:off x="13322300" y="5322806"/>
          <a:ext cx="762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128678</xdr:rowOff>
    </xdr:from>
    <xdr:to>
      <xdr:col>64</xdr:col>
      <xdr:colOff>123825</xdr:colOff>
      <xdr:row>27</xdr:row>
      <xdr:rowOff>58828</xdr:rowOff>
    </xdr:to>
    <xdr:sp macro="" textlink="">
      <xdr:nvSpPr>
        <xdr:cNvPr id="163" name="楕円 162">
          <a:extLst>
            <a:ext uri="{FF2B5EF4-FFF2-40B4-BE49-F238E27FC236}">
              <a16:creationId xmlns:a16="http://schemas.microsoft.com/office/drawing/2014/main" id="{4F8C8AFA-E721-46A0-905E-90B387D1DA15}"/>
            </a:ext>
          </a:extLst>
        </xdr:cNvPr>
        <xdr:cNvSpPr/>
      </xdr:nvSpPr>
      <xdr:spPr>
        <a:xfrm>
          <a:off x="12509500" y="53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144471</xdr:rowOff>
    </xdr:from>
    <xdr:to>
      <xdr:col>68</xdr:col>
      <xdr:colOff>73025</xdr:colOff>
      <xdr:row>27</xdr:row>
      <xdr:rowOff>8028</xdr:rowOff>
    </xdr:to>
    <xdr:cxnSp macro="">
      <xdr:nvCxnSpPr>
        <xdr:cNvPr id="164" name="直線コネクタ 163">
          <a:extLst>
            <a:ext uri="{FF2B5EF4-FFF2-40B4-BE49-F238E27FC236}">
              <a16:creationId xmlns:a16="http://schemas.microsoft.com/office/drawing/2014/main" id="{2A3CACCA-CE04-4668-8BE4-668FBA6546D5}"/>
            </a:ext>
          </a:extLst>
        </xdr:cNvPr>
        <xdr:cNvCxnSpPr/>
      </xdr:nvCxnSpPr>
      <xdr:spPr>
        <a:xfrm flipV="1">
          <a:off x="12560300" y="5373696"/>
          <a:ext cx="762000" cy="3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2876</xdr:rowOff>
    </xdr:from>
    <xdr:to>
      <xdr:col>60</xdr:col>
      <xdr:colOff>123825</xdr:colOff>
      <xdr:row>27</xdr:row>
      <xdr:rowOff>104476</xdr:rowOff>
    </xdr:to>
    <xdr:sp macro="" textlink="">
      <xdr:nvSpPr>
        <xdr:cNvPr id="165" name="楕円 164">
          <a:extLst>
            <a:ext uri="{FF2B5EF4-FFF2-40B4-BE49-F238E27FC236}">
              <a16:creationId xmlns:a16="http://schemas.microsoft.com/office/drawing/2014/main" id="{F3593C73-6419-4DE5-B10F-7718D4314689}"/>
            </a:ext>
          </a:extLst>
        </xdr:cNvPr>
        <xdr:cNvSpPr/>
      </xdr:nvSpPr>
      <xdr:spPr>
        <a:xfrm>
          <a:off x="11747500" y="540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8028</xdr:rowOff>
    </xdr:from>
    <xdr:to>
      <xdr:col>64</xdr:col>
      <xdr:colOff>73025</xdr:colOff>
      <xdr:row>27</xdr:row>
      <xdr:rowOff>53676</xdr:rowOff>
    </xdr:to>
    <xdr:cxnSp macro="">
      <xdr:nvCxnSpPr>
        <xdr:cNvPr id="166" name="直線コネクタ 165">
          <a:extLst>
            <a:ext uri="{FF2B5EF4-FFF2-40B4-BE49-F238E27FC236}">
              <a16:creationId xmlns:a16="http://schemas.microsoft.com/office/drawing/2014/main" id="{0D82DBE4-D779-4F0C-8225-40B81C196CE7}"/>
            </a:ext>
          </a:extLst>
        </xdr:cNvPr>
        <xdr:cNvCxnSpPr/>
      </xdr:nvCxnSpPr>
      <xdr:spPr>
        <a:xfrm flipV="1">
          <a:off x="11798300" y="5408703"/>
          <a:ext cx="762000" cy="4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115650</xdr:rowOff>
    </xdr:from>
    <xdr:ext cx="469744" cy="259045"/>
    <xdr:sp macro="" textlink="">
      <xdr:nvSpPr>
        <xdr:cNvPr id="167" name="n_1aveValue債務償還比率">
          <a:extLst>
            <a:ext uri="{FF2B5EF4-FFF2-40B4-BE49-F238E27FC236}">
              <a16:creationId xmlns:a16="http://schemas.microsoft.com/office/drawing/2014/main" id="{5F270160-E90D-4373-A57F-6A0E87095E9A}"/>
            </a:ext>
          </a:extLst>
        </xdr:cNvPr>
        <xdr:cNvSpPr txBox="1"/>
      </xdr:nvSpPr>
      <xdr:spPr>
        <a:xfrm>
          <a:off x="13836727" y="551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68806</xdr:rowOff>
    </xdr:from>
    <xdr:ext cx="469744" cy="259045"/>
    <xdr:sp macro="" textlink="">
      <xdr:nvSpPr>
        <xdr:cNvPr id="168" name="n_2aveValue債務償還比率">
          <a:extLst>
            <a:ext uri="{FF2B5EF4-FFF2-40B4-BE49-F238E27FC236}">
              <a16:creationId xmlns:a16="http://schemas.microsoft.com/office/drawing/2014/main" id="{82FDA764-FE53-42D5-B726-8A04D533F638}"/>
            </a:ext>
          </a:extLst>
        </xdr:cNvPr>
        <xdr:cNvSpPr txBox="1"/>
      </xdr:nvSpPr>
      <xdr:spPr>
        <a:xfrm>
          <a:off x="13087427" y="564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156091</xdr:rowOff>
    </xdr:from>
    <xdr:ext cx="469744" cy="259045"/>
    <xdr:sp macro="" textlink="">
      <xdr:nvSpPr>
        <xdr:cNvPr id="169" name="n_3aveValue債務償還比率">
          <a:extLst>
            <a:ext uri="{FF2B5EF4-FFF2-40B4-BE49-F238E27FC236}">
              <a16:creationId xmlns:a16="http://schemas.microsoft.com/office/drawing/2014/main" id="{75E9B93C-C8CB-4129-B1FA-4EA0A022C226}"/>
            </a:ext>
          </a:extLst>
        </xdr:cNvPr>
        <xdr:cNvSpPr txBox="1"/>
      </xdr:nvSpPr>
      <xdr:spPr>
        <a:xfrm>
          <a:off x="12325427" y="572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91012</xdr:rowOff>
    </xdr:from>
    <xdr:ext cx="469744" cy="259045"/>
    <xdr:sp macro="" textlink="">
      <xdr:nvSpPr>
        <xdr:cNvPr id="170" name="n_4aveValue債務償還比率">
          <a:extLst>
            <a:ext uri="{FF2B5EF4-FFF2-40B4-BE49-F238E27FC236}">
              <a16:creationId xmlns:a16="http://schemas.microsoft.com/office/drawing/2014/main" id="{A48FF30A-9B22-42AC-9944-BDB908B3CF1D}"/>
            </a:ext>
          </a:extLst>
        </xdr:cNvPr>
        <xdr:cNvSpPr txBox="1"/>
      </xdr:nvSpPr>
      <xdr:spPr>
        <a:xfrm>
          <a:off x="11563427" y="566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160908</xdr:rowOff>
    </xdr:from>
    <xdr:ext cx="405111" cy="259045"/>
    <xdr:sp macro="" textlink="">
      <xdr:nvSpPr>
        <xdr:cNvPr id="171" name="n_1mainValue債務償還比率">
          <a:extLst>
            <a:ext uri="{FF2B5EF4-FFF2-40B4-BE49-F238E27FC236}">
              <a16:creationId xmlns:a16="http://schemas.microsoft.com/office/drawing/2014/main" id="{0A07DA71-3940-4142-A028-F84621A6157A}"/>
            </a:ext>
          </a:extLst>
        </xdr:cNvPr>
        <xdr:cNvSpPr txBox="1"/>
      </xdr:nvSpPr>
      <xdr:spPr>
        <a:xfrm>
          <a:off x="13869044" y="5047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40348</xdr:rowOff>
    </xdr:from>
    <xdr:ext cx="405111" cy="259045"/>
    <xdr:sp macro="" textlink="">
      <xdr:nvSpPr>
        <xdr:cNvPr id="172" name="n_2mainValue債務償還比率">
          <a:extLst>
            <a:ext uri="{FF2B5EF4-FFF2-40B4-BE49-F238E27FC236}">
              <a16:creationId xmlns:a16="http://schemas.microsoft.com/office/drawing/2014/main" id="{D37D5659-E514-4B72-974F-E0BF8895C537}"/>
            </a:ext>
          </a:extLst>
        </xdr:cNvPr>
        <xdr:cNvSpPr txBox="1"/>
      </xdr:nvSpPr>
      <xdr:spPr>
        <a:xfrm>
          <a:off x="13119744" y="509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75355</xdr:rowOff>
    </xdr:from>
    <xdr:ext cx="405111" cy="259045"/>
    <xdr:sp macro="" textlink="">
      <xdr:nvSpPr>
        <xdr:cNvPr id="173" name="n_3mainValue債務償還比率">
          <a:extLst>
            <a:ext uri="{FF2B5EF4-FFF2-40B4-BE49-F238E27FC236}">
              <a16:creationId xmlns:a16="http://schemas.microsoft.com/office/drawing/2014/main" id="{F77F3BC4-678E-4538-BA59-6D191EC9C906}"/>
            </a:ext>
          </a:extLst>
        </xdr:cNvPr>
        <xdr:cNvSpPr txBox="1"/>
      </xdr:nvSpPr>
      <xdr:spPr>
        <a:xfrm>
          <a:off x="12357744" y="513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121003</xdr:rowOff>
    </xdr:from>
    <xdr:ext cx="469744" cy="259045"/>
    <xdr:sp macro="" textlink="">
      <xdr:nvSpPr>
        <xdr:cNvPr id="174" name="n_4mainValue債務償還比率">
          <a:extLst>
            <a:ext uri="{FF2B5EF4-FFF2-40B4-BE49-F238E27FC236}">
              <a16:creationId xmlns:a16="http://schemas.microsoft.com/office/drawing/2014/main" id="{EFF1AF4C-AD32-4777-A8E4-3CAF56823650}"/>
            </a:ext>
          </a:extLst>
        </xdr:cNvPr>
        <xdr:cNvSpPr txBox="1"/>
      </xdr:nvSpPr>
      <xdr:spPr>
        <a:xfrm>
          <a:off x="11563427" y="517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ED1E7C36-AC97-4B64-9BF8-A0E8FC34592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99A81882-CB31-441B-8737-BEEC403E934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42A829B4-F855-4770-A175-D21580C9F8F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E91DB785-3030-40A6-A496-1CB2BBC371C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47E57E0F-EDC9-477E-9AC7-74CE9095D23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AB56E986-D83C-43B6-9A40-894E18DFCFE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030899-096E-40D9-B255-42F77C08A02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83A94E8-0AFC-4E1A-A810-6E554C0EE0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CCF517-D016-447A-BDBB-898DC97D105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6AE30C-4554-4155-AE11-60FAE9ACD0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7BCD6E-D670-47B2-A785-34AFA267E5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C5EF69-39F6-4217-91F6-8517EE8DFF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6E081C-7EBB-4503-B4C1-6267900574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5F5ADA-73F7-45A7-84AF-7F4D665B5D8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0845CC-5366-47D2-8D0D-9747BE6CEF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BEBE47-C29B-4290-8316-18CDB4371B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1,801
1,791
293.92
3,648,250
3,433,726
212,220
2,198,905
2,412,532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B518F1-997D-485D-85C7-A910D41C98F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910D95-1622-4BC0-A3E1-C959E7B26A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5E787B-86E8-4469-8E30-8DA1551B23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764BB5-6397-4C84-8C69-785AE52717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ADE71C-AEF2-4A60-BE32-23DF314AAB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57E4FA3-E508-4A89-B505-998A5DAE2F7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ED991E-32D4-4532-BEC5-509472E2CB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A51914B-189B-4236-9B83-395B7431EF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4733E2-C13D-4487-9F6F-4EC8AF51269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637550-D72E-4B88-9885-38EC4F6E89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927D3E-9E76-4B37-8387-CCB548F026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0017D8-623B-44FA-83A8-F794AFC4AE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313DAD-0ED3-4EA4-AE97-7AFB13F769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D57533-200A-45A0-BD95-84AE15737B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CBD8FB-28E1-4C95-BBED-EE3A2AB844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F6E479-0647-45B3-9DDF-130A8C9EC46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92CE65-F480-4491-89E1-5CCE12B4FB2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130653D-4312-4D09-B51A-139C0046CB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66DE9D-7397-45CE-B277-A0DF391A90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79DDC2-8397-4FEB-B77D-E416806FF86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F0FBC8-442F-49B4-A004-9B72095D76F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E33967-AF96-4C7C-B7E4-C9773C9EA0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FE007B-8419-4EFC-897C-C7A96541D1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E53AC5-91A3-4B8F-A004-B7F270D1C3B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8A8DD5-CEE5-4129-957B-61BF2FD3996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99FCDF-A1A2-489D-A9BE-4295E69B1CF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9ACC096-DEE5-4824-9E41-4DDC196E2A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6AC4D7-B4DE-4C31-AD76-50047F0120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463F95-E597-4A24-9EE3-299EB35CFE8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21D470-815B-4CBD-881F-69119AD1676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3C59D6-12C0-43A0-BBDD-BD0F9760EF1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384DDB-1385-4227-9A1E-26A8AF0A0FA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D3F4963-6A33-42D7-9744-1BDE4E63A57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4E78702-6820-47FE-9F24-860C99C7809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7CA0E6-A15B-4700-991D-24BC9583AFB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C687E4B-886E-4481-B695-B15DB785EFD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EDDFCF-C695-41D7-93D8-B348C6CB36D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D936ACE-87BA-44A7-8747-A75842704EB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F01C5B7-A778-4F58-999A-6AE20785A8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15F115F-2DFB-4034-957A-23F972CA329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DD1F96F-CB34-4D88-9DA7-09C73A5B1C6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B0B4C23-54B9-4A66-B767-07E85094781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6C3669E-4347-46AE-8A17-A5559CD8D0C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90DD8C1-1A7F-4674-9DDD-990A09D1C07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FBA2A8F-EA1D-40E3-92A5-42A939B419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DA7679F-9BDD-43DF-A634-1905EAE614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557B1000-4ADA-408D-9A01-E4ECB3EE7588}"/>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168CE21C-F1B6-4214-8FC2-4CEFA3E7AAD9}"/>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F346F956-EA00-4719-AD44-5EF07A07FB1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ACA16947-C143-49FD-B56B-0E873D218DCD}"/>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547ED2B9-D76D-4EF6-AA23-DC5842CA9775}"/>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05F01CEE-C30F-495E-950E-59D657C83C1B}"/>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C11D12C0-D2B8-4033-95A8-66D6CF79C719}"/>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4931DA9F-0FFF-4416-9099-49EA7D2F6C9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B1655132-4662-49F7-BDA7-FB3EACACF45C}"/>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134801</xdr:rowOff>
    </xdr:from>
    <xdr:to>
      <xdr:col>10</xdr:col>
      <xdr:colOff>165100</xdr:colOff>
      <xdr:row>39</xdr:row>
      <xdr:rowOff>64951</xdr:rowOff>
    </xdr:to>
    <xdr:sp macro="" textlink="">
      <xdr:nvSpPr>
        <xdr:cNvPr id="67" name="フローチャート: 判断 66">
          <a:extLst>
            <a:ext uri="{FF2B5EF4-FFF2-40B4-BE49-F238E27FC236}">
              <a16:creationId xmlns:a16="http://schemas.microsoft.com/office/drawing/2014/main" id="{611E775B-3D4B-4690-9A82-B165419A8447}"/>
            </a:ext>
          </a:extLst>
        </xdr:cNvPr>
        <xdr:cNvSpPr/>
      </xdr:nvSpPr>
      <xdr:spPr>
        <a:xfrm>
          <a:off x="1968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115207</xdr:rowOff>
    </xdr:from>
    <xdr:to>
      <xdr:col>6</xdr:col>
      <xdr:colOff>38100</xdr:colOff>
      <xdr:row>39</xdr:row>
      <xdr:rowOff>45357</xdr:rowOff>
    </xdr:to>
    <xdr:sp macro="" textlink="">
      <xdr:nvSpPr>
        <xdr:cNvPr id="68" name="フローチャート: 判断 67">
          <a:extLst>
            <a:ext uri="{FF2B5EF4-FFF2-40B4-BE49-F238E27FC236}">
              <a16:creationId xmlns:a16="http://schemas.microsoft.com/office/drawing/2014/main" id="{2E8A6FC4-ED17-48DD-AA68-EE241955FDA0}"/>
            </a:ext>
          </a:extLst>
        </xdr:cNvPr>
        <xdr:cNvSpPr/>
      </xdr:nvSpPr>
      <xdr:spPr>
        <a:xfrm>
          <a:off x="1079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8BA679-B08C-4379-A835-50C9F6C854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843F459-BFC1-4864-8DC0-783F3874AC3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0E758D-7B4D-47EC-A048-021AB733A55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DA65C1-F02A-4A72-93B7-EAC68DB57D2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877FE69-349E-483C-808B-469EFB4F96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136434</xdr:rowOff>
    </xdr:from>
    <xdr:to>
      <xdr:col>24</xdr:col>
      <xdr:colOff>114300</xdr:colOff>
      <xdr:row>41</xdr:row>
      <xdr:rowOff>66584</xdr:rowOff>
    </xdr:to>
    <xdr:sp macro="" textlink="">
      <xdr:nvSpPr>
        <xdr:cNvPr id="74" name="楕円 73">
          <a:extLst>
            <a:ext uri="{FF2B5EF4-FFF2-40B4-BE49-F238E27FC236}">
              <a16:creationId xmlns:a16="http://schemas.microsoft.com/office/drawing/2014/main" id="{068FEDF8-B520-457C-9E60-F11CFBB74272}"/>
            </a:ext>
          </a:extLst>
        </xdr:cNvPr>
        <xdr:cNvSpPr/>
      </xdr:nvSpPr>
      <xdr:spPr>
        <a:xfrm>
          <a:off x="45847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114861</xdr:rowOff>
    </xdr:from>
    <xdr:ext cx="405111" cy="259045"/>
    <xdr:sp macro="" textlink="">
      <xdr:nvSpPr>
        <xdr:cNvPr id="75" name="【道路】&#10;有形固定資産減価償却率該当値テキスト">
          <a:extLst>
            <a:ext uri="{FF2B5EF4-FFF2-40B4-BE49-F238E27FC236}">
              <a16:creationId xmlns:a16="http://schemas.microsoft.com/office/drawing/2014/main" id="{39DE77D4-E1B5-4F3E-869D-506FAB7D1FCE}"/>
            </a:ext>
          </a:extLst>
        </xdr:cNvPr>
        <xdr:cNvSpPr txBox="1"/>
      </xdr:nvSpPr>
      <xdr:spPr>
        <a:xfrm>
          <a:off x="4673600"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87449</xdr:rowOff>
    </xdr:from>
    <xdr:to>
      <xdr:col>20</xdr:col>
      <xdr:colOff>38100</xdr:colOff>
      <xdr:row>41</xdr:row>
      <xdr:rowOff>17599</xdr:rowOff>
    </xdr:to>
    <xdr:sp macro="" textlink="">
      <xdr:nvSpPr>
        <xdr:cNvPr id="76" name="楕円 75">
          <a:extLst>
            <a:ext uri="{FF2B5EF4-FFF2-40B4-BE49-F238E27FC236}">
              <a16:creationId xmlns:a16="http://schemas.microsoft.com/office/drawing/2014/main" id="{1A174945-605F-4868-94C9-E5273D353B94}"/>
            </a:ext>
          </a:extLst>
        </xdr:cNvPr>
        <xdr:cNvSpPr/>
      </xdr:nvSpPr>
      <xdr:spPr>
        <a:xfrm>
          <a:off x="3746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138249</xdr:rowOff>
    </xdr:from>
    <xdr:to>
      <xdr:col>24</xdr:col>
      <xdr:colOff>63500</xdr:colOff>
      <xdr:row>41</xdr:row>
      <xdr:rowOff>15784</xdr:rowOff>
    </xdr:to>
    <xdr:cxnSp macro="">
      <xdr:nvCxnSpPr>
        <xdr:cNvPr id="77" name="直線コネクタ 76">
          <a:extLst>
            <a:ext uri="{FF2B5EF4-FFF2-40B4-BE49-F238E27FC236}">
              <a16:creationId xmlns:a16="http://schemas.microsoft.com/office/drawing/2014/main" id="{4F07E7D5-A45B-4C53-84EC-C02DE1D03194}"/>
            </a:ext>
          </a:extLst>
        </xdr:cNvPr>
        <xdr:cNvCxnSpPr/>
      </xdr:nvCxnSpPr>
      <xdr:spPr>
        <a:xfrm>
          <a:off x="3797300" y="699624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38463</xdr:rowOff>
    </xdr:from>
    <xdr:to>
      <xdr:col>15</xdr:col>
      <xdr:colOff>101600</xdr:colOff>
      <xdr:row>41</xdr:row>
      <xdr:rowOff>140063</xdr:rowOff>
    </xdr:to>
    <xdr:sp macro="" textlink="">
      <xdr:nvSpPr>
        <xdr:cNvPr id="78" name="楕円 77">
          <a:extLst>
            <a:ext uri="{FF2B5EF4-FFF2-40B4-BE49-F238E27FC236}">
              <a16:creationId xmlns:a16="http://schemas.microsoft.com/office/drawing/2014/main" id="{14E04045-5CF0-4551-9276-23772E4A4D42}"/>
            </a:ext>
          </a:extLst>
        </xdr:cNvPr>
        <xdr:cNvSpPr/>
      </xdr:nvSpPr>
      <xdr:spPr>
        <a:xfrm>
          <a:off x="2857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138249</xdr:rowOff>
    </xdr:from>
    <xdr:to>
      <xdr:col>19</xdr:col>
      <xdr:colOff>177800</xdr:colOff>
      <xdr:row>41</xdr:row>
      <xdr:rowOff>89263</xdr:rowOff>
    </xdr:to>
    <xdr:cxnSp macro="">
      <xdr:nvCxnSpPr>
        <xdr:cNvPr id="79" name="直線コネクタ 78">
          <a:extLst>
            <a:ext uri="{FF2B5EF4-FFF2-40B4-BE49-F238E27FC236}">
              <a16:creationId xmlns:a16="http://schemas.microsoft.com/office/drawing/2014/main" id="{268D14F8-D04A-4562-BB52-5C628178A2A9}"/>
            </a:ext>
          </a:extLst>
        </xdr:cNvPr>
        <xdr:cNvCxnSpPr/>
      </xdr:nvCxnSpPr>
      <xdr:spPr>
        <a:xfrm flipV="1">
          <a:off x="2908300" y="6996249"/>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22134</xdr:rowOff>
    </xdr:from>
    <xdr:to>
      <xdr:col>10</xdr:col>
      <xdr:colOff>165100</xdr:colOff>
      <xdr:row>41</xdr:row>
      <xdr:rowOff>123734</xdr:rowOff>
    </xdr:to>
    <xdr:sp macro="" textlink="">
      <xdr:nvSpPr>
        <xdr:cNvPr id="80" name="楕円 79">
          <a:extLst>
            <a:ext uri="{FF2B5EF4-FFF2-40B4-BE49-F238E27FC236}">
              <a16:creationId xmlns:a16="http://schemas.microsoft.com/office/drawing/2014/main" id="{22A68BD8-2F95-407F-A261-4035960789A5}"/>
            </a:ext>
          </a:extLst>
        </xdr:cNvPr>
        <xdr:cNvSpPr/>
      </xdr:nvSpPr>
      <xdr:spPr>
        <a:xfrm>
          <a:off x="1968500" y="7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72934</xdr:rowOff>
    </xdr:from>
    <xdr:to>
      <xdr:col>15</xdr:col>
      <xdr:colOff>50800</xdr:colOff>
      <xdr:row>41</xdr:row>
      <xdr:rowOff>89263</xdr:rowOff>
    </xdr:to>
    <xdr:cxnSp macro="">
      <xdr:nvCxnSpPr>
        <xdr:cNvPr id="81" name="直線コネクタ 80">
          <a:extLst>
            <a:ext uri="{FF2B5EF4-FFF2-40B4-BE49-F238E27FC236}">
              <a16:creationId xmlns:a16="http://schemas.microsoft.com/office/drawing/2014/main" id="{91E54408-BDFA-4EE0-AE25-4A04BFD377DE}"/>
            </a:ext>
          </a:extLst>
        </xdr:cNvPr>
        <xdr:cNvCxnSpPr/>
      </xdr:nvCxnSpPr>
      <xdr:spPr>
        <a:xfrm>
          <a:off x="2019300" y="71023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20501</xdr:rowOff>
    </xdr:from>
    <xdr:to>
      <xdr:col>6</xdr:col>
      <xdr:colOff>38100</xdr:colOff>
      <xdr:row>41</xdr:row>
      <xdr:rowOff>122101</xdr:rowOff>
    </xdr:to>
    <xdr:sp macro="" textlink="">
      <xdr:nvSpPr>
        <xdr:cNvPr id="82" name="楕円 81">
          <a:extLst>
            <a:ext uri="{FF2B5EF4-FFF2-40B4-BE49-F238E27FC236}">
              <a16:creationId xmlns:a16="http://schemas.microsoft.com/office/drawing/2014/main" id="{67EC0A09-AD9B-467F-A1B1-65E7F626213E}"/>
            </a:ext>
          </a:extLst>
        </xdr:cNvPr>
        <xdr:cNvSpPr/>
      </xdr:nvSpPr>
      <xdr:spPr>
        <a:xfrm>
          <a:off x="1079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71301</xdr:rowOff>
    </xdr:from>
    <xdr:to>
      <xdr:col>10</xdr:col>
      <xdr:colOff>114300</xdr:colOff>
      <xdr:row>41</xdr:row>
      <xdr:rowOff>72934</xdr:rowOff>
    </xdr:to>
    <xdr:cxnSp macro="">
      <xdr:nvCxnSpPr>
        <xdr:cNvPr id="83" name="直線コネクタ 82">
          <a:extLst>
            <a:ext uri="{FF2B5EF4-FFF2-40B4-BE49-F238E27FC236}">
              <a16:creationId xmlns:a16="http://schemas.microsoft.com/office/drawing/2014/main" id="{BDEE89B9-63FB-4830-A676-7F90E0D4735B}"/>
            </a:ext>
          </a:extLst>
        </xdr:cNvPr>
        <xdr:cNvCxnSpPr/>
      </xdr:nvCxnSpPr>
      <xdr:spPr>
        <a:xfrm>
          <a:off x="1130300" y="710075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1D765ABB-44F1-49D2-9E53-A228CCC7D67E}"/>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03D96ECF-FC8A-4195-A02B-B049CAF1170E}"/>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81478</xdr:rowOff>
    </xdr:from>
    <xdr:ext cx="405111" cy="259045"/>
    <xdr:sp macro="" textlink="">
      <xdr:nvSpPr>
        <xdr:cNvPr id="86" name="n_3aveValue【道路】&#10;有形固定資産減価償却率">
          <a:extLst>
            <a:ext uri="{FF2B5EF4-FFF2-40B4-BE49-F238E27FC236}">
              <a16:creationId xmlns:a16="http://schemas.microsoft.com/office/drawing/2014/main" id="{D8A9A0E4-2525-4410-8B04-856F1EBDA6B9}"/>
            </a:ext>
          </a:extLst>
        </xdr:cNvPr>
        <xdr:cNvSpPr txBox="1"/>
      </xdr:nvSpPr>
      <xdr:spPr>
        <a:xfrm>
          <a:off x="1816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61884</xdr:rowOff>
    </xdr:from>
    <xdr:ext cx="405111" cy="259045"/>
    <xdr:sp macro="" textlink="">
      <xdr:nvSpPr>
        <xdr:cNvPr id="87" name="n_4aveValue【道路】&#10;有形固定資産減価償却率">
          <a:extLst>
            <a:ext uri="{FF2B5EF4-FFF2-40B4-BE49-F238E27FC236}">
              <a16:creationId xmlns:a16="http://schemas.microsoft.com/office/drawing/2014/main" id="{A917AFE8-920A-47AF-9FDA-4C6898CB44A7}"/>
            </a:ext>
          </a:extLst>
        </xdr:cNvPr>
        <xdr:cNvSpPr txBox="1"/>
      </xdr:nvSpPr>
      <xdr:spPr>
        <a:xfrm>
          <a:off x="927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8726</xdr:rowOff>
    </xdr:from>
    <xdr:ext cx="405111" cy="259045"/>
    <xdr:sp macro="" textlink="">
      <xdr:nvSpPr>
        <xdr:cNvPr id="88" name="n_1mainValue【道路】&#10;有形固定資産減価償却率">
          <a:extLst>
            <a:ext uri="{FF2B5EF4-FFF2-40B4-BE49-F238E27FC236}">
              <a16:creationId xmlns:a16="http://schemas.microsoft.com/office/drawing/2014/main" id="{352869C6-9613-4991-956E-A176D71580F1}"/>
            </a:ext>
          </a:extLst>
        </xdr:cNvPr>
        <xdr:cNvSpPr txBox="1"/>
      </xdr:nvSpPr>
      <xdr:spPr>
        <a:xfrm>
          <a:off x="35820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131190</xdr:rowOff>
    </xdr:from>
    <xdr:ext cx="405111" cy="259045"/>
    <xdr:sp macro="" textlink="">
      <xdr:nvSpPr>
        <xdr:cNvPr id="89" name="n_2mainValue【道路】&#10;有形固定資産減価償却率">
          <a:extLst>
            <a:ext uri="{FF2B5EF4-FFF2-40B4-BE49-F238E27FC236}">
              <a16:creationId xmlns:a16="http://schemas.microsoft.com/office/drawing/2014/main" id="{33FDEC4D-FEE3-4378-B2E5-B197A0E96A67}"/>
            </a:ext>
          </a:extLst>
        </xdr:cNvPr>
        <xdr:cNvSpPr txBox="1"/>
      </xdr:nvSpPr>
      <xdr:spPr>
        <a:xfrm>
          <a:off x="2705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114861</xdr:rowOff>
    </xdr:from>
    <xdr:ext cx="405111" cy="259045"/>
    <xdr:sp macro="" textlink="">
      <xdr:nvSpPr>
        <xdr:cNvPr id="90" name="n_3mainValue【道路】&#10;有形固定資産減価償却率">
          <a:extLst>
            <a:ext uri="{FF2B5EF4-FFF2-40B4-BE49-F238E27FC236}">
              <a16:creationId xmlns:a16="http://schemas.microsoft.com/office/drawing/2014/main" id="{E09DB1C7-8ADA-4FE8-A51C-951D017CFB19}"/>
            </a:ext>
          </a:extLst>
        </xdr:cNvPr>
        <xdr:cNvSpPr txBox="1"/>
      </xdr:nvSpPr>
      <xdr:spPr>
        <a:xfrm>
          <a:off x="181674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113228</xdr:rowOff>
    </xdr:from>
    <xdr:ext cx="405111" cy="259045"/>
    <xdr:sp macro="" textlink="">
      <xdr:nvSpPr>
        <xdr:cNvPr id="91" name="n_4mainValue【道路】&#10;有形固定資産減価償却率">
          <a:extLst>
            <a:ext uri="{FF2B5EF4-FFF2-40B4-BE49-F238E27FC236}">
              <a16:creationId xmlns:a16="http://schemas.microsoft.com/office/drawing/2014/main" id="{B7686675-79A7-46E9-AE70-294348E42915}"/>
            </a:ext>
          </a:extLst>
        </xdr:cNvPr>
        <xdr:cNvSpPr txBox="1"/>
      </xdr:nvSpPr>
      <xdr:spPr>
        <a:xfrm>
          <a:off x="927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6AFBA53-5845-44CD-BE37-2EFC6C6A14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CBF7153-8D57-4D46-898E-B8C58B0CF0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563E156-521B-4CC6-BDD3-05112BD31FA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0E95C1A-7D09-459B-983D-6F9D882952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BEC8AF1-0703-4FA9-AE59-FA5CACA927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1441E02-8722-4810-A99B-A641967C44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B32364C-C781-4C13-98A7-3BC385BD78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D050A83-F8FF-4174-B6BF-7333DB3690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5140D2D-7613-478D-9C27-B50E02A1C52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C144DC9-F3E8-4B86-AB80-D9C3A7E207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637A394-B02E-44F8-AA5E-60F3543200B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188CFD3-23E0-4161-9A1F-632F82A9CA7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142A229-1E20-4D93-A25F-9FDD7F94203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2618EA95-FE5E-4FAA-A424-E909E7426A64}"/>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F05281E-A2B6-44E3-8756-4B36585EA7E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AF55367B-55A1-41E6-A3AF-EEF2502A9C0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C175745-BD86-4BA2-ADE6-FFFDCB61A64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5EF21EAF-7BEA-45E6-8321-910EE09048D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38380E1-44CE-4DA1-8363-492C9CBCC40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791AA39C-C591-46EE-B3C5-216CF3BA649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D7970286-25BE-4A6E-BA81-6701BA99685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72E5F90A-0EC7-4050-9A12-0DE0EE1AA25D}"/>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3F4A9D99-AC86-4848-9097-5CAF82D47ECF}"/>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9D60E587-13AF-458A-A549-CE3E2EA3818D}"/>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EC9378B2-38BC-4EA4-B6C9-DD86B8DD91DB}"/>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56F389AC-DD5D-45D9-959E-E6C858A63C61}"/>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5C8900D8-046A-4076-A27F-8611E83DBEC4}"/>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3142CFA3-A81B-4868-877E-9897DD1F1F52}"/>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FE34F360-AFEE-4D17-AE46-1132E621AE5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129440</xdr:rowOff>
    </xdr:from>
    <xdr:to>
      <xdr:col>46</xdr:col>
      <xdr:colOff>38100</xdr:colOff>
      <xdr:row>41</xdr:row>
      <xdr:rowOff>59590</xdr:rowOff>
    </xdr:to>
    <xdr:sp macro="" textlink="">
      <xdr:nvSpPr>
        <xdr:cNvPr id="121" name="フローチャート: 判断 120">
          <a:extLst>
            <a:ext uri="{FF2B5EF4-FFF2-40B4-BE49-F238E27FC236}">
              <a16:creationId xmlns:a16="http://schemas.microsoft.com/office/drawing/2014/main" id="{F2D8119F-A7C6-4EF1-84CD-02E727513BDE}"/>
            </a:ext>
          </a:extLst>
        </xdr:cNvPr>
        <xdr:cNvSpPr/>
      </xdr:nvSpPr>
      <xdr:spPr>
        <a:xfrm>
          <a:off x="8699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131148</xdr:rowOff>
    </xdr:from>
    <xdr:to>
      <xdr:col>41</xdr:col>
      <xdr:colOff>101600</xdr:colOff>
      <xdr:row>41</xdr:row>
      <xdr:rowOff>61298</xdr:rowOff>
    </xdr:to>
    <xdr:sp macro="" textlink="">
      <xdr:nvSpPr>
        <xdr:cNvPr id="122" name="フローチャート: 判断 121">
          <a:extLst>
            <a:ext uri="{FF2B5EF4-FFF2-40B4-BE49-F238E27FC236}">
              <a16:creationId xmlns:a16="http://schemas.microsoft.com/office/drawing/2014/main" id="{B35E7B13-0E18-4129-A6D1-43A33A12FF46}"/>
            </a:ext>
          </a:extLst>
        </xdr:cNvPr>
        <xdr:cNvSpPr/>
      </xdr:nvSpPr>
      <xdr:spPr>
        <a:xfrm>
          <a:off x="7810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133210</xdr:rowOff>
    </xdr:from>
    <xdr:to>
      <xdr:col>36</xdr:col>
      <xdr:colOff>165100</xdr:colOff>
      <xdr:row>41</xdr:row>
      <xdr:rowOff>63360</xdr:rowOff>
    </xdr:to>
    <xdr:sp macro="" textlink="">
      <xdr:nvSpPr>
        <xdr:cNvPr id="123" name="フローチャート: 判断 122">
          <a:extLst>
            <a:ext uri="{FF2B5EF4-FFF2-40B4-BE49-F238E27FC236}">
              <a16:creationId xmlns:a16="http://schemas.microsoft.com/office/drawing/2014/main" id="{1619A100-2111-4C86-986C-231C8FED804D}"/>
            </a:ext>
          </a:extLst>
        </xdr:cNvPr>
        <xdr:cNvSpPr/>
      </xdr:nvSpPr>
      <xdr:spPr>
        <a:xfrm>
          <a:off x="6921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1FC0C64-3C4E-499B-BF25-E556709CBDF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0D0B3BC-5014-419D-92DF-74CFA59935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BC3F2B-74F6-422A-88F9-8B059EEB24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40DEF25-83C6-4D63-8B43-276EBC8810C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D756F15-B16D-4E3F-8C67-F95310E04D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97825</xdr:rowOff>
    </xdr:from>
    <xdr:to>
      <xdr:col>55</xdr:col>
      <xdr:colOff>50800</xdr:colOff>
      <xdr:row>41</xdr:row>
      <xdr:rowOff>27975</xdr:rowOff>
    </xdr:to>
    <xdr:sp macro="" textlink="">
      <xdr:nvSpPr>
        <xdr:cNvPr id="129" name="楕円 128">
          <a:extLst>
            <a:ext uri="{FF2B5EF4-FFF2-40B4-BE49-F238E27FC236}">
              <a16:creationId xmlns:a16="http://schemas.microsoft.com/office/drawing/2014/main" id="{613FF034-0C69-4DE7-B63A-37E349B388E4}"/>
            </a:ext>
          </a:extLst>
        </xdr:cNvPr>
        <xdr:cNvSpPr/>
      </xdr:nvSpPr>
      <xdr:spPr>
        <a:xfrm>
          <a:off x="10426700" y="69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120702</xdr:rowOff>
    </xdr:from>
    <xdr:ext cx="534377" cy="259045"/>
    <xdr:sp macro="" textlink="">
      <xdr:nvSpPr>
        <xdr:cNvPr id="130" name="【道路】&#10;一人当たり延長該当値テキスト">
          <a:extLst>
            <a:ext uri="{FF2B5EF4-FFF2-40B4-BE49-F238E27FC236}">
              <a16:creationId xmlns:a16="http://schemas.microsoft.com/office/drawing/2014/main" id="{3B5E6583-9DEB-4AEA-A39F-E32D2E4E8466}"/>
            </a:ext>
          </a:extLst>
        </xdr:cNvPr>
        <xdr:cNvSpPr txBox="1"/>
      </xdr:nvSpPr>
      <xdr:spPr>
        <a:xfrm>
          <a:off x="10515600" y="68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103991</xdr:rowOff>
    </xdr:from>
    <xdr:to>
      <xdr:col>50</xdr:col>
      <xdr:colOff>165100</xdr:colOff>
      <xdr:row>41</xdr:row>
      <xdr:rowOff>34141</xdr:rowOff>
    </xdr:to>
    <xdr:sp macro="" textlink="">
      <xdr:nvSpPr>
        <xdr:cNvPr id="131" name="楕円 130">
          <a:extLst>
            <a:ext uri="{FF2B5EF4-FFF2-40B4-BE49-F238E27FC236}">
              <a16:creationId xmlns:a16="http://schemas.microsoft.com/office/drawing/2014/main" id="{20779423-B085-4ADE-8842-F57931059BA3}"/>
            </a:ext>
          </a:extLst>
        </xdr:cNvPr>
        <xdr:cNvSpPr/>
      </xdr:nvSpPr>
      <xdr:spPr>
        <a:xfrm>
          <a:off x="9588500" y="69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148625</xdr:rowOff>
    </xdr:from>
    <xdr:to>
      <xdr:col>55</xdr:col>
      <xdr:colOff>0</xdr:colOff>
      <xdr:row>40</xdr:row>
      <xdr:rowOff>154791</xdr:rowOff>
    </xdr:to>
    <xdr:cxnSp macro="">
      <xdr:nvCxnSpPr>
        <xdr:cNvPr id="132" name="直線コネクタ 131">
          <a:extLst>
            <a:ext uri="{FF2B5EF4-FFF2-40B4-BE49-F238E27FC236}">
              <a16:creationId xmlns:a16="http://schemas.microsoft.com/office/drawing/2014/main" id="{F6DE9D78-3C3F-4098-ACBA-61E35DF5DD43}"/>
            </a:ext>
          </a:extLst>
        </xdr:cNvPr>
        <xdr:cNvCxnSpPr/>
      </xdr:nvCxnSpPr>
      <xdr:spPr>
        <a:xfrm flipV="1">
          <a:off x="9639300" y="7006625"/>
          <a:ext cx="838200" cy="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107886</xdr:rowOff>
    </xdr:from>
    <xdr:to>
      <xdr:col>46</xdr:col>
      <xdr:colOff>38100</xdr:colOff>
      <xdr:row>41</xdr:row>
      <xdr:rowOff>38036</xdr:rowOff>
    </xdr:to>
    <xdr:sp macro="" textlink="">
      <xdr:nvSpPr>
        <xdr:cNvPr id="133" name="楕円 132">
          <a:extLst>
            <a:ext uri="{FF2B5EF4-FFF2-40B4-BE49-F238E27FC236}">
              <a16:creationId xmlns:a16="http://schemas.microsoft.com/office/drawing/2014/main" id="{C335F65B-9953-4706-9214-9BC026DDA165}"/>
            </a:ext>
          </a:extLst>
        </xdr:cNvPr>
        <xdr:cNvSpPr/>
      </xdr:nvSpPr>
      <xdr:spPr>
        <a:xfrm>
          <a:off x="8699500" y="69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154791</xdr:rowOff>
    </xdr:from>
    <xdr:to>
      <xdr:col>50</xdr:col>
      <xdr:colOff>114300</xdr:colOff>
      <xdr:row>40</xdr:row>
      <xdr:rowOff>158686</xdr:rowOff>
    </xdr:to>
    <xdr:cxnSp macro="">
      <xdr:nvCxnSpPr>
        <xdr:cNvPr id="134" name="直線コネクタ 133">
          <a:extLst>
            <a:ext uri="{FF2B5EF4-FFF2-40B4-BE49-F238E27FC236}">
              <a16:creationId xmlns:a16="http://schemas.microsoft.com/office/drawing/2014/main" id="{7D6CF72E-6480-48D4-8480-65BDDB66FF63}"/>
            </a:ext>
          </a:extLst>
        </xdr:cNvPr>
        <xdr:cNvCxnSpPr/>
      </xdr:nvCxnSpPr>
      <xdr:spPr>
        <a:xfrm flipV="1">
          <a:off x="8750300" y="7012791"/>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113249</xdr:rowOff>
    </xdr:from>
    <xdr:to>
      <xdr:col>41</xdr:col>
      <xdr:colOff>101600</xdr:colOff>
      <xdr:row>41</xdr:row>
      <xdr:rowOff>43399</xdr:rowOff>
    </xdr:to>
    <xdr:sp macro="" textlink="">
      <xdr:nvSpPr>
        <xdr:cNvPr id="135" name="楕円 134">
          <a:extLst>
            <a:ext uri="{FF2B5EF4-FFF2-40B4-BE49-F238E27FC236}">
              <a16:creationId xmlns:a16="http://schemas.microsoft.com/office/drawing/2014/main" id="{D115A2B6-2DBC-47D8-BEF8-823B3865E9C7}"/>
            </a:ext>
          </a:extLst>
        </xdr:cNvPr>
        <xdr:cNvSpPr/>
      </xdr:nvSpPr>
      <xdr:spPr>
        <a:xfrm>
          <a:off x="7810500" y="697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158686</xdr:rowOff>
    </xdr:from>
    <xdr:to>
      <xdr:col>45</xdr:col>
      <xdr:colOff>177800</xdr:colOff>
      <xdr:row>40</xdr:row>
      <xdr:rowOff>164049</xdr:rowOff>
    </xdr:to>
    <xdr:cxnSp macro="">
      <xdr:nvCxnSpPr>
        <xdr:cNvPr id="136" name="直線コネクタ 135">
          <a:extLst>
            <a:ext uri="{FF2B5EF4-FFF2-40B4-BE49-F238E27FC236}">
              <a16:creationId xmlns:a16="http://schemas.microsoft.com/office/drawing/2014/main" id="{4D57996F-30B4-4CA1-9A79-109FEA4CDBE6}"/>
            </a:ext>
          </a:extLst>
        </xdr:cNvPr>
        <xdr:cNvCxnSpPr/>
      </xdr:nvCxnSpPr>
      <xdr:spPr>
        <a:xfrm flipV="1">
          <a:off x="7861300" y="7016686"/>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118472</xdr:rowOff>
    </xdr:from>
    <xdr:to>
      <xdr:col>36</xdr:col>
      <xdr:colOff>165100</xdr:colOff>
      <xdr:row>41</xdr:row>
      <xdr:rowOff>48622</xdr:rowOff>
    </xdr:to>
    <xdr:sp macro="" textlink="">
      <xdr:nvSpPr>
        <xdr:cNvPr id="137" name="楕円 136">
          <a:extLst>
            <a:ext uri="{FF2B5EF4-FFF2-40B4-BE49-F238E27FC236}">
              <a16:creationId xmlns:a16="http://schemas.microsoft.com/office/drawing/2014/main" id="{54129BA3-15CA-422F-B140-B1577AF5EB23}"/>
            </a:ext>
          </a:extLst>
        </xdr:cNvPr>
        <xdr:cNvSpPr/>
      </xdr:nvSpPr>
      <xdr:spPr>
        <a:xfrm>
          <a:off x="6921500" y="69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164049</xdr:rowOff>
    </xdr:from>
    <xdr:to>
      <xdr:col>41</xdr:col>
      <xdr:colOff>50800</xdr:colOff>
      <xdr:row>40</xdr:row>
      <xdr:rowOff>169272</xdr:rowOff>
    </xdr:to>
    <xdr:cxnSp macro="">
      <xdr:nvCxnSpPr>
        <xdr:cNvPr id="138" name="直線コネクタ 137">
          <a:extLst>
            <a:ext uri="{FF2B5EF4-FFF2-40B4-BE49-F238E27FC236}">
              <a16:creationId xmlns:a16="http://schemas.microsoft.com/office/drawing/2014/main" id="{BFF4AD37-4414-41C5-9BBF-8FE49DB23EDE}"/>
            </a:ext>
          </a:extLst>
        </xdr:cNvPr>
        <xdr:cNvCxnSpPr/>
      </xdr:nvCxnSpPr>
      <xdr:spPr>
        <a:xfrm flipV="1">
          <a:off x="6972300" y="7022049"/>
          <a:ext cx="88900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214D9F47-95B3-4588-8438-45F06028F6EB}"/>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50717</xdr:rowOff>
    </xdr:from>
    <xdr:ext cx="534377" cy="259045"/>
    <xdr:sp macro="" textlink="">
      <xdr:nvSpPr>
        <xdr:cNvPr id="140" name="n_2aveValue【道路】&#10;一人当たり延長">
          <a:extLst>
            <a:ext uri="{FF2B5EF4-FFF2-40B4-BE49-F238E27FC236}">
              <a16:creationId xmlns:a16="http://schemas.microsoft.com/office/drawing/2014/main" id="{AD6C6FF7-7451-4954-AB41-4A84A9E68094}"/>
            </a:ext>
          </a:extLst>
        </xdr:cNvPr>
        <xdr:cNvSpPr txBox="1"/>
      </xdr:nvSpPr>
      <xdr:spPr>
        <a:xfrm>
          <a:off x="8483111" y="70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52425</xdr:rowOff>
    </xdr:from>
    <xdr:ext cx="534377" cy="259045"/>
    <xdr:sp macro="" textlink="">
      <xdr:nvSpPr>
        <xdr:cNvPr id="141" name="n_3aveValue【道路】&#10;一人当たり延長">
          <a:extLst>
            <a:ext uri="{FF2B5EF4-FFF2-40B4-BE49-F238E27FC236}">
              <a16:creationId xmlns:a16="http://schemas.microsoft.com/office/drawing/2014/main" id="{FACCA8E2-130E-4DA4-BB9F-3A928F8D40EF}"/>
            </a:ext>
          </a:extLst>
        </xdr:cNvPr>
        <xdr:cNvSpPr txBox="1"/>
      </xdr:nvSpPr>
      <xdr:spPr>
        <a:xfrm>
          <a:off x="7594111" y="70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54487</xdr:rowOff>
    </xdr:from>
    <xdr:ext cx="534377" cy="259045"/>
    <xdr:sp macro="" textlink="">
      <xdr:nvSpPr>
        <xdr:cNvPr id="142" name="n_4aveValue【道路】&#10;一人当たり延長">
          <a:extLst>
            <a:ext uri="{FF2B5EF4-FFF2-40B4-BE49-F238E27FC236}">
              <a16:creationId xmlns:a16="http://schemas.microsoft.com/office/drawing/2014/main" id="{5D200EB9-0495-473C-BB9D-B7ADB6E4DCA0}"/>
            </a:ext>
          </a:extLst>
        </xdr:cNvPr>
        <xdr:cNvSpPr txBox="1"/>
      </xdr:nvSpPr>
      <xdr:spPr>
        <a:xfrm>
          <a:off x="6705111" y="70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50668</xdr:rowOff>
    </xdr:from>
    <xdr:ext cx="534377" cy="259045"/>
    <xdr:sp macro="" textlink="">
      <xdr:nvSpPr>
        <xdr:cNvPr id="143" name="n_1mainValue【道路】&#10;一人当たり延長">
          <a:extLst>
            <a:ext uri="{FF2B5EF4-FFF2-40B4-BE49-F238E27FC236}">
              <a16:creationId xmlns:a16="http://schemas.microsoft.com/office/drawing/2014/main" id="{3FDF1340-8F8F-4F5D-AAD1-F405B9B8EA25}"/>
            </a:ext>
          </a:extLst>
        </xdr:cNvPr>
        <xdr:cNvSpPr txBox="1"/>
      </xdr:nvSpPr>
      <xdr:spPr>
        <a:xfrm>
          <a:off x="9359411" y="673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54563</xdr:rowOff>
    </xdr:from>
    <xdr:ext cx="534377" cy="259045"/>
    <xdr:sp macro="" textlink="">
      <xdr:nvSpPr>
        <xdr:cNvPr id="144" name="n_2mainValue【道路】&#10;一人当たり延長">
          <a:extLst>
            <a:ext uri="{FF2B5EF4-FFF2-40B4-BE49-F238E27FC236}">
              <a16:creationId xmlns:a16="http://schemas.microsoft.com/office/drawing/2014/main" id="{FFB94427-6A11-4A17-809E-0138C7993600}"/>
            </a:ext>
          </a:extLst>
        </xdr:cNvPr>
        <xdr:cNvSpPr txBox="1"/>
      </xdr:nvSpPr>
      <xdr:spPr>
        <a:xfrm>
          <a:off x="8483111" y="67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59926</xdr:rowOff>
    </xdr:from>
    <xdr:ext cx="534377" cy="259045"/>
    <xdr:sp macro="" textlink="">
      <xdr:nvSpPr>
        <xdr:cNvPr id="145" name="n_3mainValue【道路】&#10;一人当たり延長">
          <a:extLst>
            <a:ext uri="{FF2B5EF4-FFF2-40B4-BE49-F238E27FC236}">
              <a16:creationId xmlns:a16="http://schemas.microsoft.com/office/drawing/2014/main" id="{84DBB1BF-8951-44CC-B599-09AFC208F482}"/>
            </a:ext>
          </a:extLst>
        </xdr:cNvPr>
        <xdr:cNvSpPr txBox="1"/>
      </xdr:nvSpPr>
      <xdr:spPr>
        <a:xfrm>
          <a:off x="7594111" y="674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65149</xdr:rowOff>
    </xdr:from>
    <xdr:ext cx="534377" cy="259045"/>
    <xdr:sp macro="" textlink="">
      <xdr:nvSpPr>
        <xdr:cNvPr id="146" name="n_4mainValue【道路】&#10;一人当たり延長">
          <a:extLst>
            <a:ext uri="{FF2B5EF4-FFF2-40B4-BE49-F238E27FC236}">
              <a16:creationId xmlns:a16="http://schemas.microsoft.com/office/drawing/2014/main" id="{D36F6D49-60A5-4AB4-9AC5-5212E8F011B3}"/>
            </a:ext>
          </a:extLst>
        </xdr:cNvPr>
        <xdr:cNvSpPr txBox="1"/>
      </xdr:nvSpPr>
      <xdr:spPr>
        <a:xfrm>
          <a:off x="6705111" y="67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15EF3F2-4837-4B54-9FBA-B58DD69978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813FEF7-7117-46BF-8493-CEA6833317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F49902D-381A-4DF3-AF14-4F6A70F149F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750FB57-F05E-41CB-917B-1E7C77D384C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46E9E69-E9BF-4E40-B433-957D2D246F4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F475867-5A7C-41EE-B624-F5DDA26360D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4DDB83D-E084-4A77-9187-DEEF0E89A3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0B4A5D8-0EC7-4679-95BC-BC16167991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A3C235A-04D3-4502-AD20-267F2332A7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35CE407-A729-4D33-A0CC-AB52F2F87E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C055C9B-F259-4057-B3B4-386D5F8C68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2B71AD9-6998-433F-8061-C78ED62B304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7A935F8-449E-47BD-B1C0-833B5C9D027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4BC21CF-BBA9-4F82-A42F-1A5DE8CB026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810F4F9-5A73-4056-BB53-4AEFA937324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63143E9-4448-4B1F-A5EB-6EBDD3D49ED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D9F6345-8F37-495B-B868-454C716A931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0BB2B36-0EAD-41FC-9F38-EDE59C8D923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5901AE2-67F8-4323-AA8A-5712CF5A74C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ADC6DD3-C9CA-4331-92E1-42719CC88C4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9D2354F6-DCA4-41AA-8F99-B88411C603F1}"/>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ADEEF8F-B713-4ADB-8203-E28698313E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B1C51406-2BEF-4263-9762-5F153137EF4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E8141182-56EA-4E31-AF8E-F414BFF4F8E7}"/>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638CCFB0-F1CD-4CC6-BD34-4C2085ABECCF}"/>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4C1ED0C5-CDEC-4A2B-A57A-B9440738B934}"/>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CE766F5D-FBF9-424A-81DB-64797C72FB94}"/>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BDAAF101-C979-4586-B894-44C41742DA6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62A7235F-B5D7-4EC4-BCE3-5C312FA4CCA5}"/>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4B0D6501-7B0D-4676-BBC8-E7C35855FDC1}"/>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B76B0E7C-459D-49AC-87BF-F0D062A3083C}"/>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8" name="フローチャート: 判断 177">
          <a:extLst>
            <a:ext uri="{FF2B5EF4-FFF2-40B4-BE49-F238E27FC236}">
              <a16:creationId xmlns:a16="http://schemas.microsoft.com/office/drawing/2014/main" id="{5140D7C9-B957-4C72-84E2-AE0A2DBF5A33}"/>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15240</xdr:rowOff>
    </xdr:from>
    <xdr:to>
      <xdr:col>10</xdr:col>
      <xdr:colOff>165100</xdr:colOff>
      <xdr:row>60</xdr:row>
      <xdr:rowOff>116840</xdr:rowOff>
    </xdr:to>
    <xdr:sp macro="" textlink="">
      <xdr:nvSpPr>
        <xdr:cNvPr id="179" name="フローチャート: 判断 178">
          <a:extLst>
            <a:ext uri="{FF2B5EF4-FFF2-40B4-BE49-F238E27FC236}">
              <a16:creationId xmlns:a16="http://schemas.microsoft.com/office/drawing/2014/main" id="{35DF4648-FD7F-4EC2-92DD-D11A3E74311B}"/>
            </a:ext>
          </a:extLst>
        </xdr:cNvPr>
        <xdr:cNvSpPr/>
      </xdr:nvSpPr>
      <xdr:spPr>
        <a:xfrm>
          <a:off x="1968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146050</xdr:rowOff>
    </xdr:from>
    <xdr:to>
      <xdr:col>6</xdr:col>
      <xdr:colOff>38100</xdr:colOff>
      <xdr:row>60</xdr:row>
      <xdr:rowOff>76200</xdr:rowOff>
    </xdr:to>
    <xdr:sp macro="" textlink="">
      <xdr:nvSpPr>
        <xdr:cNvPr id="180" name="フローチャート: 判断 179">
          <a:extLst>
            <a:ext uri="{FF2B5EF4-FFF2-40B4-BE49-F238E27FC236}">
              <a16:creationId xmlns:a16="http://schemas.microsoft.com/office/drawing/2014/main" id="{359E927F-33EE-4B9C-B9CA-CD70DE954551}"/>
            </a:ext>
          </a:extLst>
        </xdr:cNvPr>
        <xdr:cNvSpPr/>
      </xdr:nvSpPr>
      <xdr:spPr>
        <a:xfrm>
          <a:off x="1079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202EA56-B0F2-4631-805E-B37CB9C9825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1748F07-382D-4E8A-876A-BA08C2E00FE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36DD6AA-6E9D-428B-A968-93A9B07616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FF74E6-0E70-4884-8340-DD70272E09F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D43876-0FD4-419A-880C-F60E4F2D90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88900</xdr:rowOff>
    </xdr:from>
    <xdr:to>
      <xdr:col>24</xdr:col>
      <xdr:colOff>114300</xdr:colOff>
      <xdr:row>60</xdr:row>
      <xdr:rowOff>19050</xdr:rowOff>
    </xdr:to>
    <xdr:sp macro="" textlink="">
      <xdr:nvSpPr>
        <xdr:cNvPr id="186" name="楕円 185">
          <a:extLst>
            <a:ext uri="{FF2B5EF4-FFF2-40B4-BE49-F238E27FC236}">
              <a16:creationId xmlns:a16="http://schemas.microsoft.com/office/drawing/2014/main" id="{AA32F874-B9FA-40A1-B5B0-8213C8D91103}"/>
            </a:ext>
          </a:extLst>
        </xdr:cNvPr>
        <xdr:cNvSpPr/>
      </xdr:nvSpPr>
      <xdr:spPr>
        <a:xfrm>
          <a:off x="4584700" y="102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111777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9AD5E52-D1CF-4012-9A52-8C8C5FBECA86}"/>
            </a:ext>
          </a:extLst>
        </xdr:cNvPr>
        <xdr:cNvSpPr txBox="1"/>
      </xdr:nvSpPr>
      <xdr:spPr>
        <a:xfrm>
          <a:off x="4673600" y="1005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69850</xdr:rowOff>
    </xdr:from>
    <xdr:to>
      <xdr:col>20</xdr:col>
      <xdr:colOff>38100</xdr:colOff>
      <xdr:row>60</xdr:row>
      <xdr:rowOff>0</xdr:rowOff>
    </xdr:to>
    <xdr:sp macro="" textlink="">
      <xdr:nvSpPr>
        <xdr:cNvPr id="188" name="楕円 187">
          <a:extLst>
            <a:ext uri="{FF2B5EF4-FFF2-40B4-BE49-F238E27FC236}">
              <a16:creationId xmlns:a16="http://schemas.microsoft.com/office/drawing/2014/main" id="{D6E542DC-0CEB-4733-B318-4A0EE5E765A6}"/>
            </a:ext>
          </a:extLst>
        </xdr:cNvPr>
        <xdr:cNvSpPr/>
      </xdr:nvSpPr>
      <xdr:spPr>
        <a:xfrm>
          <a:off x="3746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120650</xdr:rowOff>
    </xdr:from>
    <xdr:to>
      <xdr:col>24</xdr:col>
      <xdr:colOff>63500</xdr:colOff>
      <xdr:row>59</xdr:row>
      <xdr:rowOff>139700</xdr:rowOff>
    </xdr:to>
    <xdr:cxnSp macro="">
      <xdr:nvCxnSpPr>
        <xdr:cNvPr id="189" name="直線コネクタ 188">
          <a:extLst>
            <a:ext uri="{FF2B5EF4-FFF2-40B4-BE49-F238E27FC236}">
              <a16:creationId xmlns:a16="http://schemas.microsoft.com/office/drawing/2014/main" id="{DAB12CB7-D8D0-441C-AC2D-2231EED0D7AA}"/>
            </a:ext>
          </a:extLst>
        </xdr:cNvPr>
        <xdr:cNvCxnSpPr/>
      </xdr:nvCxnSpPr>
      <xdr:spPr>
        <a:xfrm>
          <a:off x="3797300" y="10236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53340</xdr:rowOff>
    </xdr:from>
    <xdr:to>
      <xdr:col>15</xdr:col>
      <xdr:colOff>101600</xdr:colOff>
      <xdr:row>59</xdr:row>
      <xdr:rowOff>154940</xdr:rowOff>
    </xdr:to>
    <xdr:sp macro="" textlink="">
      <xdr:nvSpPr>
        <xdr:cNvPr id="190" name="楕円 189">
          <a:extLst>
            <a:ext uri="{FF2B5EF4-FFF2-40B4-BE49-F238E27FC236}">
              <a16:creationId xmlns:a16="http://schemas.microsoft.com/office/drawing/2014/main" id="{04EED5CB-545D-48C9-B97B-913FA429EF98}"/>
            </a:ext>
          </a:extLst>
        </xdr:cNvPr>
        <xdr:cNvSpPr/>
      </xdr:nvSpPr>
      <xdr:spPr>
        <a:xfrm>
          <a:off x="28575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104140</xdr:rowOff>
    </xdr:from>
    <xdr:to>
      <xdr:col>19</xdr:col>
      <xdr:colOff>177800</xdr:colOff>
      <xdr:row>59</xdr:row>
      <xdr:rowOff>120650</xdr:rowOff>
    </xdr:to>
    <xdr:cxnSp macro="">
      <xdr:nvCxnSpPr>
        <xdr:cNvPr id="191" name="直線コネクタ 190">
          <a:extLst>
            <a:ext uri="{FF2B5EF4-FFF2-40B4-BE49-F238E27FC236}">
              <a16:creationId xmlns:a16="http://schemas.microsoft.com/office/drawing/2014/main" id="{2F19DF4D-D806-4371-B92E-85B3F22E06F9}"/>
            </a:ext>
          </a:extLst>
        </xdr:cNvPr>
        <xdr:cNvCxnSpPr/>
      </xdr:nvCxnSpPr>
      <xdr:spPr>
        <a:xfrm>
          <a:off x="2908300" y="102196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2" name="楕円 191">
          <a:extLst>
            <a:ext uri="{FF2B5EF4-FFF2-40B4-BE49-F238E27FC236}">
              <a16:creationId xmlns:a16="http://schemas.microsoft.com/office/drawing/2014/main" id="{5D2C58C3-81D5-463F-8FEA-ACC1B5708889}"/>
            </a:ext>
          </a:extLst>
        </xdr:cNvPr>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83820</xdr:rowOff>
    </xdr:from>
    <xdr:to>
      <xdr:col>15</xdr:col>
      <xdr:colOff>50800</xdr:colOff>
      <xdr:row>59</xdr:row>
      <xdr:rowOff>104140</xdr:rowOff>
    </xdr:to>
    <xdr:cxnSp macro="">
      <xdr:nvCxnSpPr>
        <xdr:cNvPr id="193" name="直線コネクタ 192">
          <a:extLst>
            <a:ext uri="{FF2B5EF4-FFF2-40B4-BE49-F238E27FC236}">
              <a16:creationId xmlns:a16="http://schemas.microsoft.com/office/drawing/2014/main" id="{676B74C2-0456-4F2F-8D90-BFAA420FC417}"/>
            </a:ext>
          </a:extLst>
        </xdr:cNvPr>
        <xdr:cNvCxnSpPr/>
      </xdr:nvCxnSpPr>
      <xdr:spPr>
        <a:xfrm>
          <a:off x="2019300" y="101993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12700</xdr:rowOff>
    </xdr:from>
    <xdr:to>
      <xdr:col>6</xdr:col>
      <xdr:colOff>38100</xdr:colOff>
      <xdr:row>59</xdr:row>
      <xdr:rowOff>114300</xdr:rowOff>
    </xdr:to>
    <xdr:sp macro="" textlink="">
      <xdr:nvSpPr>
        <xdr:cNvPr id="194" name="楕円 193">
          <a:extLst>
            <a:ext uri="{FF2B5EF4-FFF2-40B4-BE49-F238E27FC236}">
              <a16:creationId xmlns:a16="http://schemas.microsoft.com/office/drawing/2014/main" id="{FC8C1DAF-5677-487B-A71F-F5972FB70B17}"/>
            </a:ext>
          </a:extLst>
        </xdr:cNvPr>
        <xdr:cNvSpPr/>
      </xdr:nvSpPr>
      <xdr:spPr>
        <a:xfrm>
          <a:off x="1079500" y="101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63500</xdr:rowOff>
    </xdr:from>
    <xdr:to>
      <xdr:col>10</xdr:col>
      <xdr:colOff>114300</xdr:colOff>
      <xdr:row>59</xdr:row>
      <xdr:rowOff>83820</xdr:rowOff>
    </xdr:to>
    <xdr:cxnSp macro="">
      <xdr:nvCxnSpPr>
        <xdr:cNvPr id="195" name="直線コネクタ 194">
          <a:extLst>
            <a:ext uri="{FF2B5EF4-FFF2-40B4-BE49-F238E27FC236}">
              <a16:creationId xmlns:a16="http://schemas.microsoft.com/office/drawing/2014/main" id="{02C9022A-B061-41E4-A660-6B4EADADF754}"/>
            </a:ext>
          </a:extLst>
        </xdr:cNvPr>
        <xdr:cNvCxnSpPr/>
      </xdr:nvCxnSpPr>
      <xdr:spPr>
        <a:xfrm>
          <a:off x="1130300" y="101790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3F66535-5C1F-444D-A52C-DC7FA0ED9B45}"/>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694E195C-E67F-48CB-B81D-449564B1E6A8}"/>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107967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3842CE1B-2932-494A-B9EE-78BB4E26CCFE}"/>
            </a:ext>
          </a:extLst>
        </xdr:cNvPr>
        <xdr:cNvSpPr txBox="1"/>
      </xdr:nvSpPr>
      <xdr:spPr>
        <a:xfrm>
          <a:off x="1816744"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67327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220A01B-965B-4BF8-99FF-A9F6E4B55B37}"/>
            </a:ext>
          </a:extLst>
        </xdr:cNvPr>
        <xdr:cNvSpPr txBox="1"/>
      </xdr:nvSpPr>
      <xdr:spPr>
        <a:xfrm>
          <a:off x="927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16527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8101CCBF-E9EE-4451-85E5-7F29A2AD06F1}"/>
            </a:ext>
          </a:extLst>
        </xdr:cNvPr>
        <xdr:cNvSpPr txBox="1"/>
      </xdr:nvSpPr>
      <xdr:spPr>
        <a:xfrm>
          <a:off x="3582044" y="996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3B0D949-72F9-488E-890B-25E971BB9A4F}"/>
            </a:ext>
          </a:extLst>
        </xdr:cNvPr>
        <xdr:cNvSpPr txBox="1"/>
      </xdr:nvSpPr>
      <xdr:spPr>
        <a:xfrm>
          <a:off x="2705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C1C43109-9ABF-4DA1-AD78-3ECBFB636054}"/>
            </a:ext>
          </a:extLst>
        </xdr:cNvPr>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130827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F521F3A-FCE3-424F-AE7D-19A9EAC37687}"/>
            </a:ext>
          </a:extLst>
        </xdr:cNvPr>
        <xdr:cNvSpPr txBox="1"/>
      </xdr:nvSpPr>
      <xdr:spPr>
        <a:xfrm>
          <a:off x="927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BF0BA0F-ED47-4E01-8EAC-5BADF08C03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BEB2B33-A182-4BC6-A805-A54DA0A00A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889A74E-7977-4771-81B2-28A6C8B937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EDE2D2C-2E5B-4CBA-87D2-A229BF676A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3EC71C8-0354-412E-BD9A-EF181E456DF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446E230-AB78-4BC1-BDDD-69FFFB1D7F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8E75AED-E3F3-42F6-B6D1-2FA343271A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0BA7933-54EB-408B-8A3D-9BD66F90F2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D6C7850-0695-41D4-A7E9-30868E97B3C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ACC4C48-74AD-40BE-B755-E4AC299B374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C108367D-C425-4BE8-84EF-DB02EEF9D37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83422637-DD9A-42A1-B82B-72C0B48F7CC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7A70CD2E-CFCC-4813-B177-F76C20ECFCA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58406D48-DAA2-47BC-BCEE-DBCC69EA2D2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50834E7C-928D-48BF-86AF-E78818B8AC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35B80D95-E9AC-41A9-9094-FD487A9A5F4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84369901-9270-4248-BFF3-E79AD2AB291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7A17DCEC-8263-4588-B2FC-806AC54F813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9B346475-E3C8-4196-B3AA-6F0167730A8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09E92B11-81CC-4FC8-AD52-6DDD3712D21E}"/>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66D414DA-AB9A-406B-84C5-3038FF1EF3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FAEB27C0-370D-4544-8E91-ED6BCB849BD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AD47B2F2-A98B-42FA-81DC-4FB03EBC1B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25DAD6EF-0D14-4FBC-AA9C-C913F8C7E23D}"/>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09DAD91F-50BE-4D4C-B200-4B632A335758}"/>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3884B2B8-5F54-4120-A0E8-13B85975A556}"/>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9C010444-955F-441A-BB59-F069EA87B7B2}"/>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0446210D-A3B4-42DE-A160-A5D32DCEE880}"/>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9096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43FEF353-B425-4FDA-9564-DD75ACC0649A}"/>
            </a:ext>
          </a:extLst>
        </xdr:cNvPr>
        <xdr:cNvSpPr txBox="1"/>
      </xdr:nvSpPr>
      <xdr:spPr>
        <a:xfrm>
          <a:off x="10515600" y="10810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10949799-1562-4704-8B20-199BBA31EAE7}"/>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0FDEE9F-AD87-4A1E-8603-4EDE7B2F17DD}"/>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52132</xdr:rowOff>
    </xdr:from>
    <xdr:to>
      <xdr:col>46</xdr:col>
      <xdr:colOff>38100</xdr:colOff>
      <xdr:row>63</xdr:row>
      <xdr:rowOff>153732</xdr:rowOff>
    </xdr:to>
    <xdr:sp macro="" textlink="">
      <xdr:nvSpPr>
        <xdr:cNvPr id="235" name="フローチャート: 判断 234">
          <a:extLst>
            <a:ext uri="{FF2B5EF4-FFF2-40B4-BE49-F238E27FC236}">
              <a16:creationId xmlns:a16="http://schemas.microsoft.com/office/drawing/2014/main" id="{48AB4453-1EE8-426F-BB8D-17D9532DCAFD}"/>
            </a:ext>
          </a:extLst>
        </xdr:cNvPr>
        <xdr:cNvSpPr/>
      </xdr:nvSpPr>
      <xdr:spPr>
        <a:xfrm>
          <a:off x="8699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47210</xdr:rowOff>
    </xdr:from>
    <xdr:to>
      <xdr:col>41</xdr:col>
      <xdr:colOff>101600</xdr:colOff>
      <xdr:row>63</xdr:row>
      <xdr:rowOff>148810</xdr:rowOff>
    </xdr:to>
    <xdr:sp macro="" textlink="">
      <xdr:nvSpPr>
        <xdr:cNvPr id="236" name="フローチャート: 判断 235">
          <a:extLst>
            <a:ext uri="{FF2B5EF4-FFF2-40B4-BE49-F238E27FC236}">
              <a16:creationId xmlns:a16="http://schemas.microsoft.com/office/drawing/2014/main" id="{97BF64A4-4552-4B87-A35C-93C2FF3FDA6E}"/>
            </a:ext>
          </a:extLst>
        </xdr:cNvPr>
        <xdr:cNvSpPr/>
      </xdr:nvSpPr>
      <xdr:spPr>
        <a:xfrm>
          <a:off x="7810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75817</xdr:rowOff>
    </xdr:from>
    <xdr:to>
      <xdr:col>36</xdr:col>
      <xdr:colOff>165100</xdr:colOff>
      <xdr:row>64</xdr:row>
      <xdr:rowOff>5967</xdr:rowOff>
    </xdr:to>
    <xdr:sp macro="" textlink="">
      <xdr:nvSpPr>
        <xdr:cNvPr id="237" name="フローチャート: 判断 236">
          <a:extLst>
            <a:ext uri="{FF2B5EF4-FFF2-40B4-BE49-F238E27FC236}">
              <a16:creationId xmlns:a16="http://schemas.microsoft.com/office/drawing/2014/main" id="{8F093523-35CA-463F-8F53-C932A83B16D8}"/>
            </a:ext>
          </a:extLst>
        </xdr:cNvPr>
        <xdr:cNvSpPr/>
      </xdr:nvSpPr>
      <xdr:spPr>
        <a:xfrm>
          <a:off x="6921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5F1F01F-7735-4D21-AB96-41D23A43DD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92F6684-F688-4477-BA63-D5FDCD6712A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9E9E4C1-4B6E-46B5-A77E-25AA430A09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64EE6B-4DBB-4B7F-B1FA-8E376731A89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C233E1-C008-464E-A5D3-60B9DFC7A4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63562</xdr:rowOff>
    </xdr:from>
    <xdr:to>
      <xdr:col>55</xdr:col>
      <xdr:colOff>50800</xdr:colOff>
      <xdr:row>62</xdr:row>
      <xdr:rowOff>165162</xdr:rowOff>
    </xdr:to>
    <xdr:sp macro="" textlink="">
      <xdr:nvSpPr>
        <xdr:cNvPr id="243" name="楕円 242">
          <a:extLst>
            <a:ext uri="{FF2B5EF4-FFF2-40B4-BE49-F238E27FC236}">
              <a16:creationId xmlns:a16="http://schemas.microsoft.com/office/drawing/2014/main" id="{2CF10D39-ED2D-4196-8913-562D95BC99B9}"/>
            </a:ext>
          </a:extLst>
        </xdr:cNvPr>
        <xdr:cNvSpPr/>
      </xdr:nvSpPr>
      <xdr:spPr>
        <a:xfrm>
          <a:off x="10426700" y="106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86439</xdr:rowOff>
    </xdr:from>
    <xdr:ext cx="690189" cy="259045"/>
    <xdr:sp macro="" textlink="">
      <xdr:nvSpPr>
        <xdr:cNvPr id="244" name="【橋りょう・トンネル】&#10;一人当たり有形固定資産（償却資産）額該当値テキスト">
          <a:extLst>
            <a:ext uri="{FF2B5EF4-FFF2-40B4-BE49-F238E27FC236}">
              <a16:creationId xmlns:a16="http://schemas.microsoft.com/office/drawing/2014/main" id="{081EAD93-A268-475F-8571-96F648E67F52}"/>
            </a:ext>
          </a:extLst>
        </xdr:cNvPr>
        <xdr:cNvSpPr txBox="1"/>
      </xdr:nvSpPr>
      <xdr:spPr>
        <a:xfrm>
          <a:off x="10515600" y="10544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76394</xdr:rowOff>
    </xdr:from>
    <xdr:to>
      <xdr:col>50</xdr:col>
      <xdr:colOff>165100</xdr:colOff>
      <xdr:row>63</xdr:row>
      <xdr:rowOff>6544</xdr:rowOff>
    </xdr:to>
    <xdr:sp macro="" textlink="">
      <xdr:nvSpPr>
        <xdr:cNvPr id="245" name="楕円 244">
          <a:extLst>
            <a:ext uri="{FF2B5EF4-FFF2-40B4-BE49-F238E27FC236}">
              <a16:creationId xmlns:a16="http://schemas.microsoft.com/office/drawing/2014/main" id="{2648A9E2-59A7-4D17-968A-9B9A42D4434C}"/>
            </a:ext>
          </a:extLst>
        </xdr:cNvPr>
        <xdr:cNvSpPr/>
      </xdr:nvSpPr>
      <xdr:spPr>
        <a:xfrm>
          <a:off x="9588500" y="1070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114362</xdr:rowOff>
    </xdr:from>
    <xdr:to>
      <xdr:col>55</xdr:col>
      <xdr:colOff>0</xdr:colOff>
      <xdr:row>62</xdr:row>
      <xdr:rowOff>127194</xdr:rowOff>
    </xdr:to>
    <xdr:cxnSp macro="">
      <xdr:nvCxnSpPr>
        <xdr:cNvPr id="246" name="直線コネクタ 245">
          <a:extLst>
            <a:ext uri="{FF2B5EF4-FFF2-40B4-BE49-F238E27FC236}">
              <a16:creationId xmlns:a16="http://schemas.microsoft.com/office/drawing/2014/main" id="{AEC840DE-1374-49F2-BAF0-84E59D67A055}"/>
            </a:ext>
          </a:extLst>
        </xdr:cNvPr>
        <xdr:cNvCxnSpPr/>
      </xdr:nvCxnSpPr>
      <xdr:spPr>
        <a:xfrm flipV="1">
          <a:off x="9639300" y="10744262"/>
          <a:ext cx="838200" cy="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85441</xdr:rowOff>
    </xdr:from>
    <xdr:to>
      <xdr:col>46</xdr:col>
      <xdr:colOff>38100</xdr:colOff>
      <xdr:row>63</xdr:row>
      <xdr:rowOff>15591</xdr:rowOff>
    </xdr:to>
    <xdr:sp macro="" textlink="">
      <xdr:nvSpPr>
        <xdr:cNvPr id="247" name="楕円 246">
          <a:extLst>
            <a:ext uri="{FF2B5EF4-FFF2-40B4-BE49-F238E27FC236}">
              <a16:creationId xmlns:a16="http://schemas.microsoft.com/office/drawing/2014/main" id="{0D50BCE5-9CE5-435E-AF60-307F8CCEF13E}"/>
            </a:ext>
          </a:extLst>
        </xdr:cNvPr>
        <xdr:cNvSpPr/>
      </xdr:nvSpPr>
      <xdr:spPr>
        <a:xfrm>
          <a:off x="8699500" y="107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127194</xdr:rowOff>
    </xdr:from>
    <xdr:to>
      <xdr:col>50</xdr:col>
      <xdr:colOff>114300</xdr:colOff>
      <xdr:row>62</xdr:row>
      <xdr:rowOff>136241</xdr:rowOff>
    </xdr:to>
    <xdr:cxnSp macro="">
      <xdr:nvCxnSpPr>
        <xdr:cNvPr id="248" name="直線コネクタ 247">
          <a:extLst>
            <a:ext uri="{FF2B5EF4-FFF2-40B4-BE49-F238E27FC236}">
              <a16:creationId xmlns:a16="http://schemas.microsoft.com/office/drawing/2014/main" id="{2619AA36-55E5-4716-B241-999CCD0EB12D}"/>
            </a:ext>
          </a:extLst>
        </xdr:cNvPr>
        <xdr:cNvCxnSpPr/>
      </xdr:nvCxnSpPr>
      <xdr:spPr>
        <a:xfrm flipV="1">
          <a:off x="8750300" y="10757094"/>
          <a:ext cx="889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95776</xdr:rowOff>
    </xdr:from>
    <xdr:to>
      <xdr:col>41</xdr:col>
      <xdr:colOff>101600</xdr:colOff>
      <xdr:row>63</xdr:row>
      <xdr:rowOff>25926</xdr:rowOff>
    </xdr:to>
    <xdr:sp macro="" textlink="">
      <xdr:nvSpPr>
        <xdr:cNvPr id="249" name="楕円 248">
          <a:extLst>
            <a:ext uri="{FF2B5EF4-FFF2-40B4-BE49-F238E27FC236}">
              <a16:creationId xmlns:a16="http://schemas.microsoft.com/office/drawing/2014/main" id="{CBA437A0-C9EB-4A24-9E9B-838102898641}"/>
            </a:ext>
          </a:extLst>
        </xdr:cNvPr>
        <xdr:cNvSpPr/>
      </xdr:nvSpPr>
      <xdr:spPr>
        <a:xfrm>
          <a:off x="7810500" y="107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136241</xdr:rowOff>
    </xdr:from>
    <xdr:to>
      <xdr:col>45</xdr:col>
      <xdr:colOff>177800</xdr:colOff>
      <xdr:row>62</xdr:row>
      <xdr:rowOff>146576</xdr:rowOff>
    </xdr:to>
    <xdr:cxnSp macro="">
      <xdr:nvCxnSpPr>
        <xdr:cNvPr id="250" name="直線コネクタ 249">
          <a:extLst>
            <a:ext uri="{FF2B5EF4-FFF2-40B4-BE49-F238E27FC236}">
              <a16:creationId xmlns:a16="http://schemas.microsoft.com/office/drawing/2014/main" id="{8C39DF73-03C5-4B05-BD07-CBFC94256808}"/>
            </a:ext>
          </a:extLst>
        </xdr:cNvPr>
        <xdr:cNvCxnSpPr/>
      </xdr:nvCxnSpPr>
      <xdr:spPr>
        <a:xfrm flipV="1">
          <a:off x="7861300" y="10766141"/>
          <a:ext cx="8890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105889</xdr:rowOff>
    </xdr:from>
    <xdr:to>
      <xdr:col>36</xdr:col>
      <xdr:colOff>165100</xdr:colOff>
      <xdr:row>63</xdr:row>
      <xdr:rowOff>36039</xdr:rowOff>
    </xdr:to>
    <xdr:sp macro="" textlink="">
      <xdr:nvSpPr>
        <xdr:cNvPr id="251" name="楕円 250">
          <a:extLst>
            <a:ext uri="{FF2B5EF4-FFF2-40B4-BE49-F238E27FC236}">
              <a16:creationId xmlns:a16="http://schemas.microsoft.com/office/drawing/2014/main" id="{D62E0B5B-9A58-4F32-9765-FAD0E5CA596C}"/>
            </a:ext>
          </a:extLst>
        </xdr:cNvPr>
        <xdr:cNvSpPr/>
      </xdr:nvSpPr>
      <xdr:spPr>
        <a:xfrm>
          <a:off x="6921500" y="107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146576</xdr:rowOff>
    </xdr:from>
    <xdr:to>
      <xdr:col>41</xdr:col>
      <xdr:colOff>50800</xdr:colOff>
      <xdr:row>62</xdr:row>
      <xdr:rowOff>156689</xdr:rowOff>
    </xdr:to>
    <xdr:cxnSp macro="">
      <xdr:nvCxnSpPr>
        <xdr:cNvPr id="252" name="直線コネクタ 251">
          <a:extLst>
            <a:ext uri="{FF2B5EF4-FFF2-40B4-BE49-F238E27FC236}">
              <a16:creationId xmlns:a16="http://schemas.microsoft.com/office/drawing/2014/main" id="{47E2A49D-98CF-4AE7-99D0-467BCE449CBA}"/>
            </a:ext>
          </a:extLst>
        </xdr:cNvPr>
        <xdr:cNvCxnSpPr/>
      </xdr:nvCxnSpPr>
      <xdr:spPr>
        <a:xfrm flipV="1">
          <a:off x="6972300" y="10776476"/>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134652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5CDC30B8-313B-4D77-8946-A06EF27BD70C}"/>
            </a:ext>
          </a:extLst>
        </xdr:cNvPr>
        <xdr:cNvSpPr txBox="1"/>
      </xdr:nvSpPr>
      <xdr:spPr>
        <a:xfrm>
          <a:off x="9281505" y="10936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144859</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A17775FE-00ED-4C02-9325-49B7E2324C21}"/>
            </a:ext>
          </a:extLst>
        </xdr:cNvPr>
        <xdr:cNvSpPr txBox="1"/>
      </xdr:nvSpPr>
      <xdr:spPr>
        <a:xfrm>
          <a:off x="8405205" y="10946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139937</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22C97014-6FA9-47D5-A1CF-2C526B4304D5}"/>
            </a:ext>
          </a:extLst>
        </xdr:cNvPr>
        <xdr:cNvSpPr txBox="1"/>
      </xdr:nvSpPr>
      <xdr:spPr>
        <a:xfrm>
          <a:off x="7516205" y="109412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168544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84F16A5A-3473-4C20-8DAF-15376A0371B1}"/>
            </a:ext>
          </a:extLst>
        </xdr:cNvPr>
        <xdr:cNvSpPr txBox="1"/>
      </xdr:nvSpPr>
      <xdr:spPr>
        <a:xfrm>
          <a:off x="6672795" y="1096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23071</xdr:rowOff>
    </xdr:from>
    <xdr:ext cx="690189" cy="259045"/>
    <xdr:sp macro="" textlink="">
      <xdr:nvSpPr>
        <xdr:cNvPr id="257" name="n_1mainValue【橋りょう・トンネル】&#10;一人当たり有形固定資産（償却資産）額">
          <a:extLst>
            <a:ext uri="{FF2B5EF4-FFF2-40B4-BE49-F238E27FC236}">
              <a16:creationId xmlns:a16="http://schemas.microsoft.com/office/drawing/2014/main" id="{804A3ED8-35D3-4F79-9B9A-CCF90F359BD8}"/>
            </a:ext>
          </a:extLst>
        </xdr:cNvPr>
        <xdr:cNvSpPr txBox="1"/>
      </xdr:nvSpPr>
      <xdr:spPr>
        <a:xfrm>
          <a:off x="9281505" y="10481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32118</xdr:rowOff>
    </xdr:from>
    <xdr:ext cx="690189" cy="259045"/>
    <xdr:sp macro="" textlink="">
      <xdr:nvSpPr>
        <xdr:cNvPr id="258" name="n_2mainValue【橋りょう・トンネル】&#10;一人当たり有形固定資産（償却資産）額">
          <a:extLst>
            <a:ext uri="{FF2B5EF4-FFF2-40B4-BE49-F238E27FC236}">
              <a16:creationId xmlns:a16="http://schemas.microsoft.com/office/drawing/2014/main" id="{0CFA63D9-98C8-42AF-8830-753FE5AA1C71}"/>
            </a:ext>
          </a:extLst>
        </xdr:cNvPr>
        <xdr:cNvSpPr txBox="1"/>
      </xdr:nvSpPr>
      <xdr:spPr>
        <a:xfrm>
          <a:off x="8405205" y="10490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42453</xdr:rowOff>
    </xdr:from>
    <xdr:ext cx="690189" cy="259045"/>
    <xdr:sp macro="" textlink="">
      <xdr:nvSpPr>
        <xdr:cNvPr id="259" name="n_3mainValue【橋りょう・トンネル】&#10;一人当たり有形固定資産（償却資産）額">
          <a:extLst>
            <a:ext uri="{FF2B5EF4-FFF2-40B4-BE49-F238E27FC236}">
              <a16:creationId xmlns:a16="http://schemas.microsoft.com/office/drawing/2014/main" id="{204DAAD1-ADF1-45C1-BB23-B765AFE60E0A}"/>
            </a:ext>
          </a:extLst>
        </xdr:cNvPr>
        <xdr:cNvSpPr txBox="1"/>
      </xdr:nvSpPr>
      <xdr:spPr>
        <a:xfrm>
          <a:off x="7516205" y="10500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52566</xdr:rowOff>
    </xdr:from>
    <xdr:ext cx="690189" cy="259045"/>
    <xdr:sp macro="" textlink="">
      <xdr:nvSpPr>
        <xdr:cNvPr id="260" name="n_4mainValue【橋りょう・トンネル】&#10;一人当たり有形固定資産（償却資産）額">
          <a:extLst>
            <a:ext uri="{FF2B5EF4-FFF2-40B4-BE49-F238E27FC236}">
              <a16:creationId xmlns:a16="http://schemas.microsoft.com/office/drawing/2014/main" id="{C0516AD5-4F74-4579-8C49-7EB5F2EED505}"/>
            </a:ext>
          </a:extLst>
        </xdr:cNvPr>
        <xdr:cNvSpPr txBox="1"/>
      </xdr:nvSpPr>
      <xdr:spPr>
        <a:xfrm>
          <a:off x="6627205" y="105110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D79E3C4F-B533-4196-925D-6DAD4E2F89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95D0ADA2-4A5F-43B4-94F7-BD010865A3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64059A3B-7289-4B8B-B1D9-35E3707125F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68A9FA61-D965-491C-A3D1-1A08F08327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49EDE743-3ACC-40A5-9484-3A55E35CA30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536EE16-5777-4DC2-A6CD-7BD8368F613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94D0583E-A560-41AA-BC87-71EB1D1C5B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15430C9-88CF-490F-B4C5-A451EC5CC4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23694A53-8226-4AF4-ACB2-6E8DF8F3104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E1CD7196-2149-4427-B308-8EF65A6035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DBEFA422-AC4C-4B23-823A-EE9EE5D056B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6D4281D9-D832-4469-A33C-F46C6EB4E7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CA4FCF8F-9B8A-42CA-9072-02030EB88B8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A367EF42-452C-4773-9A22-6668B4FF4AD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5EF4516-FE98-4D90-ABE5-2376F744EC6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755EB2D6-90A8-4C92-BB7E-26340382B3A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584300D7-91E5-4672-AD59-8DF500C2964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81210888-13D1-4FCF-A7A3-A07A5BDFABD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19D1A991-A3F8-4609-A5BE-4A7AA957719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B51E7897-186A-476A-8947-1FA2BAFE3CC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B4CA55B3-DA02-4F9E-9C7B-AD8AD5D04B3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27896A5F-C074-4D1B-B3B2-BDA5066643B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1826300C-01F9-409F-9C95-75F8A8F8A38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75AA9F9-CE03-46C4-9979-90F79921F88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BB44F03-B8A4-4DC1-B7FD-B66700EAEC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4098F34B-2806-474F-8582-40B38C492552}"/>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799D1F58-1807-4468-8032-FED8BEFD7BE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9FAC3167-080D-402A-9FD4-918D8FCA181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CC6B18D-EA8B-4B8B-AFDE-2CF0A60757C8}"/>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B4B78DB3-BCC6-4E41-8495-13CD6F0BEBA1}"/>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8DD7436-81BA-46B0-B407-AB169AF37493}"/>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2C5C71A3-BDAC-4FD5-88BC-F3BB638402B3}"/>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353693D6-8FF8-46D5-AE2E-9064086064AF}"/>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294" name="フローチャート: 判断 293">
          <a:extLst>
            <a:ext uri="{FF2B5EF4-FFF2-40B4-BE49-F238E27FC236}">
              <a16:creationId xmlns:a16="http://schemas.microsoft.com/office/drawing/2014/main" id="{E9F8FB59-0181-4B62-A1D5-AF2FA11E9DDE}"/>
            </a:ext>
          </a:extLst>
        </xdr:cNvPr>
        <xdr:cNvSpPr/>
      </xdr:nvSpPr>
      <xdr:spPr>
        <a:xfrm>
          <a:off x="2857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52614</xdr:rowOff>
    </xdr:from>
    <xdr:to>
      <xdr:col>10</xdr:col>
      <xdr:colOff>165100</xdr:colOff>
      <xdr:row>83</xdr:row>
      <xdr:rowOff>154214</xdr:rowOff>
    </xdr:to>
    <xdr:sp macro="" textlink="">
      <xdr:nvSpPr>
        <xdr:cNvPr id="295" name="フローチャート: 判断 294">
          <a:extLst>
            <a:ext uri="{FF2B5EF4-FFF2-40B4-BE49-F238E27FC236}">
              <a16:creationId xmlns:a16="http://schemas.microsoft.com/office/drawing/2014/main" id="{88871B69-1028-4D75-A23A-90F4E5ED48A7}"/>
            </a:ext>
          </a:extLst>
        </xdr:cNvPr>
        <xdr:cNvSpPr/>
      </xdr:nvSpPr>
      <xdr:spPr>
        <a:xfrm>
          <a:off x="1968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78739</xdr:rowOff>
    </xdr:from>
    <xdr:to>
      <xdr:col>6</xdr:col>
      <xdr:colOff>38100</xdr:colOff>
      <xdr:row>84</xdr:row>
      <xdr:rowOff>8889</xdr:rowOff>
    </xdr:to>
    <xdr:sp macro="" textlink="">
      <xdr:nvSpPr>
        <xdr:cNvPr id="296" name="フローチャート: 判断 295">
          <a:extLst>
            <a:ext uri="{FF2B5EF4-FFF2-40B4-BE49-F238E27FC236}">
              <a16:creationId xmlns:a16="http://schemas.microsoft.com/office/drawing/2014/main" id="{0BA75708-73F4-4527-9A62-BC2F0F5ADE83}"/>
            </a:ext>
          </a:extLst>
        </xdr:cNvPr>
        <xdr:cNvSpPr/>
      </xdr:nvSpPr>
      <xdr:spPr>
        <a:xfrm>
          <a:off x="1079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F810DB1-32E4-44E4-8A2C-01BC029F09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341B4B5-5F69-46C8-A810-0FE575B955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7712ACD-E988-445A-B6AC-9925279C4D9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21FA69E-1B1F-40DB-BD9A-22EEBCC0E55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4994F55-1F58-4478-AF7B-811358F7632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145687</xdr:rowOff>
    </xdr:from>
    <xdr:to>
      <xdr:col>24</xdr:col>
      <xdr:colOff>114300</xdr:colOff>
      <xdr:row>81</xdr:row>
      <xdr:rowOff>75837</xdr:rowOff>
    </xdr:to>
    <xdr:sp macro="" textlink="">
      <xdr:nvSpPr>
        <xdr:cNvPr id="302" name="楕円 301">
          <a:extLst>
            <a:ext uri="{FF2B5EF4-FFF2-40B4-BE49-F238E27FC236}">
              <a16:creationId xmlns:a16="http://schemas.microsoft.com/office/drawing/2014/main" id="{CA9B04AC-9A50-4109-8E51-99809A0C3A7E}"/>
            </a:ext>
          </a:extLst>
        </xdr:cNvPr>
        <xdr:cNvSpPr/>
      </xdr:nvSpPr>
      <xdr:spPr>
        <a:xfrm>
          <a:off x="45847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168564</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1C52AF60-20AB-46C7-8DD1-31075941C151}"/>
            </a:ext>
          </a:extLst>
        </xdr:cNvPr>
        <xdr:cNvSpPr txBox="1"/>
      </xdr:nvSpPr>
      <xdr:spPr>
        <a:xfrm>
          <a:off x="4673600" y="1371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158750</xdr:rowOff>
    </xdr:from>
    <xdr:to>
      <xdr:col>20</xdr:col>
      <xdr:colOff>38100</xdr:colOff>
      <xdr:row>81</xdr:row>
      <xdr:rowOff>88900</xdr:rowOff>
    </xdr:to>
    <xdr:sp macro="" textlink="">
      <xdr:nvSpPr>
        <xdr:cNvPr id="304" name="楕円 303">
          <a:extLst>
            <a:ext uri="{FF2B5EF4-FFF2-40B4-BE49-F238E27FC236}">
              <a16:creationId xmlns:a16="http://schemas.microsoft.com/office/drawing/2014/main" id="{A594039C-BB4A-45D5-BC9A-ED6198C5ED80}"/>
            </a:ext>
          </a:extLst>
        </xdr:cNvPr>
        <xdr:cNvSpPr/>
      </xdr:nvSpPr>
      <xdr:spPr>
        <a:xfrm>
          <a:off x="3746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25037</xdr:rowOff>
    </xdr:from>
    <xdr:to>
      <xdr:col>24</xdr:col>
      <xdr:colOff>63500</xdr:colOff>
      <xdr:row>81</xdr:row>
      <xdr:rowOff>38100</xdr:rowOff>
    </xdr:to>
    <xdr:cxnSp macro="">
      <xdr:nvCxnSpPr>
        <xdr:cNvPr id="305" name="直線コネクタ 304">
          <a:extLst>
            <a:ext uri="{FF2B5EF4-FFF2-40B4-BE49-F238E27FC236}">
              <a16:creationId xmlns:a16="http://schemas.microsoft.com/office/drawing/2014/main" id="{9C636FA9-2C8D-4056-8A17-9EF16ECBCE9C}"/>
            </a:ext>
          </a:extLst>
        </xdr:cNvPr>
        <xdr:cNvCxnSpPr/>
      </xdr:nvCxnSpPr>
      <xdr:spPr>
        <a:xfrm flipV="1">
          <a:off x="3797300" y="1391248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6894</xdr:rowOff>
    </xdr:from>
    <xdr:to>
      <xdr:col>15</xdr:col>
      <xdr:colOff>101600</xdr:colOff>
      <xdr:row>81</xdr:row>
      <xdr:rowOff>108494</xdr:rowOff>
    </xdr:to>
    <xdr:sp macro="" textlink="">
      <xdr:nvSpPr>
        <xdr:cNvPr id="306" name="楕円 305">
          <a:extLst>
            <a:ext uri="{FF2B5EF4-FFF2-40B4-BE49-F238E27FC236}">
              <a16:creationId xmlns:a16="http://schemas.microsoft.com/office/drawing/2014/main" id="{864D2187-5EB2-439C-821D-C96C6A56ECA8}"/>
            </a:ext>
          </a:extLst>
        </xdr:cNvPr>
        <xdr:cNvSpPr/>
      </xdr:nvSpPr>
      <xdr:spPr>
        <a:xfrm>
          <a:off x="2857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81</xdr:row>
      <xdr:rowOff>57694</xdr:rowOff>
    </xdr:to>
    <xdr:cxnSp macro="">
      <xdr:nvCxnSpPr>
        <xdr:cNvPr id="307" name="直線コネクタ 306">
          <a:extLst>
            <a:ext uri="{FF2B5EF4-FFF2-40B4-BE49-F238E27FC236}">
              <a16:creationId xmlns:a16="http://schemas.microsoft.com/office/drawing/2014/main" id="{A37B0014-E17C-4C32-A07E-2F837E0C8760}"/>
            </a:ext>
          </a:extLst>
        </xdr:cNvPr>
        <xdr:cNvCxnSpPr/>
      </xdr:nvCxnSpPr>
      <xdr:spPr>
        <a:xfrm flipV="1">
          <a:off x="2908300" y="139255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132624</xdr:rowOff>
    </xdr:from>
    <xdr:to>
      <xdr:col>10</xdr:col>
      <xdr:colOff>165100</xdr:colOff>
      <xdr:row>81</xdr:row>
      <xdr:rowOff>62774</xdr:rowOff>
    </xdr:to>
    <xdr:sp macro="" textlink="">
      <xdr:nvSpPr>
        <xdr:cNvPr id="308" name="楕円 307">
          <a:extLst>
            <a:ext uri="{FF2B5EF4-FFF2-40B4-BE49-F238E27FC236}">
              <a16:creationId xmlns:a16="http://schemas.microsoft.com/office/drawing/2014/main" id="{B7A91263-BF83-4B91-A275-1323489BAE72}"/>
            </a:ext>
          </a:extLst>
        </xdr:cNvPr>
        <xdr:cNvSpPr/>
      </xdr:nvSpPr>
      <xdr:spPr>
        <a:xfrm>
          <a:off x="1968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11974</xdr:rowOff>
    </xdr:from>
    <xdr:to>
      <xdr:col>15</xdr:col>
      <xdr:colOff>50800</xdr:colOff>
      <xdr:row>81</xdr:row>
      <xdr:rowOff>57694</xdr:rowOff>
    </xdr:to>
    <xdr:cxnSp macro="">
      <xdr:nvCxnSpPr>
        <xdr:cNvPr id="309" name="直線コネクタ 308">
          <a:extLst>
            <a:ext uri="{FF2B5EF4-FFF2-40B4-BE49-F238E27FC236}">
              <a16:creationId xmlns:a16="http://schemas.microsoft.com/office/drawing/2014/main" id="{D5B52577-8D45-4AF6-BA40-D9A201104E6C}"/>
            </a:ext>
          </a:extLst>
        </xdr:cNvPr>
        <xdr:cNvCxnSpPr/>
      </xdr:nvCxnSpPr>
      <xdr:spPr>
        <a:xfrm>
          <a:off x="2019300" y="138994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126093</xdr:rowOff>
    </xdr:from>
    <xdr:to>
      <xdr:col>6</xdr:col>
      <xdr:colOff>38100</xdr:colOff>
      <xdr:row>81</xdr:row>
      <xdr:rowOff>56243</xdr:rowOff>
    </xdr:to>
    <xdr:sp macro="" textlink="">
      <xdr:nvSpPr>
        <xdr:cNvPr id="310" name="楕円 309">
          <a:extLst>
            <a:ext uri="{FF2B5EF4-FFF2-40B4-BE49-F238E27FC236}">
              <a16:creationId xmlns:a16="http://schemas.microsoft.com/office/drawing/2014/main" id="{005DC5CC-5C89-42E9-86C8-515A5CC75411}"/>
            </a:ext>
          </a:extLst>
        </xdr:cNvPr>
        <xdr:cNvSpPr/>
      </xdr:nvSpPr>
      <xdr:spPr>
        <a:xfrm>
          <a:off x="1079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5443</xdr:rowOff>
    </xdr:from>
    <xdr:to>
      <xdr:col>10</xdr:col>
      <xdr:colOff>114300</xdr:colOff>
      <xdr:row>81</xdr:row>
      <xdr:rowOff>11974</xdr:rowOff>
    </xdr:to>
    <xdr:cxnSp macro="">
      <xdr:nvCxnSpPr>
        <xdr:cNvPr id="311" name="直線コネクタ 310">
          <a:extLst>
            <a:ext uri="{FF2B5EF4-FFF2-40B4-BE49-F238E27FC236}">
              <a16:creationId xmlns:a16="http://schemas.microsoft.com/office/drawing/2014/main" id="{4A1F1214-A27B-427B-9972-803AB77C9E0A}"/>
            </a:ext>
          </a:extLst>
        </xdr:cNvPr>
        <xdr:cNvCxnSpPr/>
      </xdr:nvCxnSpPr>
      <xdr:spPr>
        <a:xfrm>
          <a:off x="1130300" y="138928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70D0AD52-466F-4160-B6D3-FB2248777ED1}"/>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3" name="n_2aveValue【公営住宅】&#10;有形固定資産減価償却率">
          <a:extLst>
            <a:ext uri="{FF2B5EF4-FFF2-40B4-BE49-F238E27FC236}">
              <a16:creationId xmlns:a16="http://schemas.microsoft.com/office/drawing/2014/main" id="{11CC8435-710B-47DE-8E72-A464BDC3B8AC}"/>
            </a:ext>
          </a:extLst>
        </xdr:cNvPr>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145341</xdr:rowOff>
    </xdr:from>
    <xdr:ext cx="405111" cy="259045"/>
    <xdr:sp macro="" textlink="">
      <xdr:nvSpPr>
        <xdr:cNvPr id="314" name="n_3aveValue【公営住宅】&#10;有形固定資産減価償却率">
          <a:extLst>
            <a:ext uri="{FF2B5EF4-FFF2-40B4-BE49-F238E27FC236}">
              <a16:creationId xmlns:a16="http://schemas.microsoft.com/office/drawing/2014/main" id="{258123A6-CA51-4073-B38A-9C9DC74DEAF3}"/>
            </a:ext>
          </a:extLst>
        </xdr:cNvPr>
        <xdr:cNvSpPr txBox="1"/>
      </xdr:nvSpPr>
      <xdr:spPr>
        <a:xfrm>
          <a:off x="1816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15" name="n_4aveValue【公営住宅】&#10;有形固定資産減価償却率">
          <a:extLst>
            <a:ext uri="{FF2B5EF4-FFF2-40B4-BE49-F238E27FC236}">
              <a16:creationId xmlns:a16="http://schemas.microsoft.com/office/drawing/2014/main" id="{7DA7AD51-1F62-4C87-9A61-933377DF1672}"/>
            </a:ext>
          </a:extLst>
        </xdr:cNvPr>
        <xdr:cNvSpPr txBox="1"/>
      </xdr:nvSpPr>
      <xdr:spPr>
        <a:xfrm>
          <a:off x="927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105427</xdr:rowOff>
    </xdr:from>
    <xdr:ext cx="405111" cy="259045"/>
    <xdr:sp macro="" textlink="">
      <xdr:nvSpPr>
        <xdr:cNvPr id="316" name="n_1mainValue【公営住宅】&#10;有形固定資産減価償却率">
          <a:extLst>
            <a:ext uri="{FF2B5EF4-FFF2-40B4-BE49-F238E27FC236}">
              <a16:creationId xmlns:a16="http://schemas.microsoft.com/office/drawing/2014/main" id="{EC1BEEBB-EB68-445C-9D46-E0115B7EB94E}"/>
            </a:ext>
          </a:extLst>
        </xdr:cNvPr>
        <xdr:cNvSpPr txBox="1"/>
      </xdr:nvSpPr>
      <xdr:spPr>
        <a:xfrm>
          <a:off x="3582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125021</xdr:rowOff>
    </xdr:from>
    <xdr:ext cx="405111" cy="259045"/>
    <xdr:sp macro="" textlink="">
      <xdr:nvSpPr>
        <xdr:cNvPr id="317" name="n_2mainValue【公営住宅】&#10;有形固定資産減価償却率">
          <a:extLst>
            <a:ext uri="{FF2B5EF4-FFF2-40B4-BE49-F238E27FC236}">
              <a16:creationId xmlns:a16="http://schemas.microsoft.com/office/drawing/2014/main" id="{DE7DCF4C-232E-4704-9DCF-1558443913FC}"/>
            </a:ext>
          </a:extLst>
        </xdr:cNvPr>
        <xdr:cNvSpPr txBox="1"/>
      </xdr:nvSpPr>
      <xdr:spPr>
        <a:xfrm>
          <a:off x="27057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79301</xdr:rowOff>
    </xdr:from>
    <xdr:ext cx="405111" cy="259045"/>
    <xdr:sp macro="" textlink="">
      <xdr:nvSpPr>
        <xdr:cNvPr id="318" name="n_3mainValue【公営住宅】&#10;有形固定資産減価償却率">
          <a:extLst>
            <a:ext uri="{FF2B5EF4-FFF2-40B4-BE49-F238E27FC236}">
              <a16:creationId xmlns:a16="http://schemas.microsoft.com/office/drawing/2014/main" id="{A8F29886-82F9-4E5F-B5EF-0DA08235734C}"/>
            </a:ext>
          </a:extLst>
        </xdr:cNvPr>
        <xdr:cNvSpPr txBox="1"/>
      </xdr:nvSpPr>
      <xdr:spPr>
        <a:xfrm>
          <a:off x="1816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72770</xdr:rowOff>
    </xdr:from>
    <xdr:ext cx="405111" cy="259045"/>
    <xdr:sp macro="" textlink="">
      <xdr:nvSpPr>
        <xdr:cNvPr id="319" name="n_4mainValue【公営住宅】&#10;有形固定資産減価償却率">
          <a:extLst>
            <a:ext uri="{FF2B5EF4-FFF2-40B4-BE49-F238E27FC236}">
              <a16:creationId xmlns:a16="http://schemas.microsoft.com/office/drawing/2014/main" id="{5C3318EB-972B-4B17-8494-41AD73CA3222}"/>
            </a:ext>
          </a:extLst>
        </xdr:cNvPr>
        <xdr:cNvSpPr txBox="1"/>
      </xdr:nvSpPr>
      <xdr:spPr>
        <a:xfrm>
          <a:off x="9277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BB7EBE1-8C69-4A97-BD5C-40CD66CE08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1B11BEC-BFFA-4141-846F-DBD081EB8C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C692DE8-B870-4303-89FD-035DB57CDB8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B5301FE-9525-4023-B0C7-D10D5645EA4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96AE85F-B6F8-4647-874F-AD2C1BC439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874BCEA-EC37-44BF-BC6D-791A14A48A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6572310-E0E2-4B5A-8865-69C44BB84B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D8E7A8E-4A93-4A98-874B-54219B29EB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B1BD457-1735-4A3D-B877-8A5ED8E0563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A661F6F-9F01-4D54-BB70-0E3D8265B58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F063048-6F41-475B-9288-674793F24E8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F8A68478-E29B-4E43-B756-05B0A61789A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B414FDC-18D4-47BE-9012-DE5F7FBC433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269279-42AD-4B31-B95C-92D86C6D7EE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18D3FD0-0580-4A3E-A1F9-F2151DB8FFB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3F04A10E-9B10-4854-90C4-F1E5B14CC1E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D4D794E-1313-4743-8A42-BE359673A25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8656709F-FDA6-43FC-92D5-AB764D2C6AC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2CB0133-2906-4DDA-A0E3-884880BB5C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2D45663E-E1DD-4DD5-8B41-274DA851836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F01DF3F-6449-4668-B92B-ACF1EF740A5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7C6CFAFC-325E-40F4-A4B9-21536D92E450}"/>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5D4E9E00-503F-4928-BFD9-825F969EFBC5}"/>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3EE4968C-7DE6-484F-907E-C146D02E14B7}"/>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52FE5695-FB53-4BB8-BFE5-FDA86769F577}"/>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0FFF3631-2567-4FE2-817F-B963DD643AE5}"/>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8DCD3F45-BD21-4560-B29D-E920FEFB4C1D}"/>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96AC009C-5383-464C-8CA0-D7BA5E60521C}"/>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0AE4AF69-CFD9-43E3-9306-6B2886D50E58}"/>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41799</xdr:rowOff>
    </xdr:from>
    <xdr:to>
      <xdr:col>46</xdr:col>
      <xdr:colOff>38100</xdr:colOff>
      <xdr:row>85</xdr:row>
      <xdr:rowOff>143399</xdr:rowOff>
    </xdr:to>
    <xdr:sp macro="" textlink="">
      <xdr:nvSpPr>
        <xdr:cNvPr id="349" name="フローチャート: 判断 348">
          <a:extLst>
            <a:ext uri="{FF2B5EF4-FFF2-40B4-BE49-F238E27FC236}">
              <a16:creationId xmlns:a16="http://schemas.microsoft.com/office/drawing/2014/main" id="{67BE0837-52EF-4CE6-88DD-69EDB14B4205}"/>
            </a:ext>
          </a:extLst>
        </xdr:cNvPr>
        <xdr:cNvSpPr/>
      </xdr:nvSpPr>
      <xdr:spPr>
        <a:xfrm>
          <a:off x="8699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35717</xdr:rowOff>
    </xdr:from>
    <xdr:to>
      <xdr:col>41</xdr:col>
      <xdr:colOff>101600</xdr:colOff>
      <xdr:row>85</xdr:row>
      <xdr:rowOff>137317</xdr:rowOff>
    </xdr:to>
    <xdr:sp macro="" textlink="">
      <xdr:nvSpPr>
        <xdr:cNvPr id="350" name="フローチャート: 判断 349">
          <a:extLst>
            <a:ext uri="{FF2B5EF4-FFF2-40B4-BE49-F238E27FC236}">
              <a16:creationId xmlns:a16="http://schemas.microsoft.com/office/drawing/2014/main" id="{69A620FD-75B7-4765-8861-0998C44A31D1}"/>
            </a:ext>
          </a:extLst>
        </xdr:cNvPr>
        <xdr:cNvSpPr/>
      </xdr:nvSpPr>
      <xdr:spPr>
        <a:xfrm>
          <a:off x="7810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28082</xdr:rowOff>
    </xdr:from>
    <xdr:to>
      <xdr:col>36</xdr:col>
      <xdr:colOff>165100</xdr:colOff>
      <xdr:row>85</xdr:row>
      <xdr:rowOff>129682</xdr:rowOff>
    </xdr:to>
    <xdr:sp macro="" textlink="">
      <xdr:nvSpPr>
        <xdr:cNvPr id="351" name="フローチャート: 判断 350">
          <a:extLst>
            <a:ext uri="{FF2B5EF4-FFF2-40B4-BE49-F238E27FC236}">
              <a16:creationId xmlns:a16="http://schemas.microsoft.com/office/drawing/2014/main" id="{38F7FCCB-1A43-446A-9C51-070C6AA30C36}"/>
            </a:ext>
          </a:extLst>
        </xdr:cNvPr>
        <xdr:cNvSpPr/>
      </xdr:nvSpPr>
      <xdr:spPr>
        <a:xfrm>
          <a:off x="6921500" y="146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BFFCFD6-19EB-4346-9929-70CE79A2A4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B396AAB-E7FE-4A4F-804C-7CAF5D540B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11E4714-A2E4-4724-869B-26B40555BF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41A9099-A1FE-4DC1-B2A1-93519B3F28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5084656-8CCC-4613-B347-AF4A595FCF5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70738</xdr:rowOff>
    </xdr:from>
    <xdr:to>
      <xdr:col>55</xdr:col>
      <xdr:colOff>50800</xdr:colOff>
      <xdr:row>86</xdr:row>
      <xdr:rowOff>888</xdr:rowOff>
    </xdr:to>
    <xdr:sp macro="" textlink="">
      <xdr:nvSpPr>
        <xdr:cNvPr id="357" name="楕円 356">
          <a:extLst>
            <a:ext uri="{FF2B5EF4-FFF2-40B4-BE49-F238E27FC236}">
              <a16:creationId xmlns:a16="http://schemas.microsoft.com/office/drawing/2014/main" id="{C5D4CA25-74CF-477D-9142-EE00101E890C}"/>
            </a:ext>
          </a:extLst>
        </xdr:cNvPr>
        <xdr:cNvSpPr/>
      </xdr:nvSpPr>
      <xdr:spPr>
        <a:xfrm>
          <a:off x="10426700" y="1464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157115</xdr:rowOff>
    </xdr:from>
    <xdr:ext cx="469744" cy="259045"/>
    <xdr:sp macro="" textlink="">
      <xdr:nvSpPr>
        <xdr:cNvPr id="358" name="【公営住宅】&#10;一人当たり面積該当値テキスト">
          <a:extLst>
            <a:ext uri="{FF2B5EF4-FFF2-40B4-BE49-F238E27FC236}">
              <a16:creationId xmlns:a16="http://schemas.microsoft.com/office/drawing/2014/main" id="{2215ADB5-BBF7-4C06-B8E4-F9DA7212375F}"/>
            </a:ext>
          </a:extLst>
        </xdr:cNvPr>
        <xdr:cNvSpPr txBox="1"/>
      </xdr:nvSpPr>
      <xdr:spPr>
        <a:xfrm>
          <a:off x="10515600" y="1455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74214</xdr:rowOff>
    </xdr:from>
    <xdr:to>
      <xdr:col>50</xdr:col>
      <xdr:colOff>165100</xdr:colOff>
      <xdr:row>86</xdr:row>
      <xdr:rowOff>4364</xdr:rowOff>
    </xdr:to>
    <xdr:sp macro="" textlink="">
      <xdr:nvSpPr>
        <xdr:cNvPr id="359" name="楕円 358">
          <a:extLst>
            <a:ext uri="{FF2B5EF4-FFF2-40B4-BE49-F238E27FC236}">
              <a16:creationId xmlns:a16="http://schemas.microsoft.com/office/drawing/2014/main" id="{0E9E0F6E-BA0A-4325-8C16-7C30AAEEC548}"/>
            </a:ext>
          </a:extLst>
        </xdr:cNvPr>
        <xdr:cNvSpPr/>
      </xdr:nvSpPr>
      <xdr:spPr>
        <a:xfrm>
          <a:off x="9588500" y="146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121538</xdr:rowOff>
    </xdr:from>
    <xdr:to>
      <xdr:col>55</xdr:col>
      <xdr:colOff>0</xdr:colOff>
      <xdr:row>85</xdr:row>
      <xdr:rowOff>125014</xdr:rowOff>
    </xdr:to>
    <xdr:cxnSp macro="">
      <xdr:nvCxnSpPr>
        <xdr:cNvPr id="360" name="直線コネクタ 359">
          <a:extLst>
            <a:ext uri="{FF2B5EF4-FFF2-40B4-BE49-F238E27FC236}">
              <a16:creationId xmlns:a16="http://schemas.microsoft.com/office/drawing/2014/main" id="{936A4681-9CEA-4A25-8895-F84E139BE780}"/>
            </a:ext>
          </a:extLst>
        </xdr:cNvPr>
        <xdr:cNvCxnSpPr/>
      </xdr:nvCxnSpPr>
      <xdr:spPr>
        <a:xfrm flipV="1">
          <a:off x="9639300" y="14694788"/>
          <a:ext cx="8382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76408</xdr:rowOff>
    </xdr:from>
    <xdr:to>
      <xdr:col>46</xdr:col>
      <xdr:colOff>38100</xdr:colOff>
      <xdr:row>86</xdr:row>
      <xdr:rowOff>6558</xdr:rowOff>
    </xdr:to>
    <xdr:sp macro="" textlink="">
      <xdr:nvSpPr>
        <xdr:cNvPr id="361" name="楕円 360">
          <a:extLst>
            <a:ext uri="{FF2B5EF4-FFF2-40B4-BE49-F238E27FC236}">
              <a16:creationId xmlns:a16="http://schemas.microsoft.com/office/drawing/2014/main" id="{92A6E02D-5DE1-4917-9455-FDB7F60A9797}"/>
            </a:ext>
          </a:extLst>
        </xdr:cNvPr>
        <xdr:cNvSpPr/>
      </xdr:nvSpPr>
      <xdr:spPr>
        <a:xfrm>
          <a:off x="8699500" y="1464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125014</xdr:rowOff>
    </xdr:from>
    <xdr:to>
      <xdr:col>50</xdr:col>
      <xdr:colOff>114300</xdr:colOff>
      <xdr:row>85</xdr:row>
      <xdr:rowOff>127208</xdr:rowOff>
    </xdr:to>
    <xdr:cxnSp macro="">
      <xdr:nvCxnSpPr>
        <xdr:cNvPr id="362" name="直線コネクタ 361">
          <a:extLst>
            <a:ext uri="{FF2B5EF4-FFF2-40B4-BE49-F238E27FC236}">
              <a16:creationId xmlns:a16="http://schemas.microsoft.com/office/drawing/2014/main" id="{C5A82102-1D36-438D-BFF8-7D4A611F8037}"/>
            </a:ext>
          </a:extLst>
        </xdr:cNvPr>
        <xdr:cNvCxnSpPr/>
      </xdr:nvCxnSpPr>
      <xdr:spPr>
        <a:xfrm flipV="1">
          <a:off x="8750300" y="1469826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79426</xdr:rowOff>
    </xdr:from>
    <xdr:to>
      <xdr:col>41</xdr:col>
      <xdr:colOff>101600</xdr:colOff>
      <xdr:row>86</xdr:row>
      <xdr:rowOff>9576</xdr:rowOff>
    </xdr:to>
    <xdr:sp macro="" textlink="">
      <xdr:nvSpPr>
        <xdr:cNvPr id="363" name="楕円 362">
          <a:extLst>
            <a:ext uri="{FF2B5EF4-FFF2-40B4-BE49-F238E27FC236}">
              <a16:creationId xmlns:a16="http://schemas.microsoft.com/office/drawing/2014/main" id="{DD97E928-40F0-4E16-983A-18AF39C80F0D}"/>
            </a:ext>
          </a:extLst>
        </xdr:cNvPr>
        <xdr:cNvSpPr/>
      </xdr:nvSpPr>
      <xdr:spPr>
        <a:xfrm>
          <a:off x="7810500" y="146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127208</xdr:rowOff>
    </xdr:from>
    <xdr:to>
      <xdr:col>45</xdr:col>
      <xdr:colOff>177800</xdr:colOff>
      <xdr:row>85</xdr:row>
      <xdr:rowOff>130226</xdr:rowOff>
    </xdr:to>
    <xdr:cxnSp macro="">
      <xdr:nvCxnSpPr>
        <xdr:cNvPr id="364" name="直線コネクタ 363">
          <a:extLst>
            <a:ext uri="{FF2B5EF4-FFF2-40B4-BE49-F238E27FC236}">
              <a16:creationId xmlns:a16="http://schemas.microsoft.com/office/drawing/2014/main" id="{837EDEF7-3C71-45DA-A28A-28D63FDDE62C}"/>
            </a:ext>
          </a:extLst>
        </xdr:cNvPr>
        <xdr:cNvCxnSpPr/>
      </xdr:nvCxnSpPr>
      <xdr:spPr>
        <a:xfrm flipV="1">
          <a:off x="7861300" y="14700458"/>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82352</xdr:rowOff>
    </xdr:from>
    <xdr:to>
      <xdr:col>36</xdr:col>
      <xdr:colOff>165100</xdr:colOff>
      <xdr:row>86</xdr:row>
      <xdr:rowOff>12502</xdr:rowOff>
    </xdr:to>
    <xdr:sp macro="" textlink="">
      <xdr:nvSpPr>
        <xdr:cNvPr id="365" name="楕円 364">
          <a:extLst>
            <a:ext uri="{FF2B5EF4-FFF2-40B4-BE49-F238E27FC236}">
              <a16:creationId xmlns:a16="http://schemas.microsoft.com/office/drawing/2014/main" id="{0839FAF2-15FF-481F-BD32-7004D79F5ED4}"/>
            </a:ext>
          </a:extLst>
        </xdr:cNvPr>
        <xdr:cNvSpPr/>
      </xdr:nvSpPr>
      <xdr:spPr>
        <a:xfrm>
          <a:off x="6921500" y="1465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130226</xdr:rowOff>
    </xdr:from>
    <xdr:to>
      <xdr:col>41</xdr:col>
      <xdr:colOff>50800</xdr:colOff>
      <xdr:row>85</xdr:row>
      <xdr:rowOff>133152</xdr:rowOff>
    </xdr:to>
    <xdr:cxnSp macro="">
      <xdr:nvCxnSpPr>
        <xdr:cNvPr id="366" name="直線コネクタ 365">
          <a:extLst>
            <a:ext uri="{FF2B5EF4-FFF2-40B4-BE49-F238E27FC236}">
              <a16:creationId xmlns:a16="http://schemas.microsoft.com/office/drawing/2014/main" id="{C3FEAE28-E4E8-490E-93AD-4DC70E90F17C}"/>
            </a:ext>
          </a:extLst>
        </xdr:cNvPr>
        <xdr:cNvCxnSpPr/>
      </xdr:nvCxnSpPr>
      <xdr:spPr>
        <a:xfrm flipV="1">
          <a:off x="6972300" y="14703476"/>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D3B4EC6F-807A-442D-A39D-E25B2332E51B}"/>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159926</xdr:rowOff>
    </xdr:from>
    <xdr:ext cx="469744" cy="259045"/>
    <xdr:sp macro="" textlink="">
      <xdr:nvSpPr>
        <xdr:cNvPr id="368" name="n_2aveValue【公営住宅】&#10;一人当たり面積">
          <a:extLst>
            <a:ext uri="{FF2B5EF4-FFF2-40B4-BE49-F238E27FC236}">
              <a16:creationId xmlns:a16="http://schemas.microsoft.com/office/drawing/2014/main" id="{D504BEAC-7E7D-4EF2-98E1-3A3749166C66}"/>
            </a:ext>
          </a:extLst>
        </xdr:cNvPr>
        <xdr:cNvSpPr txBox="1"/>
      </xdr:nvSpPr>
      <xdr:spPr>
        <a:xfrm>
          <a:off x="8515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153844</xdr:rowOff>
    </xdr:from>
    <xdr:ext cx="469744" cy="259045"/>
    <xdr:sp macro="" textlink="">
      <xdr:nvSpPr>
        <xdr:cNvPr id="369" name="n_3aveValue【公営住宅】&#10;一人当たり面積">
          <a:extLst>
            <a:ext uri="{FF2B5EF4-FFF2-40B4-BE49-F238E27FC236}">
              <a16:creationId xmlns:a16="http://schemas.microsoft.com/office/drawing/2014/main" id="{3CE8688E-C9F2-4E2C-832A-7E183834E2D7}"/>
            </a:ext>
          </a:extLst>
        </xdr:cNvPr>
        <xdr:cNvSpPr txBox="1"/>
      </xdr:nvSpPr>
      <xdr:spPr>
        <a:xfrm>
          <a:off x="7626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146209</xdr:rowOff>
    </xdr:from>
    <xdr:ext cx="469744" cy="259045"/>
    <xdr:sp macro="" textlink="">
      <xdr:nvSpPr>
        <xdr:cNvPr id="370" name="n_4aveValue【公営住宅】&#10;一人当たり面積">
          <a:extLst>
            <a:ext uri="{FF2B5EF4-FFF2-40B4-BE49-F238E27FC236}">
              <a16:creationId xmlns:a16="http://schemas.microsoft.com/office/drawing/2014/main" id="{EDC94F9B-F3D8-472C-A4D9-469DCB198D96}"/>
            </a:ext>
          </a:extLst>
        </xdr:cNvPr>
        <xdr:cNvSpPr txBox="1"/>
      </xdr:nvSpPr>
      <xdr:spPr>
        <a:xfrm>
          <a:off x="6737427" y="143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166941</xdr:rowOff>
    </xdr:from>
    <xdr:ext cx="469744" cy="259045"/>
    <xdr:sp macro="" textlink="">
      <xdr:nvSpPr>
        <xdr:cNvPr id="371" name="n_1mainValue【公営住宅】&#10;一人当たり面積">
          <a:extLst>
            <a:ext uri="{FF2B5EF4-FFF2-40B4-BE49-F238E27FC236}">
              <a16:creationId xmlns:a16="http://schemas.microsoft.com/office/drawing/2014/main" id="{D0C7BFA8-F04B-4A4C-951C-55E2CAE21F39}"/>
            </a:ext>
          </a:extLst>
        </xdr:cNvPr>
        <xdr:cNvSpPr txBox="1"/>
      </xdr:nvSpPr>
      <xdr:spPr>
        <a:xfrm>
          <a:off x="9391727" y="147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169135</xdr:rowOff>
    </xdr:from>
    <xdr:ext cx="469744" cy="259045"/>
    <xdr:sp macro="" textlink="">
      <xdr:nvSpPr>
        <xdr:cNvPr id="372" name="n_2mainValue【公営住宅】&#10;一人当たり面積">
          <a:extLst>
            <a:ext uri="{FF2B5EF4-FFF2-40B4-BE49-F238E27FC236}">
              <a16:creationId xmlns:a16="http://schemas.microsoft.com/office/drawing/2014/main" id="{3398B272-05CD-413F-8386-A30B26621D55}"/>
            </a:ext>
          </a:extLst>
        </xdr:cNvPr>
        <xdr:cNvSpPr txBox="1"/>
      </xdr:nvSpPr>
      <xdr:spPr>
        <a:xfrm>
          <a:off x="8515427" y="1474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703</xdr:rowOff>
    </xdr:from>
    <xdr:ext cx="469744" cy="259045"/>
    <xdr:sp macro="" textlink="">
      <xdr:nvSpPr>
        <xdr:cNvPr id="373" name="n_3mainValue【公営住宅】&#10;一人当たり面積">
          <a:extLst>
            <a:ext uri="{FF2B5EF4-FFF2-40B4-BE49-F238E27FC236}">
              <a16:creationId xmlns:a16="http://schemas.microsoft.com/office/drawing/2014/main" id="{6DEFF4D3-7EE6-471D-8CC6-9D4F585FE4BA}"/>
            </a:ext>
          </a:extLst>
        </xdr:cNvPr>
        <xdr:cNvSpPr txBox="1"/>
      </xdr:nvSpPr>
      <xdr:spPr>
        <a:xfrm>
          <a:off x="7626427" y="1474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3629</xdr:rowOff>
    </xdr:from>
    <xdr:ext cx="469744" cy="259045"/>
    <xdr:sp macro="" textlink="">
      <xdr:nvSpPr>
        <xdr:cNvPr id="374" name="n_4mainValue【公営住宅】&#10;一人当たり面積">
          <a:extLst>
            <a:ext uri="{FF2B5EF4-FFF2-40B4-BE49-F238E27FC236}">
              <a16:creationId xmlns:a16="http://schemas.microsoft.com/office/drawing/2014/main" id="{05711384-0482-4910-9834-080EEAF45D03}"/>
            </a:ext>
          </a:extLst>
        </xdr:cNvPr>
        <xdr:cNvSpPr txBox="1"/>
      </xdr:nvSpPr>
      <xdr:spPr>
        <a:xfrm>
          <a:off x="6737427" y="1474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B328CC6-433D-4FE1-ABDA-88D846B62C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0065461-52A7-490D-9452-E7D21215FA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A4EECD9-22B0-4926-A110-B59AC41DF0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75626F5-E33A-4862-AD1D-BAFC312356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397F226-2409-4DC8-AFEB-297E4347FC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92CA844-1C14-4693-93AC-DE149E1132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A1AA846-2E70-4E70-A16E-7BEB09DE9AE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0E0F61E-3C8E-4209-96A5-C246302E55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FA68274A-34CD-435C-9931-277B4A0CC0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9A66264D-31F2-4703-B477-490354EDF8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5A875765-5731-4D9F-9D1A-529B08503E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3558957A-4D08-4651-9967-529FCB3D56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5945AC92-CE40-40F7-8A0E-BAB9D55A84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EDEE852-BDD5-4BCE-85BA-BECA659D163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82BB3402-94B5-4958-B0F2-E3EC4B385F8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572F9710-82B4-4FAD-9647-D75102227FF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4E1357A-85C2-47B1-A75F-71D0DA06430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28EF93C4-A23E-427A-95D4-C264CEFBAF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50D43959-3D02-4ABC-A604-F40D60AD2E1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7FC6EF74-272B-4AE8-8F3C-DDD50716D4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C4268BA6-7D86-44FD-9AE8-8A6428FEF0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7BD73E80-3A97-4710-A76B-0EF053299C9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B33D011-34BB-4CBA-8F2C-54A6E22500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E67D6508-123B-4336-BE22-6295D8650A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A1B8E0D-3D3E-424D-8D73-938C46B8033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FCC06F43-9E5C-46BB-9FEC-D13E41F8390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F88B3E14-95D8-48ED-BD01-01823B3906A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76A9E8B8-615D-47E3-A1A9-A603A2CB5D3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F5B449D0-D556-4F29-8C8B-469F0B1E649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292FA8F7-D939-49C7-9B70-AB584D55D0F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D74F1096-6A85-4403-8D1E-DD3BF885A81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B207A9A4-1EB8-4DB3-861B-17E4D4C99E4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9FC19501-3213-4C2C-8A26-543B0E22A29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37F290FD-1BE2-49E4-8C0B-A3F2ABC0CD4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37404030-57D4-4671-830C-977284CC7D7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37026D9D-A124-4502-AD7F-649AB562D37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CF7875D5-75EC-462F-9886-F9217111BAA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476ABD06-D0CD-441B-B159-B92DF0AC3B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F21F0655-7DE7-4724-9A4D-B666E783DC2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00E7A267-09C7-42B0-B00D-72C2D8E24CD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4EF91463-62AC-48A9-BF21-83593A89190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3131125F-440C-4981-9161-E52449FEE73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E8B467B5-CF62-4F6C-98FD-3C52FA5C1DF5}"/>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54BD36A0-CEC2-434E-8D08-24564250EDE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1BD8413B-E544-4378-90BE-3ECECC5F738E}"/>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25872D69-8830-48A5-9A50-1CA67F8EB74F}"/>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B6E0BB8C-DDA4-404A-A5EF-406CD5FAF992}"/>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22" name="フローチャート: 判断 421">
          <a:extLst>
            <a:ext uri="{FF2B5EF4-FFF2-40B4-BE49-F238E27FC236}">
              <a16:creationId xmlns:a16="http://schemas.microsoft.com/office/drawing/2014/main" id="{78A0A238-3322-410A-9B54-7693DDF9C221}"/>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46990</xdr:rowOff>
    </xdr:from>
    <xdr:to>
      <xdr:col>72</xdr:col>
      <xdr:colOff>38100</xdr:colOff>
      <xdr:row>37</xdr:row>
      <xdr:rowOff>148590</xdr:rowOff>
    </xdr:to>
    <xdr:sp macro="" textlink="">
      <xdr:nvSpPr>
        <xdr:cNvPr id="423" name="フローチャート: 判断 422">
          <a:extLst>
            <a:ext uri="{FF2B5EF4-FFF2-40B4-BE49-F238E27FC236}">
              <a16:creationId xmlns:a16="http://schemas.microsoft.com/office/drawing/2014/main" id="{EE4A567F-52C7-436F-B7D4-89C6A428DC1E}"/>
            </a:ext>
          </a:extLst>
        </xdr:cNvPr>
        <xdr:cNvSpPr/>
      </xdr:nvSpPr>
      <xdr:spPr>
        <a:xfrm>
          <a:off x="13652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58420</xdr:rowOff>
    </xdr:from>
    <xdr:to>
      <xdr:col>67</xdr:col>
      <xdr:colOff>101600</xdr:colOff>
      <xdr:row>37</xdr:row>
      <xdr:rowOff>160020</xdr:rowOff>
    </xdr:to>
    <xdr:sp macro="" textlink="">
      <xdr:nvSpPr>
        <xdr:cNvPr id="424" name="フローチャート: 判断 423">
          <a:extLst>
            <a:ext uri="{FF2B5EF4-FFF2-40B4-BE49-F238E27FC236}">
              <a16:creationId xmlns:a16="http://schemas.microsoft.com/office/drawing/2014/main" id="{9BE99125-EC80-463E-8A57-E5D682271029}"/>
            </a:ext>
          </a:extLst>
        </xdr:cNvPr>
        <xdr:cNvSpPr/>
      </xdr:nvSpPr>
      <xdr:spPr>
        <a:xfrm>
          <a:off x="12763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E325A5B-1E84-46D2-9431-BFE47EDBBA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E9B0874-F029-497C-B8CB-8703A74E34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B0756C3-730B-4AC6-8A4D-A956225F82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A5ACB9E-0702-411C-944A-B89547BD2C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99B5438-38C0-48E4-A9FC-12F4C4D95C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57150</xdr:rowOff>
    </xdr:from>
    <xdr:to>
      <xdr:col>85</xdr:col>
      <xdr:colOff>177800</xdr:colOff>
      <xdr:row>40</xdr:row>
      <xdr:rowOff>158750</xdr:rowOff>
    </xdr:to>
    <xdr:sp macro="" textlink="">
      <xdr:nvSpPr>
        <xdr:cNvPr id="430" name="楕円 429">
          <a:extLst>
            <a:ext uri="{FF2B5EF4-FFF2-40B4-BE49-F238E27FC236}">
              <a16:creationId xmlns:a16="http://schemas.microsoft.com/office/drawing/2014/main" id="{AB62072E-FF46-4D4E-959C-2753BF931819}"/>
            </a:ext>
          </a:extLst>
        </xdr:cNvPr>
        <xdr:cNvSpPr/>
      </xdr:nvSpPr>
      <xdr:spPr>
        <a:xfrm>
          <a:off x="162687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143527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B24AB944-9DEE-4F85-A844-75B7DC319A63}"/>
            </a:ext>
          </a:extLst>
        </xdr:cNvPr>
        <xdr:cNvSpPr txBox="1"/>
      </xdr:nvSpPr>
      <xdr:spPr>
        <a:xfrm>
          <a:off x="16357600" y="683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55880</xdr:rowOff>
    </xdr:from>
    <xdr:to>
      <xdr:col>81</xdr:col>
      <xdr:colOff>101600</xdr:colOff>
      <xdr:row>40</xdr:row>
      <xdr:rowOff>157480</xdr:rowOff>
    </xdr:to>
    <xdr:sp macro="" textlink="">
      <xdr:nvSpPr>
        <xdr:cNvPr id="432" name="楕円 431">
          <a:extLst>
            <a:ext uri="{FF2B5EF4-FFF2-40B4-BE49-F238E27FC236}">
              <a16:creationId xmlns:a16="http://schemas.microsoft.com/office/drawing/2014/main" id="{09E16354-5B1D-400D-B5EE-790E4E47561F}"/>
            </a:ext>
          </a:extLst>
        </xdr:cNvPr>
        <xdr:cNvSpPr/>
      </xdr:nvSpPr>
      <xdr:spPr>
        <a:xfrm>
          <a:off x="15430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106680</xdr:rowOff>
    </xdr:from>
    <xdr:to>
      <xdr:col>85</xdr:col>
      <xdr:colOff>127000</xdr:colOff>
      <xdr:row>40</xdr:row>
      <xdr:rowOff>107950</xdr:rowOff>
    </xdr:to>
    <xdr:cxnSp macro="">
      <xdr:nvCxnSpPr>
        <xdr:cNvPr id="433" name="直線コネクタ 432">
          <a:extLst>
            <a:ext uri="{FF2B5EF4-FFF2-40B4-BE49-F238E27FC236}">
              <a16:creationId xmlns:a16="http://schemas.microsoft.com/office/drawing/2014/main" id="{0B95804F-68CE-4A20-88E7-A2C7E47F71ED}"/>
            </a:ext>
          </a:extLst>
        </xdr:cNvPr>
        <xdr:cNvCxnSpPr/>
      </xdr:nvCxnSpPr>
      <xdr:spPr>
        <a:xfrm>
          <a:off x="15481300" y="69646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54610</xdr:rowOff>
    </xdr:from>
    <xdr:to>
      <xdr:col>76</xdr:col>
      <xdr:colOff>165100</xdr:colOff>
      <xdr:row>40</xdr:row>
      <xdr:rowOff>156210</xdr:rowOff>
    </xdr:to>
    <xdr:sp macro="" textlink="">
      <xdr:nvSpPr>
        <xdr:cNvPr id="434" name="楕円 433">
          <a:extLst>
            <a:ext uri="{FF2B5EF4-FFF2-40B4-BE49-F238E27FC236}">
              <a16:creationId xmlns:a16="http://schemas.microsoft.com/office/drawing/2014/main" id="{E0097CD9-84A1-4363-B073-1D87E47FD3FA}"/>
            </a:ext>
          </a:extLst>
        </xdr:cNvPr>
        <xdr:cNvSpPr/>
      </xdr:nvSpPr>
      <xdr:spPr>
        <a:xfrm>
          <a:off x="14541500" y="6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105410</xdr:rowOff>
    </xdr:from>
    <xdr:to>
      <xdr:col>81</xdr:col>
      <xdr:colOff>50800</xdr:colOff>
      <xdr:row>40</xdr:row>
      <xdr:rowOff>106680</xdr:rowOff>
    </xdr:to>
    <xdr:cxnSp macro="">
      <xdr:nvCxnSpPr>
        <xdr:cNvPr id="435" name="直線コネクタ 434">
          <a:extLst>
            <a:ext uri="{FF2B5EF4-FFF2-40B4-BE49-F238E27FC236}">
              <a16:creationId xmlns:a16="http://schemas.microsoft.com/office/drawing/2014/main" id="{C39B3EAA-8C53-4B7A-99FA-B22594BAFE86}"/>
            </a:ext>
          </a:extLst>
        </xdr:cNvPr>
        <xdr:cNvCxnSpPr/>
      </xdr:nvCxnSpPr>
      <xdr:spPr>
        <a:xfrm>
          <a:off x="14592300" y="69634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52070</xdr:rowOff>
    </xdr:from>
    <xdr:to>
      <xdr:col>72</xdr:col>
      <xdr:colOff>38100</xdr:colOff>
      <xdr:row>40</xdr:row>
      <xdr:rowOff>153670</xdr:rowOff>
    </xdr:to>
    <xdr:sp macro="" textlink="">
      <xdr:nvSpPr>
        <xdr:cNvPr id="436" name="楕円 435">
          <a:extLst>
            <a:ext uri="{FF2B5EF4-FFF2-40B4-BE49-F238E27FC236}">
              <a16:creationId xmlns:a16="http://schemas.microsoft.com/office/drawing/2014/main" id="{2CA5AA8C-9DF1-49C8-84AD-C2CEC58D4E7E}"/>
            </a:ext>
          </a:extLst>
        </xdr:cNvPr>
        <xdr:cNvSpPr/>
      </xdr:nvSpPr>
      <xdr:spPr>
        <a:xfrm>
          <a:off x="13652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102870</xdr:rowOff>
    </xdr:from>
    <xdr:to>
      <xdr:col>76</xdr:col>
      <xdr:colOff>114300</xdr:colOff>
      <xdr:row>40</xdr:row>
      <xdr:rowOff>105410</xdr:rowOff>
    </xdr:to>
    <xdr:cxnSp macro="">
      <xdr:nvCxnSpPr>
        <xdr:cNvPr id="437" name="直線コネクタ 436">
          <a:extLst>
            <a:ext uri="{FF2B5EF4-FFF2-40B4-BE49-F238E27FC236}">
              <a16:creationId xmlns:a16="http://schemas.microsoft.com/office/drawing/2014/main" id="{8E5484F6-D273-45E2-9167-AF180E86842C}"/>
            </a:ext>
          </a:extLst>
        </xdr:cNvPr>
        <xdr:cNvCxnSpPr/>
      </xdr:nvCxnSpPr>
      <xdr:spPr>
        <a:xfrm>
          <a:off x="13703300" y="69608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72390</xdr:rowOff>
    </xdr:from>
    <xdr:to>
      <xdr:col>67</xdr:col>
      <xdr:colOff>101600</xdr:colOff>
      <xdr:row>41</xdr:row>
      <xdr:rowOff>2540</xdr:rowOff>
    </xdr:to>
    <xdr:sp macro="" textlink="">
      <xdr:nvSpPr>
        <xdr:cNvPr id="438" name="楕円 437">
          <a:extLst>
            <a:ext uri="{FF2B5EF4-FFF2-40B4-BE49-F238E27FC236}">
              <a16:creationId xmlns:a16="http://schemas.microsoft.com/office/drawing/2014/main" id="{C801E2B3-48C0-4D1E-B752-723311CBC5DE}"/>
            </a:ext>
          </a:extLst>
        </xdr:cNvPr>
        <xdr:cNvSpPr/>
      </xdr:nvSpPr>
      <xdr:spPr>
        <a:xfrm>
          <a:off x="12763500" y="69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102870</xdr:rowOff>
    </xdr:from>
    <xdr:to>
      <xdr:col>71</xdr:col>
      <xdr:colOff>177800</xdr:colOff>
      <xdr:row>40</xdr:row>
      <xdr:rowOff>123190</xdr:rowOff>
    </xdr:to>
    <xdr:cxnSp macro="">
      <xdr:nvCxnSpPr>
        <xdr:cNvPr id="439" name="直線コネクタ 438">
          <a:extLst>
            <a:ext uri="{FF2B5EF4-FFF2-40B4-BE49-F238E27FC236}">
              <a16:creationId xmlns:a16="http://schemas.microsoft.com/office/drawing/2014/main" id="{F0F4146A-F7F7-46E9-A02E-5879BC1BE6CD}"/>
            </a:ext>
          </a:extLst>
        </xdr:cNvPr>
        <xdr:cNvCxnSpPr/>
      </xdr:nvCxnSpPr>
      <xdr:spPr>
        <a:xfrm flipV="1">
          <a:off x="12814300" y="69608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2FE52055-5DE7-4252-83A1-FFE374687F71}"/>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D116BEFF-7735-41A5-871A-05708155E432}"/>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165117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666A316C-C2BA-4417-B886-BF9BFCB02F7D}"/>
            </a:ext>
          </a:extLst>
        </xdr:cNvPr>
        <xdr:cNvSpPr txBox="1"/>
      </xdr:nvSpPr>
      <xdr:spPr>
        <a:xfrm>
          <a:off x="13500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5097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773618A-30CF-4CBC-B3E1-D25C7181D32F}"/>
            </a:ext>
          </a:extLst>
        </xdr:cNvPr>
        <xdr:cNvSpPr txBox="1"/>
      </xdr:nvSpPr>
      <xdr:spPr>
        <a:xfrm>
          <a:off x="12611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148607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AF6894EC-A319-4D7E-A335-172A66109F23}"/>
            </a:ext>
          </a:extLst>
        </xdr:cNvPr>
        <xdr:cNvSpPr txBox="1"/>
      </xdr:nvSpPr>
      <xdr:spPr>
        <a:xfrm>
          <a:off x="152660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147337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848D1C8-720B-46AA-B418-DCFA74B4A082}"/>
            </a:ext>
          </a:extLst>
        </xdr:cNvPr>
        <xdr:cNvSpPr txBox="1"/>
      </xdr:nvSpPr>
      <xdr:spPr>
        <a:xfrm>
          <a:off x="14389744" y="700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144797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539A2E4F-E621-42BB-9BEE-9454256366D1}"/>
            </a:ext>
          </a:extLst>
        </xdr:cNvPr>
        <xdr:cNvSpPr txBox="1"/>
      </xdr:nvSpPr>
      <xdr:spPr>
        <a:xfrm>
          <a:off x="13500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165117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979335AE-001B-4EAE-BF98-72536EBA9EF7}"/>
            </a:ext>
          </a:extLst>
        </xdr:cNvPr>
        <xdr:cNvSpPr txBox="1"/>
      </xdr:nvSpPr>
      <xdr:spPr>
        <a:xfrm>
          <a:off x="12611744" y="702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B286624-ABF7-4971-9307-75DF77C4AD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B9EFCEEA-10F9-4E6A-9BD6-610E377495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A7090CBF-6DD8-4C91-8F86-4DEE33C9C6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C09EB000-4737-47F3-AD11-1555179AF2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5881329-7EBF-438D-8430-46BBC7F1783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1C9E854-CEA6-4D0C-904A-14022D587BB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5FD10C13-C42E-4FBA-8DA6-F58841898A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C3FB9C7-5881-4D5E-A63F-0E0364543BB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956C40A8-4C74-4154-96D5-1E4E20E2BB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7908B13-ECB6-41FE-B566-8EDBD9B716C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26704670-1121-4360-830E-9C0D4509459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D2B62A93-3075-4561-BC0A-63F0D01CBA0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BB929553-4A97-437B-9E71-13C379400FF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20B24692-00FB-4E0F-991E-DAD3FAD8DCF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78E2417B-BFC6-4B9D-8818-91B7F59FA55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1C7182FE-AC77-4C81-A993-6784CACEF42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8DB4144E-358C-434C-89D1-110E271951A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713718FB-4021-4B0F-AB48-2B38806ECED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E62B02B6-87B0-4561-A554-384658FBE56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58FA1802-DA40-4706-B7D6-9107D295330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321F8542-6C26-4DF3-BCD2-50DD2CA06F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37E24102-2824-4DD1-AFB9-CF1FBF070A87}"/>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DFB16ACD-258D-44E0-B362-283D6F903443}"/>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D033D51A-4691-4EA2-B46B-107CCD43748A}"/>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46B72B25-F9AF-4FC9-9B83-6E16EA51BE5C}"/>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D0BE7B32-D17A-4A30-A3EC-2170D7224330}"/>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B05641CB-5A4D-4663-9D87-1AD1E0A33FC4}"/>
            </a:ext>
          </a:extLst>
        </xdr:cNvPr>
        <xdr:cNvSpPr txBox="1"/>
      </xdr:nvSpPr>
      <xdr:spPr>
        <a:xfrm>
          <a:off x="22199600" y="6691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146AF155-452F-405A-9C42-80611B19332F}"/>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7588B604-418A-4BFF-BE42-E6F6BBD15AF1}"/>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77" name="フローチャート: 判断 476">
          <a:extLst>
            <a:ext uri="{FF2B5EF4-FFF2-40B4-BE49-F238E27FC236}">
              <a16:creationId xmlns:a16="http://schemas.microsoft.com/office/drawing/2014/main" id="{084F7361-94AC-4CF9-82C4-E480F38DDD63}"/>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22199</xdr:rowOff>
    </xdr:from>
    <xdr:to>
      <xdr:col>102</xdr:col>
      <xdr:colOff>165100</xdr:colOff>
      <xdr:row>39</xdr:row>
      <xdr:rowOff>123799</xdr:rowOff>
    </xdr:to>
    <xdr:sp macro="" textlink="">
      <xdr:nvSpPr>
        <xdr:cNvPr id="478" name="フローチャート: 判断 477">
          <a:extLst>
            <a:ext uri="{FF2B5EF4-FFF2-40B4-BE49-F238E27FC236}">
              <a16:creationId xmlns:a16="http://schemas.microsoft.com/office/drawing/2014/main" id="{CD0DC8AF-B263-4BD9-A923-598430D01D70}"/>
            </a:ext>
          </a:extLst>
        </xdr:cNvPr>
        <xdr:cNvSpPr/>
      </xdr:nvSpPr>
      <xdr:spPr>
        <a:xfrm>
          <a:off x="19494500" y="670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129642</xdr:rowOff>
    </xdr:from>
    <xdr:to>
      <xdr:col>98</xdr:col>
      <xdr:colOff>38100</xdr:colOff>
      <xdr:row>39</xdr:row>
      <xdr:rowOff>59792</xdr:rowOff>
    </xdr:to>
    <xdr:sp macro="" textlink="">
      <xdr:nvSpPr>
        <xdr:cNvPr id="479" name="フローチャート: 判断 478">
          <a:extLst>
            <a:ext uri="{FF2B5EF4-FFF2-40B4-BE49-F238E27FC236}">
              <a16:creationId xmlns:a16="http://schemas.microsoft.com/office/drawing/2014/main" id="{F4E1320B-2EA7-4BE8-9FC1-4E6AA7A4F450}"/>
            </a:ext>
          </a:extLst>
        </xdr:cNvPr>
        <xdr:cNvSpPr/>
      </xdr:nvSpPr>
      <xdr:spPr>
        <a:xfrm>
          <a:off x="18605500" y="66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AFB4607-64DD-4771-BE8B-CC547ED9B6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02148F8-4BA5-451E-A5B0-DDAD8214E1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773D0926-5631-474B-AB9F-4436A7B168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E280B0B-2A4A-4451-BCB2-44AB201FF7F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DC3308F-5E6E-4445-990F-57C29AFB67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37287</xdr:rowOff>
    </xdr:from>
    <xdr:to>
      <xdr:col>116</xdr:col>
      <xdr:colOff>114300</xdr:colOff>
      <xdr:row>38</xdr:row>
      <xdr:rowOff>138887</xdr:rowOff>
    </xdr:to>
    <xdr:sp macro="" textlink="">
      <xdr:nvSpPr>
        <xdr:cNvPr id="485" name="楕円 484">
          <a:extLst>
            <a:ext uri="{FF2B5EF4-FFF2-40B4-BE49-F238E27FC236}">
              <a16:creationId xmlns:a16="http://schemas.microsoft.com/office/drawing/2014/main" id="{E6C6E7B1-0847-4C93-9169-C15A0D9F4176}"/>
            </a:ext>
          </a:extLst>
        </xdr:cNvPr>
        <xdr:cNvSpPr/>
      </xdr:nvSpPr>
      <xdr:spPr>
        <a:xfrm>
          <a:off x="22110700" y="65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60164</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AC82607A-8F47-4873-9A71-5180795C4729}"/>
            </a:ext>
          </a:extLst>
        </xdr:cNvPr>
        <xdr:cNvSpPr txBox="1"/>
      </xdr:nvSpPr>
      <xdr:spPr>
        <a:xfrm>
          <a:off x="22199600" y="640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59233</xdr:rowOff>
    </xdr:from>
    <xdr:to>
      <xdr:col>112</xdr:col>
      <xdr:colOff>38100</xdr:colOff>
      <xdr:row>38</xdr:row>
      <xdr:rowOff>160833</xdr:rowOff>
    </xdr:to>
    <xdr:sp macro="" textlink="">
      <xdr:nvSpPr>
        <xdr:cNvPr id="487" name="楕円 486">
          <a:extLst>
            <a:ext uri="{FF2B5EF4-FFF2-40B4-BE49-F238E27FC236}">
              <a16:creationId xmlns:a16="http://schemas.microsoft.com/office/drawing/2014/main" id="{6DA1B24A-6874-4430-A4CF-D088F31832EB}"/>
            </a:ext>
          </a:extLst>
        </xdr:cNvPr>
        <xdr:cNvSpPr/>
      </xdr:nvSpPr>
      <xdr:spPr>
        <a:xfrm>
          <a:off x="21272500" y="65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88087</xdr:rowOff>
    </xdr:from>
    <xdr:to>
      <xdr:col>116</xdr:col>
      <xdr:colOff>63500</xdr:colOff>
      <xdr:row>38</xdr:row>
      <xdr:rowOff>110033</xdr:rowOff>
    </xdr:to>
    <xdr:cxnSp macro="">
      <xdr:nvCxnSpPr>
        <xdr:cNvPr id="488" name="直線コネクタ 487">
          <a:extLst>
            <a:ext uri="{FF2B5EF4-FFF2-40B4-BE49-F238E27FC236}">
              <a16:creationId xmlns:a16="http://schemas.microsoft.com/office/drawing/2014/main" id="{BFA475DD-C075-44C6-9FAB-E19813D5E6BB}"/>
            </a:ext>
          </a:extLst>
        </xdr:cNvPr>
        <xdr:cNvCxnSpPr/>
      </xdr:nvCxnSpPr>
      <xdr:spPr>
        <a:xfrm flipV="1">
          <a:off x="21323300" y="6603187"/>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73863</xdr:rowOff>
    </xdr:from>
    <xdr:to>
      <xdr:col>107</xdr:col>
      <xdr:colOff>101600</xdr:colOff>
      <xdr:row>39</xdr:row>
      <xdr:rowOff>4013</xdr:rowOff>
    </xdr:to>
    <xdr:sp macro="" textlink="">
      <xdr:nvSpPr>
        <xdr:cNvPr id="489" name="楕円 488">
          <a:extLst>
            <a:ext uri="{FF2B5EF4-FFF2-40B4-BE49-F238E27FC236}">
              <a16:creationId xmlns:a16="http://schemas.microsoft.com/office/drawing/2014/main" id="{4AF1C494-43E9-4676-BC53-1F035B1B9A04}"/>
            </a:ext>
          </a:extLst>
        </xdr:cNvPr>
        <xdr:cNvSpPr/>
      </xdr:nvSpPr>
      <xdr:spPr>
        <a:xfrm>
          <a:off x="20383500" y="65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110033</xdr:rowOff>
    </xdr:from>
    <xdr:to>
      <xdr:col>111</xdr:col>
      <xdr:colOff>177800</xdr:colOff>
      <xdr:row>38</xdr:row>
      <xdr:rowOff>124663</xdr:rowOff>
    </xdr:to>
    <xdr:cxnSp macro="">
      <xdr:nvCxnSpPr>
        <xdr:cNvPr id="490" name="直線コネクタ 489">
          <a:extLst>
            <a:ext uri="{FF2B5EF4-FFF2-40B4-BE49-F238E27FC236}">
              <a16:creationId xmlns:a16="http://schemas.microsoft.com/office/drawing/2014/main" id="{BAE70232-94D4-4EBF-A8AD-420F61123445}"/>
            </a:ext>
          </a:extLst>
        </xdr:cNvPr>
        <xdr:cNvCxnSpPr/>
      </xdr:nvCxnSpPr>
      <xdr:spPr>
        <a:xfrm flipV="1">
          <a:off x="20434300" y="662513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92151</xdr:rowOff>
    </xdr:from>
    <xdr:to>
      <xdr:col>102</xdr:col>
      <xdr:colOff>165100</xdr:colOff>
      <xdr:row>39</xdr:row>
      <xdr:rowOff>22301</xdr:rowOff>
    </xdr:to>
    <xdr:sp macro="" textlink="">
      <xdr:nvSpPr>
        <xdr:cNvPr id="491" name="楕円 490">
          <a:extLst>
            <a:ext uri="{FF2B5EF4-FFF2-40B4-BE49-F238E27FC236}">
              <a16:creationId xmlns:a16="http://schemas.microsoft.com/office/drawing/2014/main" id="{2F6F6681-0C1B-4879-AE96-30971AEB28F1}"/>
            </a:ext>
          </a:extLst>
        </xdr:cNvPr>
        <xdr:cNvSpPr/>
      </xdr:nvSpPr>
      <xdr:spPr>
        <a:xfrm>
          <a:off x="19494500" y="66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124663</xdr:rowOff>
    </xdr:from>
    <xdr:to>
      <xdr:col>107</xdr:col>
      <xdr:colOff>50800</xdr:colOff>
      <xdr:row>38</xdr:row>
      <xdr:rowOff>142951</xdr:rowOff>
    </xdr:to>
    <xdr:cxnSp macro="">
      <xdr:nvCxnSpPr>
        <xdr:cNvPr id="492" name="直線コネクタ 491">
          <a:extLst>
            <a:ext uri="{FF2B5EF4-FFF2-40B4-BE49-F238E27FC236}">
              <a16:creationId xmlns:a16="http://schemas.microsoft.com/office/drawing/2014/main" id="{8953B675-3565-45B0-BBDF-F7691BF81223}"/>
            </a:ext>
          </a:extLst>
        </xdr:cNvPr>
        <xdr:cNvCxnSpPr/>
      </xdr:nvCxnSpPr>
      <xdr:spPr>
        <a:xfrm flipV="1">
          <a:off x="19545300" y="663976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111354</xdr:rowOff>
    </xdr:from>
    <xdr:to>
      <xdr:col>98</xdr:col>
      <xdr:colOff>38100</xdr:colOff>
      <xdr:row>39</xdr:row>
      <xdr:rowOff>41504</xdr:rowOff>
    </xdr:to>
    <xdr:sp macro="" textlink="">
      <xdr:nvSpPr>
        <xdr:cNvPr id="493" name="楕円 492">
          <a:extLst>
            <a:ext uri="{FF2B5EF4-FFF2-40B4-BE49-F238E27FC236}">
              <a16:creationId xmlns:a16="http://schemas.microsoft.com/office/drawing/2014/main" id="{824D8A3E-13B6-4CED-BE28-B10369403CAE}"/>
            </a:ext>
          </a:extLst>
        </xdr:cNvPr>
        <xdr:cNvSpPr/>
      </xdr:nvSpPr>
      <xdr:spPr>
        <a:xfrm>
          <a:off x="18605500" y="66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142951</xdr:rowOff>
    </xdr:from>
    <xdr:to>
      <xdr:col>102</xdr:col>
      <xdr:colOff>114300</xdr:colOff>
      <xdr:row>38</xdr:row>
      <xdr:rowOff>162154</xdr:rowOff>
    </xdr:to>
    <xdr:cxnSp macro="">
      <xdr:nvCxnSpPr>
        <xdr:cNvPr id="494" name="直線コネクタ 493">
          <a:extLst>
            <a:ext uri="{FF2B5EF4-FFF2-40B4-BE49-F238E27FC236}">
              <a16:creationId xmlns:a16="http://schemas.microsoft.com/office/drawing/2014/main" id="{B25AE169-2190-4037-85B8-B5563F087B77}"/>
            </a:ext>
          </a:extLst>
        </xdr:cNvPr>
        <xdr:cNvCxnSpPr/>
      </xdr:nvCxnSpPr>
      <xdr:spPr>
        <a:xfrm flipV="1">
          <a:off x="18656300" y="6658051"/>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63045EC8-943D-4D1E-A8F9-48C63AE0F81E}"/>
            </a:ext>
          </a:extLst>
        </xdr:cNvPr>
        <xdr:cNvSpPr txBox="1"/>
      </xdr:nvSpPr>
      <xdr:spPr>
        <a:xfrm>
          <a:off x="21075727" y="68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E934AB23-1E38-4B17-BFFD-DC628DDEB0BB}"/>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114926</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9E4A3D4D-BD7F-4711-B7F9-773AF0952FE8}"/>
            </a:ext>
          </a:extLst>
        </xdr:cNvPr>
        <xdr:cNvSpPr txBox="1"/>
      </xdr:nvSpPr>
      <xdr:spPr>
        <a:xfrm>
          <a:off x="19310427" y="680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50919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7002B28A-3ACE-41CB-AE92-36601842A2DA}"/>
            </a:ext>
          </a:extLst>
        </xdr:cNvPr>
        <xdr:cNvSpPr txBox="1"/>
      </xdr:nvSpPr>
      <xdr:spPr>
        <a:xfrm>
          <a:off x="18421427" y="67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5910</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1A299E92-E70B-47DD-B2A0-858E9CB98CF4}"/>
            </a:ext>
          </a:extLst>
        </xdr:cNvPr>
        <xdr:cNvSpPr txBox="1"/>
      </xdr:nvSpPr>
      <xdr:spPr>
        <a:xfrm>
          <a:off x="21075727" y="634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20540</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42FC7E57-5DDA-404D-89C2-AFAD670BA4EE}"/>
            </a:ext>
          </a:extLst>
        </xdr:cNvPr>
        <xdr:cNvSpPr txBox="1"/>
      </xdr:nvSpPr>
      <xdr:spPr>
        <a:xfrm>
          <a:off x="20199427" y="636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38828</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23809B3E-20F9-45B9-A4FE-6C6359B13AFA}"/>
            </a:ext>
          </a:extLst>
        </xdr:cNvPr>
        <xdr:cNvSpPr txBox="1"/>
      </xdr:nvSpPr>
      <xdr:spPr>
        <a:xfrm>
          <a:off x="19310427" y="638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58031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B64E1430-0CF9-4CC0-A46A-CC7A8A319E03}"/>
            </a:ext>
          </a:extLst>
        </xdr:cNvPr>
        <xdr:cNvSpPr txBox="1"/>
      </xdr:nvSpPr>
      <xdr:spPr>
        <a:xfrm>
          <a:off x="18421427" y="64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5B72BD1C-9A79-4AEB-A70A-5724CD24215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CFFBCB8D-4BEF-4EE3-A00D-C5A678C069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878A08CE-6C9C-447A-B16D-130CD5C850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7B7FD0D7-8DE4-44AD-B5E9-30E4AF393B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CBE3154F-9F33-42C5-AF55-1A3550880F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369D07B0-356F-44A3-A077-686D3279EE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28B64A88-F7DA-4B36-A57A-E0A42387EB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7E14434D-3E4B-4ECD-B7FF-E905E19D447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91ADB143-CC1E-4DE5-9785-3254F706D6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1D893710-684F-49D1-B44B-AA224F628A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FF70A7D0-E392-4836-8831-FF3C0210A9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48021261-2671-4992-8E27-A4088D48165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73D3F3D9-E353-427B-9311-1E5FDA2BB0F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5207FF55-C4FB-4AB4-83BF-4CCCA27AC9E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DBE3EFFD-1CB9-4BD8-91F6-A7337F5BB04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95C4B45D-86A4-4902-AD23-AC455BF1149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4F9A6465-1DCC-4F2D-B728-3ED9BB9BD42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F3536498-5CA8-4C22-9600-6A61363041F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74A04D36-3E54-4950-A46B-848CD2C33EF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58BFA99A-7438-441B-94D9-73B7D2344D7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5FCABFE4-DC74-413F-81BB-015BF584382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DA1DDEAC-903E-48B9-BC18-52B483E3BE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DB73CC77-E89B-4ADA-A805-30EBC8D5F8A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249659E0-99B2-4F81-8104-928C93DC11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52574A86-3E55-40BA-A50A-B4F64DA6BCAF}"/>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1F6A9FF9-56F4-457A-9C80-17331157C88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86648405-DD7E-4178-B71C-727C72C7672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78D9BA1F-6B18-4680-A01F-32BB38CA2D27}"/>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806570F8-70A7-4E2F-9B78-0FB251B7F8FE}"/>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B98A08A0-8802-487C-B965-178725B1173F}"/>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E4D2896C-2B30-4739-96F4-53CA7890D9DB}"/>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65402B10-5302-4023-A90E-AA654CDDD0D2}"/>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35" name="フローチャート: 判断 534">
          <a:extLst>
            <a:ext uri="{FF2B5EF4-FFF2-40B4-BE49-F238E27FC236}">
              <a16:creationId xmlns:a16="http://schemas.microsoft.com/office/drawing/2014/main" id="{4BC36B4E-EC0C-4F34-A7DA-4E1C2BD6BE09}"/>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36" name="フローチャート: 判断 535">
          <a:extLst>
            <a:ext uri="{FF2B5EF4-FFF2-40B4-BE49-F238E27FC236}">
              <a16:creationId xmlns:a16="http://schemas.microsoft.com/office/drawing/2014/main" id="{054F41A1-6037-4CF9-B3DD-BB7489FA7BC5}"/>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37" name="フローチャート: 判断 536">
          <a:extLst>
            <a:ext uri="{FF2B5EF4-FFF2-40B4-BE49-F238E27FC236}">
              <a16:creationId xmlns:a16="http://schemas.microsoft.com/office/drawing/2014/main" id="{E2194BD6-CA9E-4200-BBC4-62ADBC2AABA4}"/>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7AEF7FD0-0BCA-4DE9-A842-3FCC5A14729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3EEA023-095D-42B8-A65B-E85E512D7A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78F7B52-7C70-47A6-A1C5-6354DE2FA4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7A05033-313C-4760-A4B9-621A426233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CBABBC1-3185-4005-9802-62829F6375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43" name="楕円 542">
          <a:extLst>
            <a:ext uri="{FF2B5EF4-FFF2-40B4-BE49-F238E27FC236}">
              <a16:creationId xmlns:a16="http://schemas.microsoft.com/office/drawing/2014/main" id="{271146A4-9B35-4F79-81E3-0C5362DC7E44}"/>
            </a:ext>
          </a:extLst>
        </xdr:cNvPr>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AFA19892-46B2-4EE9-8A9E-A5A00A983110}"/>
            </a:ext>
          </a:extLst>
        </xdr:cNvPr>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84455</xdr:rowOff>
    </xdr:from>
    <xdr:to>
      <xdr:col>81</xdr:col>
      <xdr:colOff>101600</xdr:colOff>
      <xdr:row>61</xdr:row>
      <xdr:rowOff>14605</xdr:rowOff>
    </xdr:to>
    <xdr:sp macro="" textlink="">
      <xdr:nvSpPr>
        <xdr:cNvPr id="545" name="楕円 544">
          <a:extLst>
            <a:ext uri="{FF2B5EF4-FFF2-40B4-BE49-F238E27FC236}">
              <a16:creationId xmlns:a16="http://schemas.microsoft.com/office/drawing/2014/main" id="{FDFDEF79-2D85-4316-B95D-B3A1AB41CAEC}"/>
            </a:ext>
          </a:extLst>
        </xdr:cNvPr>
        <xdr:cNvSpPr/>
      </xdr:nvSpPr>
      <xdr:spPr>
        <a:xfrm>
          <a:off x="15430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135255</xdr:rowOff>
    </xdr:from>
    <xdr:to>
      <xdr:col>85</xdr:col>
      <xdr:colOff>127000</xdr:colOff>
      <xdr:row>60</xdr:row>
      <xdr:rowOff>152400</xdr:rowOff>
    </xdr:to>
    <xdr:cxnSp macro="">
      <xdr:nvCxnSpPr>
        <xdr:cNvPr id="546" name="直線コネクタ 545">
          <a:extLst>
            <a:ext uri="{FF2B5EF4-FFF2-40B4-BE49-F238E27FC236}">
              <a16:creationId xmlns:a16="http://schemas.microsoft.com/office/drawing/2014/main" id="{4C7F1017-423F-4E4F-9109-B3F3F97D0A4B}"/>
            </a:ext>
          </a:extLst>
        </xdr:cNvPr>
        <xdr:cNvCxnSpPr/>
      </xdr:nvCxnSpPr>
      <xdr:spPr>
        <a:xfrm>
          <a:off x="15481300" y="104222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7" name="楕円 546">
          <a:extLst>
            <a:ext uri="{FF2B5EF4-FFF2-40B4-BE49-F238E27FC236}">
              <a16:creationId xmlns:a16="http://schemas.microsoft.com/office/drawing/2014/main" id="{20BA5B87-982E-4D1F-8120-106D5D102BC5}"/>
            </a:ext>
          </a:extLst>
        </xdr:cNvPr>
        <xdr:cNvSpPr/>
      </xdr:nvSpPr>
      <xdr:spPr>
        <a:xfrm>
          <a:off x="14541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110490</xdr:rowOff>
    </xdr:from>
    <xdr:to>
      <xdr:col>81</xdr:col>
      <xdr:colOff>50800</xdr:colOff>
      <xdr:row>60</xdr:row>
      <xdr:rowOff>135255</xdr:rowOff>
    </xdr:to>
    <xdr:cxnSp macro="">
      <xdr:nvCxnSpPr>
        <xdr:cNvPr id="548" name="直線コネクタ 547">
          <a:extLst>
            <a:ext uri="{FF2B5EF4-FFF2-40B4-BE49-F238E27FC236}">
              <a16:creationId xmlns:a16="http://schemas.microsoft.com/office/drawing/2014/main" id="{0D6BDCC9-7BBD-498C-91D9-681A53F061F3}"/>
            </a:ext>
          </a:extLst>
        </xdr:cNvPr>
        <xdr:cNvCxnSpPr/>
      </xdr:nvCxnSpPr>
      <xdr:spPr>
        <a:xfrm>
          <a:off x="14592300" y="103974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549" name="楕円 548">
          <a:extLst>
            <a:ext uri="{FF2B5EF4-FFF2-40B4-BE49-F238E27FC236}">
              <a16:creationId xmlns:a16="http://schemas.microsoft.com/office/drawing/2014/main" id="{632AC037-363F-42EA-88B0-695CE2578EED}"/>
            </a:ext>
          </a:extLst>
        </xdr:cNvPr>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110490</xdr:rowOff>
    </xdr:to>
    <xdr:cxnSp macro="">
      <xdr:nvCxnSpPr>
        <xdr:cNvPr id="550" name="直線コネクタ 549">
          <a:extLst>
            <a:ext uri="{FF2B5EF4-FFF2-40B4-BE49-F238E27FC236}">
              <a16:creationId xmlns:a16="http://schemas.microsoft.com/office/drawing/2014/main" id="{15E1500D-8C2C-4E7E-80F6-8EBF9BC48E53}"/>
            </a:ext>
          </a:extLst>
        </xdr:cNvPr>
        <xdr:cNvCxnSpPr/>
      </xdr:nvCxnSpPr>
      <xdr:spPr>
        <a:xfrm>
          <a:off x="13703300" y="10361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551" name="楕円 550">
          <a:extLst>
            <a:ext uri="{FF2B5EF4-FFF2-40B4-BE49-F238E27FC236}">
              <a16:creationId xmlns:a16="http://schemas.microsoft.com/office/drawing/2014/main" id="{6308CC38-A3F4-4385-9F40-81AB25CE046A}"/>
            </a:ext>
          </a:extLst>
        </xdr:cNvPr>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74295</xdr:rowOff>
    </xdr:from>
    <xdr:to>
      <xdr:col>71</xdr:col>
      <xdr:colOff>177800</xdr:colOff>
      <xdr:row>60</xdr:row>
      <xdr:rowOff>125730</xdr:rowOff>
    </xdr:to>
    <xdr:cxnSp macro="">
      <xdr:nvCxnSpPr>
        <xdr:cNvPr id="552" name="直線コネクタ 551">
          <a:extLst>
            <a:ext uri="{FF2B5EF4-FFF2-40B4-BE49-F238E27FC236}">
              <a16:creationId xmlns:a16="http://schemas.microsoft.com/office/drawing/2014/main" id="{647B57EA-B7FF-4A72-864D-5843298C8CE0}"/>
            </a:ext>
          </a:extLst>
        </xdr:cNvPr>
        <xdr:cNvCxnSpPr/>
      </xdr:nvCxnSpPr>
      <xdr:spPr>
        <a:xfrm flipV="1">
          <a:off x="12814300" y="103612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553" name="n_1aveValue【学校施設】&#10;有形固定資産減価償却率">
          <a:extLst>
            <a:ext uri="{FF2B5EF4-FFF2-40B4-BE49-F238E27FC236}">
              <a16:creationId xmlns:a16="http://schemas.microsoft.com/office/drawing/2014/main" id="{DBF15696-F039-48E7-AAA4-F8B3452134EC}"/>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54" name="n_2aveValue【学校施設】&#10;有形固定資産減価償却率">
          <a:extLst>
            <a:ext uri="{FF2B5EF4-FFF2-40B4-BE49-F238E27FC236}">
              <a16:creationId xmlns:a16="http://schemas.microsoft.com/office/drawing/2014/main" id="{FB78914E-5B70-45F9-8ABA-FAACA34859F5}"/>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55" name="n_3aveValue【学校施設】&#10;有形固定資産減価償却率">
          <a:extLst>
            <a:ext uri="{FF2B5EF4-FFF2-40B4-BE49-F238E27FC236}">
              <a16:creationId xmlns:a16="http://schemas.microsoft.com/office/drawing/2014/main" id="{BFE6DD2F-B6A0-4938-BBAF-E7B9D30C277E}"/>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56" name="n_4aveValue【学校施設】&#10;有形固定資産減価償却率">
          <a:extLst>
            <a:ext uri="{FF2B5EF4-FFF2-40B4-BE49-F238E27FC236}">
              <a16:creationId xmlns:a16="http://schemas.microsoft.com/office/drawing/2014/main" id="{47DD20EE-30B6-477A-B68E-76FC5567AB45}"/>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5732</xdr:rowOff>
    </xdr:from>
    <xdr:ext cx="405111" cy="259045"/>
    <xdr:sp macro="" textlink="">
      <xdr:nvSpPr>
        <xdr:cNvPr id="557" name="n_1mainValue【学校施設】&#10;有形固定資産減価償却率">
          <a:extLst>
            <a:ext uri="{FF2B5EF4-FFF2-40B4-BE49-F238E27FC236}">
              <a16:creationId xmlns:a16="http://schemas.microsoft.com/office/drawing/2014/main" id="{4938C8B3-0A1F-4304-9D0F-52428C7E5C0B}"/>
            </a:ext>
          </a:extLst>
        </xdr:cNvPr>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58" name="n_2mainValue【学校施設】&#10;有形固定資産減価償却率">
          <a:extLst>
            <a:ext uri="{FF2B5EF4-FFF2-40B4-BE49-F238E27FC236}">
              <a16:creationId xmlns:a16="http://schemas.microsoft.com/office/drawing/2014/main" id="{31F52561-A1EA-4D2A-8364-9015F6F9AC41}"/>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141622</xdr:rowOff>
    </xdr:from>
    <xdr:ext cx="405111" cy="259045"/>
    <xdr:sp macro="" textlink="">
      <xdr:nvSpPr>
        <xdr:cNvPr id="559" name="n_3mainValue【学校施設】&#10;有形固定資産減価償却率">
          <a:extLst>
            <a:ext uri="{FF2B5EF4-FFF2-40B4-BE49-F238E27FC236}">
              <a16:creationId xmlns:a16="http://schemas.microsoft.com/office/drawing/2014/main" id="{2C8211C4-EC20-4A0A-B370-88E5252A0878}"/>
            </a:ext>
          </a:extLst>
        </xdr:cNvPr>
        <xdr:cNvSpPr txBox="1"/>
      </xdr:nvSpPr>
      <xdr:spPr>
        <a:xfrm>
          <a:off x="13500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560" name="n_4mainValue【学校施設】&#10;有形固定資産減価償却率">
          <a:extLst>
            <a:ext uri="{FF2B5EF4-FFF2-40B4-BE49-F238E27FC236}">
              <a16:creationId xmlns:a16="http://schemas.microsoft.com/office/drawing/2014/main" id="{BBD07E4D-3000-498B-92B4-6DAF9CDC7E66}"/>
            </a:ext>
          </a:extLst>
        </xdr:cNvPr>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F9D97C1F-1D71-4B1C-8B17-596A63979D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55389C45-C393-47F7-846A-7BDD03A012B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E56AA739-7FEC-438B-9DE6-B1CAFF1F85D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4D52EEB2-E5B2-468A-A1BC-A4287845D8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246F8A73-1C32-4A94-81AD-279572F6FED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4E9FD33B-8162-4CD1-92E7-3AC44D5C167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95B89BFC-2ABB-4CBF-8FF6-3449146CF59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5217C52F-7604-4656-BFD8-7FD2270758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405E3971-611F-4A34-A2B7-50DE5E1C27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7CBBD8D-B7F2-4393-B897-8ED9EC29BD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9B384AED-5457-4106-940D-E39BE9D877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5A69EF04-0EDE-49DD-8773-06C3DFE8817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670EBA3A-9E60-4246-87EC-1C62922469A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6319D277-D829-49F1-A36B-D71FDA9B190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6DB8A26E-0C9E-44E6-A188-7AD60C930DC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A849AAFC-A6F1-44DB-B9C0-7116C1C84811}"/>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760CA0A4-2732-4224-A710-168DC9F9E89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5C2D55D3-0D02-437D-84E7-F4B764DF927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1F8B87D0-7D42-405D-A57B-CBA7A5A3AE8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A8C589BD-55AE-4C15-A348-E38A173F227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2AD54F5D-9269-4C91-AE53-E26EDBCC8E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49EBF817-F668-423E-AB9B-CC07F2257EA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D9889021-C299-47D0-97C9-7F1FE8BC70F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11459E68-D7EF-4059-AAAD-F1839D0822E3}"/>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EC1EF6BC-9DEC-40D9-9500-401EF631BCAC}"/>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BC9C46CB-4263-4695-8FA2-F49AC0A20E3C}"/>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ACA4A5A1-9F60-400D-B0B7-8DDF3001F4CE}"/>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AC41E784-BE5E-4711-8A16-F6DFBEEC42EE}"/>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589" name="【学校施設】&#10;一人当たり面積平均値テキスト">
          <a:extLst>
            <a:ext uri="{FF2B5EF4-FFF2-40B4-BE49-F238E27FC236}">
              <a16:creationId xmlns:a16="http://schemas.microsoft.com/office/drawing/2014/main" id="{B7E54FBC-6009-4804-85D8-25E559077A31}"/>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7A8564CF-7A11-42CC-A899-6922859F537D}"/>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CC80CFCC-1B92-49A2-A811-DF55BB6010E8}"/>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96495</xdr:rowOff>
    </xdr:from>
    <xdr:to>
      <xdr:col>107</xdr:col>
      <xdr:colOff>101600</xdr:colOff>
      <xdr:row>63</xdr:row>
      <xdr:rowOff>26645</xdr:rowOff>
    </xdr:to>
    <xdr:sp macro="" textlink="">
      <xdr:nvSpPr>
        <xdr:cNvPr id="592" name="フローチャート: 判断 591">
          <a:extLst>
            <a:ext uri="{FF2B5EF4-FFF2-40B4-BE49-F238E27FC236}">
              <a16:creationId xmlns:a16="http://schemas.microsoft.com/office/drawing/2014/main" id="{1EFCA88E-10FA-41F1-B062-FF8DF740540E}"/>
            </a:ext>
          </a:extLst>
        </xdr:cNvPr>
        <xdr:cNvSpPr/>
      </xdr:nvSpPr>
      <xdr:spPr>
        <a:xfrm>
          <a:off x="20383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87199</xdr:rowOff>
    </xdr:from>
    <xdr:to>
      <xdr:col>102</xdr:col>
      <xdr:colOff>165100</xdr:colOff>
      <xdr:row>63</xdr:row>
      <xdr:rowOff>17349</xdr:rowOff>
    </xdr:to>
    <xdr:sp macro="" textlink="">
      <xdr:nvSpPr>
        <xdr:cNvPr id="593" name="フローチャート: 判断 592">
          <a:extLst>
            <a:ext uri="{FF2B5EF4-FFF2-40B4-BE49-F238E27FC236}">
              <a16:creationId xmlns:a16="http://schemas.microsoft.com/office/drawing/2014/main" id="{67A8BA82-F12D-4F68-B9D7-AC49E6393A3D}"/>
            </a:ext>
          </a:extLst>
        </xdr:cNvPr>
        <xdr:cNvSpPr/>
      </xdr:nvSpPr>
      <xdr:spPr>
        <a:xfrm>
          <a:off x="19494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98171</xdr:rowOff>
    </xdr:from>
    <xdr:to>
      <xdr:col>98</xdr:col>
      <xdr:colOff>38100</xdr:colOff>
      <xdr:row>63</xdr:row>
      <xdr:rowOff>28321</xdr:rowOff>
    </xdr:to>
    <xdr:sp macro="" textlink="">
      <xdr:nvSpPr>
        <xdr:cNvPr id="594" name="フローチャート: 判断 593">
          <a:extLst>
            <a:ext uri="{FF2B5EF4-FFF2-40B4-BE49-F238E27FC236}">
              <a16:creationId xmlns:a16="http://schemas.microsoft.com/office/drawing/2014/main" id="{9797BE36-C384-4D21-A3E6-311F6DAF228F}"/>
            </a:ext>
          </a:extLst>
        </xdr:cNvPr>
        <xdr:cNvSpPr/>
      </xdr:nvSpPr>
      <xdr:spPr>
        <a:xfrm>
          <a:off x="18605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197BADF-964B-47C4-B25D-7FA93261128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2239D75-B562-456D-AD91-4F37B459AD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FF2CD35-106B-4201-9B6D-14650FCBCB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F7965DB-4620-47EF-B170-3CB03AB8FA2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851E43D-6155-4CA8-9A5A-5AB82BDDA19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63271</xdr:rowOff>
    </xdr:from>
    <xdr:to>
      <xdr:col>116</xdr:col>
      <xdr:colOff>114300</xdr:colOff>
      <xdr:row>61</xdr:row>
      <xdr:rowOff>164871</xdr:rowOff>
    </xdr:to>
    <xdr:sp macro="" textlink="">
      <xdr:nvSpPr>
        <xdr:cNvPr id="600" name="楕円 599">
          <a:extLst>
            <a:ext uri="{FF2B5EF4-FFF2-40B4-BE49-F238E27FC236}">
              <a16:creationId xmlns:a16="http://schemas.microsoft.com/office/drawing/2014/main" id="{143ADCA5-20C1-43B0-8B20-548E74A29015}"/>
            </a:ext>
          </a:extLst>
        </xdr:cNvPr>
        <xdr:cNvSpPr/>
      </xdr:nvSpPr>
      <xdr:spPr>
        <a:xfrm>
          <a:off x="22110700" y="1052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86148</xdr:rowOff>
    </xdr:from>
    <xdr:ext cx="469744" cy="259045"/>
    <xdr:sp macro="" textlink="">
      <xdr:nvSpPr>
        <xdr:cNvPr id="601" name="【学校施設】&#10;一人当たり面積該当値テキスト">
          <a:extLst>
            <a:ext uri="{FF2B5EF4-FFF2-40B4-BE49-F238E27FC236}">
              <a16:creationId xmlns:a16="http://schemas.microsoft.com/office/drawing/2014/main" id="{498AD680-B9A2-457E-839C-408E2684A85D}"/>
            </a:ext>
          </a:extLst>
        </xdr:cNvPr>
        <xdr:cNvSpPr txBox="1"/>
      </xdr:nvSpPr>
      <xdr:spPr>
        <a:xfrm>
          <a:off x="22199600" y="1037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82093</xdr:rowOff>
    </xdr:from>
    <xdr:to>
      <xdr:col>112</xdr:col>
      <xdr:colOff>38100</xdr:colOff>
      <xdr:row>62</xdr:row>
      <xdr:rowOff>12243</xdr:rowOff>
    </xdr:to>
    <xdr:sp macro="" textlink="">
      <xdr:nvSpPr>
        <xdr:cNvPr id="602" name="楕円 601">
          <a:extLst>
            <a:ext uri="{FF2B5EF4-FFF2-40B4-BE49-F238E27FC236}">
              <a16:creationId xmlns:a16="http://schemas.microsoft.com/office/drawing/2014/main" id="{6D9CBB02-F6C5-4FDF-83AC-71FDBE2D3DDF}"/>
            </a:ext>
          </a:extLst>
        </xdr:cNvPr>
        <xdr:cNvSpPr/>
      </xdr:nvSpPr>
      <xdr:spPr>
        <a:xfrm>
          <a:off x="21272500" y="105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114071</xdr:rowOff>
    </xdr:from>
    <xdr:to>
      <xdr:col>116</xdr:col>
      <xdr:colOff>63500</xdr:colOff>
      <xdr:row>61</xdr:row>
      <xdr:rowOff>132893</xdr:rowOff>
    </xdr:to>
    <xdr:cxnSp macro="">
      <xdr:nvCxnSpPr>
        <xdr:cNvPr id="603" name="直線コネクタ 602">
          <a:extLst>
            <a:ext uri="{FF2B5EF4-FFF2-40B4-BE49-F238E27FC236}">
              <a16:creationId xmlns:a16="http://schemas.microsoft.com/office/drawing/2014/main" id="{9902793C-76D8-4795-B958-0255E5B5AB45}"/>
            </a:ext>
          </a:extLst>
        </xdr:cNvPr>
        <xdr:cNvCxnSpPr/>
      </xdr:nvCxnSpPr>
      <xdr:spPr>
        <a:xfrm flipV="1">
          <a:off x="21323300" y="10572521"/>
          <a:ext cx="8382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93980</xdr:rowOff>
    </xdr:from>
    <xdr:to>
      <xdr:col>107</xdr:col>
      <xdr:colOff>101600</xdr:colOff>
      <xdr:row>62</xdr:row>
      <xdr:rowOff>24130</xdr:rowOff>
    </xdr:to>
    <xdr:sp macro="" textlink="">
      <xdr:nvSpPr>
        <xdr:cNvPr id="604" name="楕円 603">
          <a:extLst>
            <a:ext uri="{FF2B5EF4-FFF2-40B4-BE49-F238E27FC236}">
              <a16:creationId xmlns:a16="http://schemas.microsoft.com/office/drawing/2014/main" id="{DBC72347-6A10-427C-8059-3250DE725BC8}"/>
            </a:ext>
          </a:extLst>
        </xdr:cNvPr>
        <xdr:cNvSpPr/>
      </xdr:nvSpPr>
      <xdr:spPr>
        <a:xfrm>
          <a:off x="2038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132893</xdr:rowOff>
    </xdr:from>
    <xdr:to>
      <xdr:col>111</xdr:col>
      <xdr:colOff>177800</xdr:colOff>
      <xdr:row>61</xdr:row>
      <xdr:rowOff>144780</xdr:rowOff>
    </xdr:to>
    <xdr:cxnSp macro="">
      <xdr:nvCxnSpPr>
        <xdr:cNvPr id="605" name="直線コネクタ 604">
          <a:extLst>
            <a:ext uri="{FF2B5EF4-FFF2-40B4-BE49-F238E27FC236}">
              <a16:creationId xmlns:a16="http://schemas.microsoft.com/office/drawing/2014/main" id="{D5702B37-AA05-4C38-A6B4-9C33B94D3EC8}"/>
            </a:ext>
          </a:extLst>
        </xdr:cNvPr>
        <xdr:cNvCxnSpPr/>
      </xdr:nvCxnSpPr>
      <xdr:spPr>
        <a:xfrm flipV="1">
          <a:off x="20434300" y="1059134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110287</xdr:rowOff>
    </xdr:from>
    <xdr:to>
      <xdr:col>102</xdr:col>
      <xdr:colOff>165100</xdr:colOff>
      <xdr:row>62</xdr:row>
      <xdr:rowOff>40437</xdr:rowOff>
    </xdr:to>
    <xdr:sp macro="" textlink="">
      <xdr:nvSpPr>
        <xdr:cNvPr id="606" name="楕円 605">
          <a:extLst>
            <a:ext uri="{FF2B5EF4-FFF2-40B4-BE49-F238E27FC236}">
              <a16:creationId xmlns:a16="http://schemas.microsoft.com/office/drawing/2014/main" id="{F18D4ACB-A81F-493A-90A4-FFEF8B67481B}"/>
            </a:ext>
          </a:extLst>
        </xdr:cNvPr>
        <xdr:cNvSpPr/>
      </xdr:nvSpPr>
      <xdr:spPr>
        <a:xfrm>
          <a:off x="19494500" y="105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144780</xdr:rowOff>
    </xdr:from>
    <xdr:to>
      <xdr:col>107</xdr:col>
      <xdr:colOff>50800</xdr:colOff>
      <xdr:row>61</xdr:row>
      <xdr:rowOff>161087</xdr:rowOff>
    </xdr:to>
    <xdr:cxnSp macro="">
      <xdr:nvCxnSpPr>
        <xdr:cNvPr id="607" name="直線コネクタ 606">
          <a:extLst>
            <a:ext uri="{FF2B5EF4-FFF2-40B4-BE49-F238E27FC236}">
              <a16:creationId xmlns:a16="http://schemas.microsoft.com/office/drawing/2014/main" id="{CDBB4739-7129-422D-B4C3-A60324073514}"/>
            </a:ext>
          </a:extLst>
        </xdr:cNvPr>
        <xdr:cNvCxnSpPr/>
      </xdr:nvCxnSpPr>
      <xdr:spPr>
        <a:xfrm flipV="1">
          <a:off x="19545300" y="1060323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126212</xdr:rowOff>
    </xdr:from>
    <xdr:to>
      <xdr:col>98</xdr:col>
      <xdr:colOff>38100</xdr:colOff>
      <xdr:row>62</xdr:row>
      <xdr:rowOff>56362</xdr:rowOff>
    </xdr:to>
    <xdr:sp macro="" textlink="">
      <xdr:nvSpPr>
        <xdr:cNvPr id="608" name="楕円 607">
          <a:extLst>
            <a:ext uri="{FF2B5EF4-FFF2-40B4-BE49-F238E27FC236}">
              <a16:creationId xmlns:a16="http://schemas.microsoft.com/office/drawing/2014/main" id="{DB4B5622-D536-43D0-B518-A0BE33201107}"/>
            </a:ext>
          </a:extLst>
        </xdr:cNvPr>
        <xdr:cNvSpPr/>
      </xdr:nvSpPr>
      <xdr:spPr>
        <a:xfrm>
          <a:off x="18605500" y="105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161087</xdr:rowOff>
    </xdr:from>
    <xdr:to>
      <xdr:col>102</xdr:col>
      <xdr:colOff>114300</xdr:colOff>
      <xdr:row>62</xdr:row>
      <xdr:rowOff>5562</xdr:rowOff>
    </xdr:to>
    <xdr:cxnSp macro="">
      <xdr:nvCxnSpPr>
        <xdr:cNvPr id="609" name="直線コネクタ 608">
          <a:extLst>
            <a:ext uri="{FF2B5EF4-FFF2-40B4-BE49-F238E27FC236}">
              <a16:creationId xmlns:a16="http://schemas.microsoft.com/office/drawing/2014/main" id="{06628F69-C4C4-4F7D-AA22-56885DFE47DE}"/>
            </a:ext>
          </a:extLst>
        </xdr:cNvPr>
        <xdr:cNvCxnSpPr/>
      </xdr:nvCxnSpPr>
      <xdr:spPr>
        <a:xfrm flipV="1">
          <a:off x="18656300" y="10619537"/>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610" name="n_1aveValue【学校施設】&#10;一人当たり面積">
          <a:extLst>
            <a:ext uri="{FF2B5EF4-FFF2-40B4-BE49-F238E27FC236}">
              <a16:creationId xmlns:a16="http://schemas.microsoft.com/office/drawing/2014/main" id="{76AB4ECE-4A0F-4161-9DA4-44ACBE123B86}"/>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17772</xdr:rowOff>
    </xdr:from>
    <xdr:ext cx="469744" cy="259045"/>
    <xdr:sp macro="" textlink="">
      <xdr:nvSpPr>
        <xdr:cNvPr id="611" name="n_2aveValue【学校施設】&#10;一人当たり面積">
          <a:extLst>
            <a:ext uri="{FF2B5EF4-FFF2-40B4-BE49-F238E27FC236}">
              <a16:creationId xmlns:a16="http://schemas.microsoft.com/office/drawing/2014/main" id="{86661504-981A-4A94-9764-34F480B12095}"/>
            </a:ext>
          </a:extLst>
        </xdr:cNvPr>
        <xdr:cNvSpPr txBox="1"/>
      </xdr:nvSpPr>
      <xdr:spPr>
        <a:xfrm>
          <a:off x="20199427" y="108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8476</xdr:rowOff>
    </xdr:from>
    <xdr:ext cx="469744" cy="259045"/>
    <xdr:sp macro="" textlink="">
      <xdr:nvSpPr>
        <xdr:cNvPr id="612" name="n_3aveValue【学校施設】&#10;一人当たり面積">
          <a:extLst>
            <a:ext uri="{FF2B5EF4-FFF2-40B4-BE49-F238E27FC236}">
              <a16:creationId xmlns:a16="http://schemas.microsoft.com/office/drawing/2014/main" id="{917F4FD3-4F79-4741-9BDD-F8D87133449A}"/>
            </a:ext>
          </a:extLst>
        </xdr:cNvPr>
        <xdr:cNvSpPr txBox="1"/>
      </xdr:nvSpPr>
      <xdr:spPr>
        <a:xfrm>
          <a:off x="19310427" y="108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19448</xdr:rowOff>
    </xdr:from>
    <xdr:ext cx="469744" cy="259045"/>
    <xdr:sp macro="" textlink="">
      <xdr:nvSpPr>
        <xdr:cNvPr id="613" name="n_4aveValue【学校施設】&#10;一人当たり面積">
          <a:extLst>
            <a:ext uri="{FF2B5EF4-FFF2-40B4-BE49-F238E27FC236}">
              <a16:creationId xmlns:a16="http://schemas.microsoft.com/office/drawing/2014/main" id="{21C41A8A-5E5C-4368-A3EA-0BB6E06CB9B2}"/>
            </a:ext>
          </a:extLst>
        </xdr:cNvPr>
        <xdr:cNvSpPr txBox="1"/>
      </xdr:nvSpPr>
      <xdr:spPr>
        <a:xfrm>
          <a:off x="18421427" y="1082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28770</xdr:rowOff>
    </xdr:from>
    <xdr:ext cx="469744" cy="259045"/>
    <xdr:sp macro="" textlink="">
      <xdr:nvSpPr>
        <xdr:cNvPr id="614" name="n_1mainValue【学校施設】&#10;一人当たり面積">
          <a:extLst>
            <a:ext uri="{FF2B5EF4-FFF2-40B4-BE49-F238E27FC236}">
              <a16:creationId xmlns:a16="http://schemas.microsoft.com/office/drawing/2014/main" id="{29CAD67E-F072-4E07-A48A-0618BC73B9E7}"/>
            </a:ext>
          </a:extLst>
        </xdr:cNvPr>
        <xdr:cNvSpPr txBox="1"/>
      </xdr:nvSpPr>
      <xdr:spPr>
        <a:xfrm>
          <a:off x="21075727" y="1031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40657</xdr:rowOff>
    </xdr:from>
    <xdr:ext cx="469744" cy="259045"/>
    <xdr:sp macro="" textlink="">
      <xdr:nvSpPr>
        <xdr:cNvPr id="615" name="n_2mainValue【学校施設】&#10;一人当たり面積">
          <a:extLst>
            <a:ext uri="{FF2B5EF4-FFF2-40B4-BE49-F238E27FC236}">
              <a16:creationId xmlns:a16="http://schemas.microsoft.com/office/drawing/2014/main" id="{A93E0F07-19AB-4CC3-886A-F6A6D98233C9}"/>
            </a:ext>
          </a:extLst>
        </xdr:cNvPr>
        <xdr:cNvSpPr txBox="1"/>
      </xdr:nvSpPr>
      <xdr:spPr>
        <a:xfrm>
          <a:off x="20199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56964</xdr:rowOff>
    </xdr:from>
    <xdr:ext cx="469744" cy="259045"/>
    <xdr:sp macro="" textlink="">
      <xdr:nvSpPr>
        <xdr:cNvPr id="616" name="n_3mainValue【学校施設】&#10;一人当たり面積">
          <a:extLst>
            <a:ext uri="{FF2B5EF4-FFF2-40B4-BE49-F238E27FC236}">
              <a16:creationId xmlns:a16="http://schemas.microsoft.com/office/drawing/2014/main" id="{2C4A42F9-90BA-42AA-8E10-214020D9E285}"/>
            </a:ext>
          </a:extLst>
        </xdr:cNvPr>
        <xdr:cNvSpPr txBox="1"/>
      </xdr:nvSpPr>
      <xdr:spPr>
        <a:xfrm>
          <a:off x="19310427" y="1034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72889</xdr:rowOff>
    </xdr:from>
    <xdr:ext cx="469744" cy="259045"/>
    <xdr:sp macro="" textlink="">
      <xdr:nvSpPr>
        <xdr:cNvPr id="617" name="n_4mainValue【学校施設】&#10;一人当たり面積">
          <a:extLst>
            <a:ext uri="{FF2B5EF4-FFF2-40B4-BE49-F238E27FC236}">
              <a16:creationId xmlns:a16="http://schemas.microsoft.com/office/drawing/2014/main" id="{E3AF68CC-9996-41B1-BBEC-6D8D62549989}"/>
            </a:ext>
          </a:extLst>
        </xdr:cNvPr>
        <xdr:cNvSpPr txBox="1"/>
      </xdr:nvSpPr>
      <xdr:spPr>
        <a:xfrm>
          <a:off x="18421427" y="1035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40F73E96-9E95-47EA-815B-B9691E360A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9D9B129-5E66-4A14-BAF3-F8A3C01354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66D58D74-C265-4674-AFE0-105F99D3B94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3021245E-8A24-46E2-9895-0141FD8296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473865F-0D79-4492-B93D-BE9759C8A9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36BDF4B8-4E14-4734-8375-E04B3D7D37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1EC5B490-10F2-424F-B2A6-0312E89DF21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29109F08-FEA8-4A0F-ACC6-B95B394D7BF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51D1B2FD-5B8E-4423-9A6F-3F08C417C02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A15D7948-0C2F-40FB-B8CF-69D54971B41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F687DB82-E07E-4E3F-AC2C-FD2CFF1F46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4B02C5E1-E8E5-4FE1-B80B-49EE0744D3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306CEE50-6838-4E74-BB70-D47C483C53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8C3B08DD-A8C2-4223-BAEB-E16F654C4A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9988B404-0CD8-4055-A4FF-D7A96CDCDE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743EBD05-8021-464A-BF75-696FD3E56D2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65B66794-C039-4FA7-A427-74A2FA2A12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8453B335-FD6D-42A2-8D56-F1E947C5FC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8D476D43-447C-4F53-8911-EBC78B7CA1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3E46B151-FC8C-4B4C-82AA-E6CC8A95788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6916F7E5-AEC9-4FD5-A05F-088F8935E7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50255040-175C-423C-AD15-E63F55541D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DA0193EE-D282-4767-8170-66E8E8CD37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27594F86-DB73-46EF-9674-BC355C58911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C5CADE31-663A-4962-B083-8FEE284701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819028D2-7728-44F1-A805-8990D196A1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3C04B917-E1D1-4647-89C2-3B4ED3E2D7A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89A62085-A4A9-4719-8DD8-918AD91A2F6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10648697-D5BD-4743-BDA2-C67155575FD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6D482D54-56C2-4D0D-A96C-39E51DD7B26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5896CB6A-9B73-4BB2-8D73-93B4078EF77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504D8586-E3B9-410C-93CF-99343143535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917C7D76-2A0D-4530-815B-A170CEF20DE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7C0991C2-D584-437A-9FAA-B1ABCE7C588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FC2E1DF8-D510-4A1F-A7A8-5D1C064849B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3E89FCAB-DE41-4FB8-8278-F8FE37F708B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5F75FD0A-55F8-4536-8E9D-AB527C60083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B2E5B697-1AA1-45F7-B578-BB0C852C0F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75441958-3F20-49FD-9142-2FFADE8C33A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3AC5D98E-DC67-498C-9DB8-2A004AC1664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B56148CC-8D11-4F39-9DD8-DAECB653401D}"/>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4B403CE7-ECCE-48E5-A8D1-7AFE5874E73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92335B1A-5127-4BC2-8538-8789918EAFD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661" name="【公民館】&#10;有形固定資産減価償却率最大値テキスト">
          <a:extLst>
            <a:ext uri="{FF2B5EF4-FFF2-40B4-BE49-F238E27FC236}">
              <a16:creationId xmlns:a16="http://schemas.microsoft.com/office/drawing/2014/main" id="{6D756046-7C4F-4151-894A-869702BB1DAD}"/>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662" name="直線コネクタ 661">
          <a:extLst>
            <a:ext uri="{FF2B5EF4-FFF2-40B4-BE49-F238E27FC236}">
              <a16:creationId xmlns:a16="http://schemas.microsoft.com/office/drawing/2014/main" id="{D0E1F63D-2B52-482A-AA60-4DE35F08803F}"/>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3" name="【公民館】&#10;有形固定資産減価償却率平均値テキスト">
          <a:extLst>
            <a:ext uri="{FF2B5EF4-FFF2-40B4-BE49-F238E27FC236}">
              <a16:creationId xmlns:a16="http://schemas.microsoft.com/office/drawing/2014/main" id="{1C4CF0D7-EDBA-41A5-A70C-EE661111A867}"/>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4" name="フローチャート: 判断 663">
          <a:extLst>
            <a:ext uri="{FF2B5EF4-FFF2-40B4-BE49-F238E27FC236}">
              <a16:creationId xmlns:a16="http://schemas.microsoft.com/office/drawing/2014/main" id="{45ED93FC-F045-4FD6-8D49-C2CF5FAA3C0D}"/>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65" name="フローチャート: 判断 664">
          <a:extLst>
            <a:ext uri="{FF2B5EF4-FFF2-40B4-BE49-F238E27FC236}">
              <a16:creationId xmlns:a16="http://schemas.microsoft.com/office/drawing/2014/main" id="{694DBCA5-54FB-45F8-981A-8DC251057BFC}"/>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666" name="フローチャート: 判断 665">
          <a:extLst>
            <a:ext uri="{FF2B5EF4-FFF2-40B4-BE49-F238E27FC236}">
              <a16:creationId xmlns:a16="http://schemas.microsoft.com/office/drawing/2014/main" id="{5A2A6478-F087-4CA7-A91C-CC7036223A1D}"/>
            </a:ext>
          </a:extLst>
        </xdr:cNvPr>
        <xdr:cNvSpPr/>
      </xdr:nvSpPr>
      <xdr:spPr>
        <a:xfrm>
          <a:off x="1454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111125</xdr:rowOff>
    </xdr:from>
    <xdr:to>
      <xdr:col>72</xdr:col>
      <xdr:colOff>38100</xdr:colOff>
      <xdr:row>105</xdr:row>
      <xdr:rowOff>41275</xdr:rowOff>
    </xdr:to>
    <xdr:sp macro="" textlink="">
      <xdr:nvSpPr>
        <xdr:cNvPr id="667" name="フローチャート: 判断 666">
          <a:extLst>
            <a:ext uri="{FF2B5EF4-FFF2-40B4-BE49-F238E27FC236}">
              <a16:creationId xmlns:a16="http://schemas.microsoft.com/office/drawing/2014/main" id="{4B3C0EFF-F495-4943-B459-F16CC7FBA0F8}"/>
            </a:ext>
          </a:extLst>
        </xdr:cNvPr>
        <xdr:cNvSpPr/>
      </xdr:nvSpPr>
      <xdr:spPr>
        <a:xfrm>
          <a:off x="13652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103505</xdr:rowOff>
    </xdr:from>
    <xdr:to>
      <xdr:col>67</xdr:col>
      <xdr:colOff>101600</xdr:colOff>
      <xdr:row>105</xdr:row>
      <xdr:rowOff>33655</xdr:rowOff>
    </xdr:to>
    <xdr:sp macro="" textlink="">
      <xdr:nvSpPr>
        <xdr:cNvPr id="668" name="フローチャート: 判断 667">
          <a:extLst>
            <a:ext uri="{FF2B5EF4-FFF2-40B4-BE49-F238E27FC236}">
              <a16:creationId xmlns:a16="http://schemas.microsoft.com/office/drawing/2014/main" id="{EE7E015D-412B-4E1D-8569-231A68BEDB9B}"/>
            </a:ext>
          </a:extLst>
        </xdr:cNvPr>
        <xdr:cNvSpPr/>
      </xdr:nvSpPr>
      <xdr:spPr>
        <a:xfrm>
          <a:off x="12763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D969C7E9-ABE6-436C-90B4-BD95FA9CFB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236A1627-3B6E-4D91-BA15-E599675D84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4AFF27ED-8388-4673-B909-868192715B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DFD7324D-C8BA-4F44-9C67-268E6C1458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FEE40EA-1A1D-4C21-BEB2-093E6A6175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154939</xdr:rowOff>
    </xdr:from>
    <xdr:to>
      <xdr:col>85</xdr:col>
      <xdr:colOff>177800</xdr:colOff>
      <xdr:row>106</xdr:row>
      <xdr:rowOff>85089</xdr:rowOff>
    </xdr:to>
    <xdr:sp macro="" textlink="">
      <xdr:nvSpPr>
        <xdr:cNvPr id="674" name="楕円 673">
          <a:extLst>
            <a:ext uri="{FF2B5EF4-FFF2-40B4-BE49-F238E27FC236}">
              <a16:creationId xmlns:a16="http://schemas.microsoft.com/office/drawing/2014/main" id="{29BC9D19-57B1-41C3-895C-7A40BD51FF28}"/>
            </a:ext>
          </a:extLst>
        </xdr:cNvPr>
        <xdr:cNvSpPr/>
      </xdr:nvSpPr>
      <xdr:spPr>
        <a:xfrm>
          <a:off x="16268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133366</xdr:rowOff>
    </xdr:from>
    <xdr:ext cx="405111" cy="259045"/>
    <xdr:sp macro="" textlink="">
      <xdr:nvSpPr>
        <xdr:cNvPr id="675" name="【公民館】&#10;有形固定資産減価償却率該当値テキスト">
          <a:extLst>
            <a:ext uri="{FF2B5EF4-FFF2-40B4-BE49-F238E27FC236}">
              <a16:creationId xmlns:a16="http://schemas.microsoft.com/office/drawing/2014/main" id="{59A8FA86-873F-4C28-AF89-3A83AE6F95DB}"/>
            </a:ext>
          </a:extLst>
        </xdr:cNvPr>
        <xdr:cNvSpPr txBox="1"/>
      </xdr:nvSpPr>
      <xdr:spPr>
        <a:xfrm>
          <a:off x="16357600"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145414</xdr:rowOff>
    </xdr:from>
    <xdr:to>
      <xdr:col>81</xdr:col>
      <xdr:colOff>101600</xdr:colOff>
      <xdr:row>106</xdr:row>
      <xdr:rowOff>75564</xdr:rowOff>
    </xdr:to>
    <xdr:sp macro="" textlink="">
      <xdr:nvSpPr>
        <xdr:cNvPr id="676" name="楕円 675">
          <a:extLst>
            <a:ext uri="{FF2B5EF4-FFF2-40B4-BE49-F238E27FC236}">
              <a16:creationId xmlns:a16="http://schemas.microsoft.com/office/drawing/2014/main" id="{947180ED-F068-4590-A6BD-5A4AB51B9828}"/>
            </a:ext>
          </a:extLst>
        </xdr:cNvPr>
        <xdr:cNvSpPr/>
      </xdr:nvSpPr>
      <xdr:spPr>
        <a:xfrm>
          <a:off x="15430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24764</xdr:rowOff>
    </xdr:from>
    <xdr:to>
      <xdr:col>85</xdr:col>
      <xdr:colOff>127000</xdr:colOff>
      <xdr:row>106</xdr:row>
      <xdr:rowOff>34289</xdr:rowOff>
    </xdr:to>
    <xdr:cxnSp macro="">
      <xdr:nvCxnSpPr>
        <xdr:cNvPr id="677" name="直線コネクタ 676">
          <a:extLst>
            <a:ext uri="{FF2B5EF4-FFF2-40B4-BE49-F238E27FC236}">
              <a16:creationId xmlns:a16="http://schemas.microsoft.com/office/drawing/2014/main" id="{930D5F27-0B7B-4973-B7EB-2A657980E862}"/>
            </a:ext>
          </a:extLst>
        </xdr:cNvPr>
        <xdr:cNvCxnSpPr/>
      </xdr:nvCxnSpPr>
      <xdr:spPr>
        <a:xfrm>
          <a:off x="15481300" y="1819846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10161</xdr:rowOff>
    </xdr:from>
    <xdr:to>
      <xdr:col>76</xdr:col>
      <xdr:colOff>165100</xdr:colOff>
      <xdr:row>106</xdr:row>
      <xdr:rowOff>111761</xdr:rowOff>
    </xdr:to>
    <xdr:sp macro="" textlink="">
      <xdr:nvSpPr>
        <xdr:cNvPr id="678" name="楕円 677">
          <a:extLst>
            <a:ext uri="{FF2B5EF4-FFF2-40B4-BE49-F238E27FC236}">
              <a16:creationId xmlns:a16="http://schemas.microsoft.com/office/drawing/2014/main" id="{4461B6B2-5C78-4C3F-8011-B3BE5EED9EBC}"/>
            </a:ext>
          </a:extLst>
        </xdr:cNvPr>
        <xdr:cNvSpPr/>
      </xdr:nvSpPr>
      <xdr:spPr>
        <a:xfrm>
          <a:off x="14541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24764</xdr:rowOff>
    </xdr:from>
    <xdr:to>
      <xdr:col>81</xdr:col>
      <xdr:colOff>50800</xdr:colOff>
      <xdr:row>106</xdr:row>
      <xdr:rowOff>60961</xdr:rowOff>
    </xdr:to>
    <xdr:cxnSp macro="">
      <xdr:nvCxnSpPr>
        <xdr:cNvPr id="679" name="直線コネクタ 678">
          <a:extLst>
            <a:ext uri="{FF2B5EF4-FFF2-40B4-BE49-F238E27FC236}">
              <a16:creationId xmlns:a16="http://schemas.microsoft.com/office/drawing/2014/main" id="{5AD5F161-B5FD-4AE8-BCE6-AE21C9F9ADCE}"/>
            </a:ext>
          </a:extLst>
        </xdr:cNvPr>
        <xdr:cNvCxnSpPr/>
      </xdr:nvCxnSpPr>
      <xdr:spPr>
        <a:xfrm flipV="1">
          <a:off x="14592300" y="181984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55880</xdr:rowOff>
    </xdr:from>
    <xdr:to>
      <xdr:col>72</xdr:col>
      <xdr:colOff>38100</xdr:colOff>
      <xdr:row>106</xdr:row>
      <xdr:rowOff>157480</xdr:rowOff>
    </xdr:to>
    <xdr:sp macro="" textlink="">
      <xdr:nvSpPr>
        <xdr:cNvPr id="680" name="楕円 679">
          <a:extLst>
            <a:ext uri="{FF2B5EF4-FFF2-40B4-BE49-F238E27FC236}">
              <a16:creationId xmlns:a16="http://schemas.microsoft.com/office/drawing/2014/main" id="{8E07EADB-C496-44DE-A468-A746E7F20993}"/>
            </a:ext>
          </a:extLst>
        </xdr:cNvPr>
        <xdr:cNvSpPr/>
      </xdr:nvSpPr>
      <xdr:spPr>
        <a:xfrm>
          <a:off x="1365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60961</xdr:rowOff>
    </xdr:from>
    <xdr:to>
      <xdr:col>76</xdr:col>
      <xdr:colOff>114300</xdr:colOff>
      <xdr:row>106</xdr:row>
      <xdr:rowOff>106680</xdr:rowOff>
    </xdr:to>
    <xdr:cxnSp macro="">
      <xdr:nvCxnSpPr>
        <xdr:cNvPr id="681" name="直線コネクタ 680">
          <a:extLst>
            <a:ext uri="{FF2B5EF4-FFF2-40B4-BE49-F238E27FC236}">
              <a16:creationId xmlns:a16="http://schemas.microsoft.com/office/drawing/2014/main" id="{A6249AD8-3059-4379-ABD1-A85DA43B541B}"/>
            </a:ext>
          </a:extLst>
        </xdr:cNvPr>
        <xdr:cNvCxnSpPr/>
      </xdr:nvCxnSpPr>
      <xdr:spPr>
        <a:xfrm flipV="1">
          <a:off x="13703300" y="18234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38736</xdr:rowOff>
    </xdr:from>
    <xdr:to>
      <xdr:col>67</xdr:col>
      <xdr:colOff>101600</xdr:colOff>
      <xdr:row>106</xdr:row>
      <xdr:rowOff>140336</xdr:rowOff>
    </xdr:to>
    <xdr:sp macro="" textlink="">
      <xdr:nvSpPr>
        <xdr:cNvPr id="682" name="楕円 681">
          <a:extLst>
            <a:ext uri="{FF2B5EF4-FFF2-40B4-BE49-F238E27FC236}">
              <a16:creationId xmlns:a16="http://schemas.microsoft.com/office/drawing/2014/main" id="{0AE49CD5-C246-4041-96F0-57080E813F2F}"/>
            </a:ext>
          </a:extLst>
        </xdr:cNvPr>
        <xdr:cNvSpPr/>
      </xdr:nvSpPr>
      <xdr:spPr>
        <a:xfrm>
          <a:off x="12763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89536</xdr:rowOff>
    </xdr:from>
    <xdr:to>
      <xdr:col>71</xdr:col>
      <xdr:colOff>177800</xdr:colOff>
      <xdr:row>106</xdr:row>
      <xdr:rowOff>106680</xdr:rowOff>
    </xdr:to>
    <xdr:cxnSp macro="">
      <xdr:nvCxnSpPr>
        <xdr:cNvPr id="683" name="直線コネクタ 682">
          <a:extLst>
            <a:ext uri="{FF2B5EF4-FFF2-40B4-BE49-F238E27FC236}">
              <a16:creationId xmlns:a16="http://schemas.microsoft.com/office/drawing/2014/main" id="{42A801E3-A2AB-4204-A535-71E7CEC7E826}"/>
            </a:ext>
          </a:extLst>
        </xdr:cNvPr>
        <xdr:cNvCxnSpPr/>
      </xdr:nvCxnSpPr>
      <xdr:spPr>
        <a:xfrm>
          <a:off x="12814300" y="182632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684" name="n_1aveValue【公民館】&#10;有形固定資産減価償却率">
          <a:extLst>
            <a:ext uri="{FF2B5EF4-FFF2-40B4-BE49-F238E27FC236}">
              <a16:creationId xmlns:a16="http://schemas.microsoft.com/office/drawing/2014/main" id="{23F8F006-2EFF-4034-B119-79D4ECEC1E84}"/>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4463</xdr:rowOff>
    </xdr:from>
    <xdr:ext cx="405111" cy="259045"/>
    <xdr:sp macro="" textlink="">
      <xdr:nvSpPr>
        <xdr:cNvPr id="685" name="n_2aveValue【公民館】&#10;有形固定資産減価償却率">
          <a:extLst>
            <a:ext uri="{FF2B5EF4-FFF2-40B4-BE49-F238E27FC236}">
              <a16:creationId xmlns:a16="http://schemas.microsoft.com/office/drawing/2014/main" id="{C6969057-8D7F-462F-B0D2-0712BABFDCC6}"/>
            </a:ext>
          </a:extLst>
        </xdr:cNvPr>
        <xdr:cNvSpPr txBox="1"/>
      </xdr:nvSpPr>
      <xdr:spPr>
        <a:xfrm>
          <a:off x="14389744" y="1783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57802</xdr:rowOff>
    </xdr:from>
    <xdr:ext cx="405111" cy="259045"/>
    <xdr:sp macro="" textlink="">
      <xdr:nvSpPr>
        <xdr:cNvPr id="686" name="n_3aveValue【公民館】&#10;有形固定資産減価償却率">
          <a:extLst>
            <a:ext uri="{FF2B5EF4-FFF2-40B4-BE49-F238E27FC236}">
              <a16:creationId xmlns:a16="http://schemas.microsoft.com/office/drawing/2014/main" id="{E4F92C5C-34F4-4F38-9A4C-9AFA86865116}"/>
            </a:ext>
          </a:extLst>
        </xdr:cNvPr>
        <xdr:cNvSpPr txBox="1"/>
      </xdr:nvSpPr>
      <xdr:spPr>
        <a:xfrm>
          <a:off x="13500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50182</xdr:rowOff>
    </xdr:from>
    <xdr:ext cx="405111" cy="259045"/>
    <xdr:sp macro="" textlink="">
      <xdr:nvSpPr>
        <xdr:cNvPr id="687" name="n_4aveValue【公民館】&#10;有形固定資産減価償却率">
          <a:extLst>
            <a:ext uri="{FF2B5EF4-FFF2-40B4-BE49-F238E27FC236}">
              <a16:creationId xmlns:a16="http://schemas.microsoft.com/office/drawing/2014/main" id="{9A474AF9-ACEA-44DA-AB6C-FE01F037B3DE}"/>
            </a:ext>
          </a:extLst>
        </xdr:cNvPr>
        <xdr:cNvSpPr txBox="1"/>
      </xdr:nvSpPr>
      <xdr:spPr>
        <a:xfrm>
          <a:off x="12611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66691</xdr:rowOff>
    </xdr:from>
    <xdr:ext cx="405111" cy="259045"/>
    <xdr:sp macro="" textlink="">
      <xdr:nvSpPr>
        <xdr:cNvPr id="688" name="n_1mainValue【公民館】&#10;有形固定資産減価償却率">
          <a:extLst>
            <a:ext uri="{FF2B5EF4-FFF2-40B4-BE49-F238E27FC236}">
              <a16:creationId xmlns:a16="http://schemas.microsoft.com/office/drawing/2014/main" id="{17555364-FC4E-4558-8E83-4F68C738B708}"/>
            </a:ext>
          </a:extLst>
        </xdr:cNvPr>
        <xdr:cNvSpPr txBox="1"/>
      </xdr:nvSpPr>
      <xdr:spPr>
        <a:xfrm>
          <a:off x="152660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102888</xdr:rowOff>
    </xdr:from>
    <xdr:ext cx="405111" cy="259045"/>
    <xdr:sp macro="" textlink="">
      <xdr:nvSpPr>
        <xdr:cNvPr id="689" name="n_2mainValue【公民館】&#10;有形固定資産減価償却率">
          <a:extLst>
            <a:ext uri="{FF2B5EF4-FFF2-40B4-BE49-F238E27FC236}">
              <a16:creationId xmlns:a16="http://schemas.microsoft.com/office/drawing/2014/main" id="{7E053754-6B17-4D7E-8EC8-ACF6471AD5E8}"/>
            </a:ext>
          </a:extLst>
        </xdr:cNvPr>
        <xdr:cNvSpPr txBox="1"/>
      </xdr:nvSpPr>
      <xdr:spPr>
        <a:xfrm>
          <a:off x="143897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148607</xdr:rowOff>
    </xdr:from>
    <xdr:ext cx="405111" cy="259045"/>
    <xdr:sp macro="" textlink="">
      <xdr:nvSpPr>
        <xdr:cNvPr id="690" name="n_3mainValue【公民館】&#10;有形固定資産減価償却率">
          <a:extLst>
            <a:ext uri="{FF2B5EF4-FFF2-40B4-BE49-F238E27FC236}">
              <a16:creationId xmlns:a16="http://schemas.microsoft.com/office/drawing/2014/main" id="{35151E9F-3EAA-4844-B83C-4CD700A616B2}"/>
            </a:ext>
          </a:extLst>
        </xdr:cNvPr>
        <xdr:cNvSpPr txBox="1"/>
      </xdr:nvSpPr>
      <xdr:spPr>
        <a:xfrm>
          <a:off x="135007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131463</xdr:rowOff>
    </xdr:from>
    <xdr:ext cx="405111" cy="259045"/>
    <xdr:sp macro="" textlink="">
      <xdr:nvSpPr>
        <xdr:cNvPr id="691" name="n_4mainValue【公民館】&#10;有形固定資産減価償却率">
          <a:extLst>
            <a:ext uri="{FF2B5EF4-FFF2-40B4-BE49-F238E27FC236}">
              <a16:creationId xmlns:a16="http://schemas.microsoft.com/office/drawing/2014/main" id="{169A1418-2413-4EAD-91D2-C1B1988B09AC}"/>
            </a:ext>
          </a:extLst>
        </xdr:cNvPr>
        <xdr:cNvSpPr txBox="1"/>
      </xdr:nvSpPr>
      <xdr:spPr>
        <a:xfrm>
          <a:off x="126117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3891DA9B-47A8-40FE-A0C5-F3FC1CC1DF6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D3410A7C-9EA4-4B94-99DA-D1BF91CCDB8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EE7AC187-89B1-4D7E-BD55-8FCD8DC1B5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7F1321E4-2588-45EC-816B-E16D650D5EB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2E3FFEB6-2846-4217-B2CA-C95B232C79C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4AE1F5A-D2D2-4E2E-BA61-87AD44B98C8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23A31E9-56D3-4BC5-93B2-87368D29CF9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A18C8EF8-DDA0-44F7-A4D5-F6C3A6D8C4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6AD5A449-7282-4EB7-9EDC-417480BC47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C10915B3-C6A6-4DAD-B46A-BF0C9353E3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6A42808C-758E-4471-9613-ADD4DF1CFC9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1C8DAFD4-C9F2-4051-A720-B6818C9CD12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B689BF5D-9B00-4FD4-BA87-485D0EDE833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39A9DF37-1B25-4AEA-9AD1-A4B6B53E45A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7E049F8A-928E-4388-8729-4E657A53181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2677089D-C050-4F14-A3E8-7A1A374EAED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52FC5548-C2BB-435A-BC0A-C6CFFC93B7D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8C6F02F5-EE53-481B-AFA5-35AC50B0A48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00BA5647-9C82-42F5-8169-40CAAFD72A3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EE9F70C8-06B1-4BBC-A531-E89C5D3FDC4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54019A59-85DE-4EED-9597-8761612F17D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3" name="テキスト ボックス 712">
          <a:extLst>
            <a:ext uri="{FF2B5EF4-FFF2-40B4-BE49-F238E27FC236}">
              <a16:creationId xmlns:a16="http://schemas.microsoft.com/office/drawing/2014/main" id="{911DCDCE-B400-4F9E-A07A-10EB054FFD6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019C90BD-30F5-4BE9-A204-38FFD0EFD6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715" name="直線コネクタ 714">
          <a:extLst>
            <a:ext uri="{FF2B5EF4-FFF2-40B4-BE49-F238E27FC236}">
              <a16:creationId xmlns:a16="http://schemas.microsoft.com/office/drawing/2014/main" id="{D9B8593B-26FB-4ED5-9936-BA4CB6CDE32E}"/>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716" name="【公民館】&#10;一人当たり面積最小値テキスト">
          <a:extLst>
            <a:ext uri="{FF2B5EF4-FFF2-40B4-BE49-F238E27FC236}">
              <a16:creationId xmlns:a16="http://schemas.microsoft.com/office/drawing/2014/main" id="{0E2B67E1-7063-4388-A123-55AC2B07B5CA}"/>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717" name="直線コネクタ 716">
          <a:extLst>
            <a:ext uri="{FF2B5EF4-FFF2-40B4-BE49-F238E27FC236}">
              <a16:creationId xmlns:a16="http://schemas.microsoft.com/office/drawing/2014/main" id="{39BF33DE-2D1A-4CD6-9811-80C066A4C3C6}"/>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18" name="【公民館】&#10;一人当たり面積最大値テキスト">
          <a:extLst>
            <a:ext uri="{FF2B5EF4-FFF2-40B4-BE49-F238E27FC236}">
              <a16:creationId xmlns:a16="http://schemas.microsoft.com/office/drawing/2014/main" id="{21AC9CC5-C564-42D1-83D0-7C2C0A17A8F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19" name="直線コネクタ 718">
          <a:extLst>
            <a:ext uri="{FF2B5EF4-FFF2-40B4-BE49-F238E27FC236}">
              <a16:creationId xmlns:a16="http://schemas.microsoft.com/office/drawing/2014/main" id="{01C53C19-141B-4435-8F72-780EE1AEC26E}"/>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720" name="【公民館】&#10;一人当たり面積平均値テキスト">
          <a:extLst>
            <a:ext uri="{FF2B5EF4-FFF2-40B4-BE49-F238E27FC236}">
              <a16:creationId xmlns:a16="http://schemas.microsoft.com/office/drawing/2014/main" id="{175235E6-2272-466C-B2B6-E23B77BCA7C3}"/>
            </a:ext>
          </a:extLst>
        </xdr:cNvPr>
        <xdr:cNvSpPr txBox="1"/>
      </xdr:nvSpPr>
      <xdr:spPr>
        <a:xfrm>
          <a:off x="22199600" y="18308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721" name="フローチャート: 判断 720">
          <a:extLst>
            <a:ext uri="{FF2B5EF4-FFF2-40B4-BE49-F238E27FC236}">
              <a16:creationId xmlns:a16="http://schemas.microsoft.com/office/drawing/2014/main" id="{3060E4AD-7DEE-45B8-AB7C-BE176454515A}"/>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722" name="フローチャート: 判断 721">
          <a:extLst>
            <a:ext uri="{FF2B5EF4-FFF2-40B4-BE49-F238E27FC236}">
              <a16:creationId xmlns:a16="http://schemas.microsoft.com/office/drawing/2014/main" id="{D642CDB8-DD12-4D74-B63D-A2880A70B413}"/>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723" name="フローチャート: 判断 722">
          <a:extLst>
            <a:ext uri="{FF2B5EF4-FFF2-40B4-BE49-F238E27FC236}">
              <a16:creationId xmlns:a16="http://schemas.microsoft.com/office/drawing/2014/main" id="{12E56566-B112-4998-A173-C1CCF5013B6E}"/>
            </a:ext>
          </a:extLst>
        </xdr:cNvPr>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724" name="フローチャート: 判断 723">
          <a:extLst>
            <a:ext uri="{FF2B5EF4-FFF2-40B4-BE49-F238E27FC236}">
              <a16:creationId xmlns:a16="http://schemas.microsoft.com/office/drawing/2014/main" id="{2489CD42-FC16-42AE-843C-EADF2442A28C}"/>
            </a:ext>
          </a:extLst>
        </xdr:cNvPr>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725" name="フローチャート: 判断 724">
          <a:extLst>
            <a:ext uri="{FF2B5EF4-FFF2-40B4-BE49-F238E27FC236}">
              <a16:creationId xmlns:a16="http://schemas.microsoft.com/office/drawing/2014/main" id="{EF8607BA-5ADF-4484-869D-D542B1434906}"/>
            </a:ext>
          </a:extLst>
        </xdr:cNvPr>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3352CAE-9815-43F6-8755-FF7241E6BF5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762691EF-668C-4D9F-A95E-33C1C9913C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8DACAF3-1485-45C5-8396-4BC60F0A86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1CFEFAE-B85E-438C-AAD7-1879AB2BF57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6AF79AF-2D84-42A6-B815-CFC7CED926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148462</xdr:rowOff>
    </xdr:from>
    <xdr:to>
      <xdr:col>116</xdr:col>
      <xdr:colOff>114300</xdr:colOff>
      <xdr:row>108</xdr:row>
      <xdr:rowOff>78612</xdr:rowOff>
    </xdr:to>
    <xdr:sp macro="" textlink="">
      <xdr:nvSpPr>
        <xdr:cNvPr id="731" name="楕円 730">
          <a:extLst>
            <a:ext uri="{FF2B5EF4-FFF2-40B4-BE49-F238E27FC236}">
              <a16:creationId xmlns:a16="http://schemas.microsoft.com/office/drawing/2014/main" id="{95FBCCA8-3F02-4A7B-9626-4F9F47B36F13}"/>
            </a:ext>
          </a:extLst>
        </xdr:cNvPr>
        <xdr:cNvSpPr/>
      </xdr:nvSpPr>
      <xdr:spPr>
        <a:xfrm>
          <a:off x="22110700" y="184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90694</xdr:rowOff>
    </xdr:from>
    <xdr:ext cx="469744" cy="259045"/>
    <xdr:sp macro="" textlink="">
      <xdr:nvSpPr>
        <xdr:cNvPr id="732" name="【公民館】&#10;一人当たり面積該当値テキスト">
          <a:extLst>
            <a:ext uri="{FF2B5EF4-FFF2-40B4-BE49-F238E27FC236}">
              <a16:creationId xmlns:a16="http://schemas.microsoft.com/office/drawing/2014/main" id="{2447F6C6-389B-4745-B824-D7DAA88F45D0}"/>
            </a:ext>
          </a:extLst>
        </xdr:cNvPr>
        <xdr:cNvSpPr txBox="1"/>
      </xdr:nvSpPr>
      <xdr:spPr>
        <a:xfrm>
          <a:off x="22199600" y="1843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153415</xdr:rowOff>
    </xdr:from>
    <xdr:to>
      <xdr:col>112</xdr:col>
      <xdr:colOff>38100</xdr:colOff>
      <xdr:row>108</xdr:row>
      <xdr:rowOff>83565</xdr:rowOff>
    </xdr:to>
    <xdr:sp macro="" textlink="">
      <xdr:nvSpPr>
        <xdr:cNvPr id="733" name="楕円 732">
          <a:extLst>
            <a:ext uri="{FF2B5EF4-FFF2-40B4-BE49-F238E27FC236}">
              <a16:creationId xmlns:a16="http://schemas.microsoft.com/office/drawing/2014/main" id="{922B741C-DF73-4A35-A8EE-8F40B70C9ED7}"/>
            </a:ext>
          </a:extLst>
        </xdr:cNvPr>
        <xdr:cNvSpPr/>
      </xdr:nvSpPr>
      <xdr:spPr>
        <a:xfrm>
          <a:off x="21272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27812</xdr:rowOff>
    </xdr:from>
    <xdr:to>
      <xdr:col>116</xdr:col>
      <xdr:colOff>63500</xdr:colOff>
      <xdr:row>108</xdr:row>
      <xdr:rowOff>32765</xdr:rowOff>
    </xdr:to>
    <xdr:cxnSp macro="">
      <xdr:nvCxnSpPr>
        <xdr:cNvPr id="734" name="直線コネクタ 733">
          <a:extLst>
            <a:ext uri="{FF2B5EF4-FFF2-40B4-BE49-F238E27FC236}">
              <a16:creationId xmlns:a16="http://schemas.microsoft.com/office/drawing/2014/main" id="{79EC5C79-DC0E-452B-9C98-98C7F271A2F9}"/>
            </a:ext>
          </a:extLst>
        </xdr:cNvPr>
        <xdr:cNvCxnSpPr/>
      </xdr:nvCxnSpPr>
      <xdr:spPr>
        <a:xfrm flipV="1">
          <a:off x="21323300" y="1854441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156463</xdr:rowOff>
    </xdr:from>
    <xdr:to>
      <xdr:col>107</xdr:col>
      <xdr:colOff>101600</xdr:colOff>
      <xdr:row>108</xdr:row>
      <xdr:rowOff>86613</xdr:rowOff>
    </xdr:to>
    <xdr:sp macro="" textlink="">
      <xdr:nvSpPr>
        <xdr:cNvPr id="735" name="楕円 734">
          <a:extLst>
            <a:ext uri="{FF2B5EF4-FFF2-40B4-BE49-F238E27FC236}">
              <a16:creationId xmlns:a16="http://schemas.microsoft.com/office/drawing/2014/main" id="{EB472F1E-08B5-417E-AA7B-0AB3CC210C09}"/>
            </a:ext>
          </a:extLst>
        </xdr:cNvPr>
        <xdr:cNvSpPr/>
      </xdr:nvSpPr>
      <xdr:spPr>
        <a:xfrm>
          <a:off x="20383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32765</xdr:rowOff>
    </xdr:from>
    <xdr:to>
      <xdr:col>111</xdr:col>
      <xdr:colOff>177800</xdr:colOff>
      <xdr:row>108</xdr:row>
      <xdr:rowOff>35813</xdr:rowOff>
    </xdr:to>
    <xdr:cxnSp macro="">
      <xdr:nvCxnSpPr>
        <xdr:cNvPr id="736" name="直線コネクタ 735">
          <a:extLst>
            <a:ext uri="{FF2B5EF4-FFF2-40B4-BE49-F238E27FC236}">
              <a16:creationId xmlns:a16="http://schemas.microsoft.com/office/drawing/2014/main" id="{D17AD07C-F7BD-4760-AA0B-2B38F97A3E3A}"/>
            </a:ext>
          </a:extLst>
        </xdr:cNvPr>
        <xdr:cNvCxnSpPr/>
      </xdr:nvCxnSpPr>
      <xdr:spPr>
        <a:xfrm flipV="1">
          <a:off x="20434300" y="1854936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160655</xdr:rowOff>
    </xdr:from>
    <xdr:to>
      <xdr:col>102</xdr:col>
      <xdr:colOff>165100</xdr:colOff>
      <xdr:row>108</xdr:row>
      <xdr:rowOff>90805</xdr:rowOff>
    </xdr:to>
    <xdr:sp macro="" textlink="">
      <xdr:nvSpPr>
        <xdr:cNvPr id="737" name="楕円 736">
          <a:extLst>
            <a:ext uri="{FF2B5EF4-FFF2-40B4-BE49-F238E27FC236}">
              <a16:creationId xmlns:a16="http://schemas.microsoft.com/office/drawing/2014/main" id="{6BF00E97-6531-4E01-8363-56BDCDD8151A}"/>
            </a:ext>
          </a:extLst>
        </xdr:cNvPr>
        <xdr:cNvSpPr/>
      </xdr:nvSpPr>
      <xdr:spPr>
        <a:xfrm>
          <a:off x="19494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35813</xdr:rowOff>
    </xdr:from>
    <xdr:to>
      <xdr:col>107</xdr:col>
      <xdr:colOff>50800</xdr:colOff>
      <xdr:row>108</xdr:row>
      <xdr:rowOff>40005</xdr:rowOff>
    </xdr:to>
    <xdr:cxnSp macro="">
      <xdr:nvCxnSpPr>
        <xdr:cNvPr id="738" name="直線コネクタ 737">
          <a:extLst>
            <a:ext uri="{FF2B5EF4-FFF2-40B4-BE49-F238E27FC236}">
              <a16:creationId xmlns:a16="http://schemas.microsoft.com/office/drawing/2014/main" id="{9083CD26-0BE1-4817-8EA3-FB3129822F69}"/>
            </a:ext>
          </a:extLst>
        </xdr:cNvPr>
        <xdr:cNvCxnSpPr/>
      </xdr:nvCxnSpPr>
      <xdr:spPr>
        <a:xfrm flipV="1">
          <a:off x="19545300" y="18552413"/>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164846</xdr:rowOff>
    </xdr:from>
    <xdr:to>
      <xdr:col>98</xdr:col>
      <xdr:colOff>38100</xdr:colOff>
      <xdr:row>108</xdr:row>
      <xdr:rowOff>94996</xdr:rowOff>
    </xdr:to>
    <xdr:sp macro="" textlink="">
      <xdr:nvSpPr>
        <xdr:cNvPr id="739" name="楕円 738">
          <a:extLst>
            <a:ext uri="{FF2B5EF4-FFF2-40B4-BE49-F238E27FC236}">
              <a16:creationId xmlns:a16="http://schemas.microsoft.com/office/drawing/2014/main" id="{9177AF45-27AF-4BE5-BB0E-159C1C0482F3}"/>
            </a:ext>
          </a:extLst>
        </xdr:cNvPr>
        <xdr:cNvSpPr/>
      </xdr:nvSpPr>
      <xdr:spPr>
        <a:xfrm>
          <a:off x="18605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40005</xdr:rowOff>
    </xdr:from>
    <xdr:to>
      <xdr:col>102</xdr:col>
      <xdr:colOff>114300</xdr:colOff>
      <xdr:row>108</xdr:row>
      <xdr:rowOff>44196</xdr:rowOff>
    </xdr:to>
    <xdr:cxnSp macro="">
      <xdr:nvCxnSpPr>
        <xdr:cNvPr id="740" name="直線コネクタ 739">
          <a:extLst>
            <a:ext uri="{FF2B5EF4-FFF2-40B4-BE49-F238E27FC236}">
              <a16:creationId xmlns:a16="http://schemas.microsoft.com/office/drawing/2014/main" id="{21A10EDF-2B3D-430E-B6C2-E336A649471F}"/>
            </a:ext>
          </a:extLst>
        </xdr:cNvPr>
        <xdr:cNvCxnSpPr/>
      </xdr:nvCxnSpPr>
      <xdr:spPr>
        <a:xfrm flipV="1">
          <a:off x="18656300" y="1855660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741" name="n_1aveValue【公民館】&#10;一人当たり面積">
          <a:extLst>
            <a:ext uri="{FF2B5EF4-FFF2-40B4-BE49-F238E27FC236}">
              <a16:creationId xmlns:a16="http://schemas.microsoft.com/office/drawing/2014/main" id="{0FC61A0F-18CC-4EFC-B333-E06E801787E5}"/>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742" name="n_2aveValue【公民館】&#10;一人当たり面積">
          <a:extLst>
            <a:ext uri="{FF2B5EF4-FFF2-40B4-BE49-F238E27FC236}">
              <a16:creationId xmlns:a16="http://schemas.microsoft.com/office/drawing/2014/main" id="{A0B7B419-0DC4-4844-9121-2C605159F0A4}"/>
            </a:ext>
          </a:extLst>
        </xdr:cNvPr>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743" name="n_3aveValue【公民館】&#10;一人当たり面積">
          <a:extLst>
            <a:ext uri="{FF2B5EF4-FFF2-40B4-BE49-F238E27FC236}">
              <a16:creationId xmlns:a16="http://schemas.microsoft.com/office/drawing/2014/main" id="{3314D54A-3975-47B7-AE8C-5DD4CC1B9814}"/>
            </a:ext>
          </a:extLst>
        </xdr:cNvPr>
        <xdr:cNvSpPr txBox="1"/>
      </xdr:nvSpPr>
      <xdr:spPr>
        <a:xfrm>
          <a:off x="19310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744" name="n_4aveValue【公民館】&#10;一人当たり面積">
          <a:extLst>
            <a:ext uri="{FF2B5EF4-FFF2-40B4-BE49-F238E27FC236}">
              <a16:creationId xmlns:a16="http://schemas.microsoft.com/office/drawing/2014/main" id="{329FF534-327C-497A-92BB-8DA5C146FB15}"/>
            </a:ext>
          </a:extLst>
        </xdr:cNvPr>
        <xdr:cNvSpPr txBox="1"/>
      </xdr:nvSpPr>
      <xdr:spPr>
        <a:xfrm>
          <a:off x="18421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74692</xdr:rowOff>
    </xdr:from>
    <xdr:ext cx="469744" cy="259045"/>
    <xdr:sp macro="" textlink="">
      <xdr:nvSpPr>
        <xdr:cNvPr id="745" name="n_1mainValue【公民館】&#10;一人当たり面積">
          <a:extLst>
            <a:ext uri="{FF2B5EF4-FFF2-40B4-BE49-F238E27FC236}">
              <a16:creationId xmlns:a16="http://schemas.microsoft.com/office/drawing/2014/main" id="{2352EBF8-0F15-4ECE-A402-1EB030E1FC52}"/>
            </a:ext>
          </a:extLst>
        </xdr:cNvPr>
        <xdr:cNvSpPr txBox="1"/>
      </xdr:nvSpPr>
      <xdr:spPr>
        <a:xfrm>
          <a:off x="210757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77740</xdr:rowOff>
    </xdr:from>
    <xdr:ext cx="469744" cy="259045"/>
    <xdr:sp macro="" textlink="">
      <xdr:nvSpPr>
        <xdr:cNvPr id="746" name="n_2mainValue【公民館】&#10;一人当たり面積">
          <a:extLst>
            <a:ext uri="{FF2B5EF4-FFF2-40B4-BE49-F238E27FC236}">
              <a16:creationId xmlns:a16="http://schemas.microsoft.com/office/drawing/2014/main" id="{5DA8E022-315D-40EA-8715-83607433F6A4}"/>
            </a:ext>
          </a:extLst>
        </xdr:cNvPr>
        <xdr:cNvSpPr txBox="1"/>
      </xdr:nvSpPr>
      <xdr:spPr>
        <a:xfrm>
          <a:off x="20199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81932</xdr:rowOff>
    </xdr:from>
    <xdr:ext cx="469744" cy="259045"/>
    <xdr:sp macro="" textlink="">
      <xdr:nvSpPr>
        <xdr:cNvPr id="747" name="n_3mainValue【公民館】&#10;一人当たり面積">
          <a:extLst>
            <a:ext uri="{FF2B5EF4-FFF2-40B4-BE49-F238E27FC236}">
              <a16:creationId xmlns:a16="http://schemas.microsoft.com/office/drawing/2014/main" id="{4E68DA6B-672A-4145-BBBC-64759B3E67BD}"/>
            </a:ext>
          </a:extLst>
        </xdr:cNvPr>
        <xdr:cNvSpPr txBox="1"/>
      </xdr:nvSpPr>
      <xdr:spPr>
        <a:xfrm>
          <a:off x="19310427" y="185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86123</xdr:rowOff>
    </xdr:from>
    <xdr:ext cx="469744" cy="259045"/>
    <xdr:sp macro="" textlink="">
      <xdr:nvSpPr>
        <xdr:cNvPr id="748" name="n_4mainValue【公民館】&#10;一人当たり面積">
          <a:extLst>
            <a:ext uri="{FF2B5EF4-FFF2-40B4-BE49-F238E27FC236}">
              <a16:creationId xmlns:a16="http://schemas.microsoft.com/office/drawing/2014/main" id="{412AFA1E-7E67-44E4-BD06-958235076E79}"/>
            </a:ext>
          </a:extLst>
        </xdr:cNvPr>
        <xdr:cNvSpPr txBox="1"/>
      </xdr:nvSpPr>
      <xdr:spPr>
        <a:xfrm>
          <a:off x="18421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7D6FF5EE-7EFE-4937-831D-EE3414B8A20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2465167A-F674-48C5-9322-62A4ABA15D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C026BB2E-B239-4700-B4D7-AF24FF5763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有形固定資産減価償却率については、多くの施設で類似団体平均を上回っている。特に道路や保育所、公民館においては、大幅に上回っている。全体的に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106B95-B997-46F8-81EB-798D393FC37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B0439A-BCAB-47BD-85CC-31D2A72D9BF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4F3D30-47AA-4DE3-A6A7-B9ABB1830A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281689-2111-4A7E-A706-B0064E7261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2ADEE2-20D9-4055-A7CE-748598D70BA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C2C63F-A597-42D9-86E4-90616E6E08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AFCBE2-0B45-4943-9E05-E2EB62811F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430713-93DF-44A6-872D-42452364CC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2DCC7B-BE50-43CE-8CAA-8944B3C27B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103725-E601-4618-9CA9-C0A6E16B28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1,801
1,791
293.92
3,648,250
3,433,726
212,220
2,198,905
2,412,532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E1DBB1-E954-4AE2-A3F6-E9CA39302B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487330-3F11-4E95-A23B-BC1E106198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0965BD-CDB4-4130-A4EF-269D0687E9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7EBEED-A236-4D4F-B284-78DF09DE6A0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1DC18A-D93B-418D-967C-0F1C74E4A4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4A9490-6F5A-4A17-ABE8-C07BD14FC14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563F96-2906-4C97-80A1-4F8F85F005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9604C5-E217-471A-8BA8-ED9B976C37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8E0D72-70C5-4809-96DE-D579ECB61F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D37284-822E-4A1F-99AB-232051E3E5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05DD3B-8859-4885-A0A5-00F8C945D4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6D78803-21F4-4FEF-B36D-5815092DCF5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C7C734-D99A-4D6B-B272-3D5082BB9A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71BFB4-4C3F-4A5D-BB43-59C5FF31FD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666CF1-66C7-4C05-BF4D-EAAA83365D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E4DF6D-FDA0-4AA1-B472-CFF0E545C4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A08037-8FD3-49A9-946D-704222BBA0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2EF964-702B-406F-897A-D265C3D3CAC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FC6EF3-C8D9-44D5-AB71-68DE8E6ED6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B9E2B5-25E4-4486-8FDB-4C28EB90876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71B6FA-5F14-40C9-9AA8-915BBC3D49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B7E771-6795-4AF3-A346-530E453C47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768C9C-BFA0-4E7E-8201-2F33898598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ADADF4-EC58-4331-B25F-D1EBBD6CE7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3CF4C7-FFEC-4EC9-BB95-2FEC7C304A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91D95A-1882-482A-81EC-49B34BDBB4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FD458D-489E-4DE4-99FE-5459733420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80F92A-8972-4446-8049-D1634873A3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3EB1DF-F3DC-4923-BACD-7649BECD778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FCF5E5F-153D-4532-BDC7-1457C3AB67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06E32A5-3DEC-4A68-87AD-6BB7186775D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94BBEED-AE54-4F8A-AC25-28E0D374669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0D3C30F-EB7B-4E4D-B03B-9A5812F0F9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4C24DFE-E42A-4B13-992C-EE87E6E375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A2AF219-CA12-4AA6-A5D4-28C6BC67EC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DEF2D53-A56F-4BE1-B3E9-3FD9ECEB40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58A5305-876C-4788-BF6D-4AE4092C155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45527D3-7D68-4648-BD00-9A0F6858D38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C799EDA-0D75-4709-B359-A4FD3B3FF88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0403831-9F81-4F0B-8A76-57A58872FBD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63C4D50-3300-45DE-9A5E-AA1085DCEC4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E8E15BE-B98A-45A9-AB35-85A275B847B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668FE11-9F1D-44F7-B0DA-494EF99977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7A7CA94-7648-46D1-8B44-3E05B1B8AC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A135478-4852-4E63-8430-760A876378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2CFDB44-7AF0-4404-AC9E-505D87925BB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53AD2AE-1D4D-444A-BF77-3CB70D9B42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6019D40-1C70-4A20-A6FC-737A6B8DB0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843B037-B99F-449F-95AE-8DBD0B641A8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1295A570-10B6-484C-ADC8-F002DFB5A8A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C942857-EEC6-47C8-BAED-FF315E187D0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6F91178-AC63-45AA-BC78-26D8A549AFB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F3F4F79-1AFE-4B91-A809-5A8E1A3BFB2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E1B734C-6B58-4D6D-BE32-0DF1894EFA5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CCDD671-DF4F-4EF9-AD85-443D9C8DEF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73A6325-8E97-4B1A-B045-1C8974F29AF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9C99DB9-AACA-4173-800C-6BC17B815B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D94171F-19C3-4308-B068-8E84B927FA7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04BDAC9-0696-4E40-B02B-ECF87128B09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82AE4F6-05B0-4B36-8306-18AAA2C3513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184CD63-787C-437C-9FBD-5DB8EA5506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39663706-30A6-45F1-812C-12D0535FBB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30A832A-9128-459F-8D61-1E9F45882EC0}"/>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08221FF-D878-45F6-8302-E178357BA9D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8A54611-33D7-4569-AA1C-B6863501339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43D13E-EE77-4077-9F2B-9F8C1A774BC2}"/>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F6AF0E5A-DD44-46F0-9049-DB8230168741}"/>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98E27F4-6081-4BB5-8ED9-03BD58A6C944}"/>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F8D6C508-F776-4316-92AD-14CCF46D1B0E}"/>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F700A156-3A4A-4D65-BA13-CB8DAF01400F}"/>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a:extLst>
            <a:ext uri="{FF2B5EF4-FFF2-40B4-BE49-F238E27FC236}">
              <a16:creationId xmlns:a16="http://schemas.microsoft.com/office/drawing/2014/main" id="{6C8755BE-7B75-4E72-81F7-ABB36F5D8111}"/>
            </a:ext>
          </a:extLst>
        </xdr:cNvPr>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a:extLst>
            <a:ext uri="{FF2B5EF4-FFF2-40B4-BE49-F238E27FC236}">
              <a16:creationId xmlns:a16="http://schemas.microsoft.com/office/drawing/2014/main" id="{B4F85252-EE73-438D-99EC-F4F2F7D617D9}"/>
            </a:ext>
          </a:extLst>
        </xdr:cNvPr>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7FDCDE3E-121A-4C76-9A62-BFCE6DD2E4E1}"/>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B11CDEC-40E1-48D8-84CF-82EE02D856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A3785A3-702E-4D3D-8CA6-FBD6F1D27FD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DA598BF-E79D-4615-9025-AFC447D523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D5F2ED0-D0EB-405A-9E5E-113B236713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D244985-981F-4C94-BBF1-AE0408F96D6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21046</xdr:rowOff>
    </xdr:from>
    <xdr:to>
      <xdr:col>24</xdr:col>
      <xdr:colOff>114300</xdr:colOff>
      <xdr:row>64</xdr:row>
      <xdr:rowOff>122646</xdr:rowOff>
    </xdr:to>
    <xdr:sp macro="" textlink="">
      <xdr:nvSpPr>
        <xdr:cNvPr id="90" name="楕円 89">
          <a:extLst>
            <a:ext uri="{FF2B5EF4-FFF2-40B4-BE49-F238E27FC236}">
              <a16:creationId xmlns:a16="http://schemas.microsoft.com/office/drawing/2014/main" id="{EC3C3395-2BED-49D6-B455-9060F91E6A6A}"/>
            </a:ext>
          </a:extLst>
        </xdr:cNvPr>
        <xdr:cNvSpPr/>
      </xdr:nvSpPr>
      <xdr:spPr>
        <a:xfrm>
          <a:off x="45847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107423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E32BB23-CD84-4A9E-BC81-CAD46C3D39B9}"/>
            </a:ext>
          </a:extLst>
        </xdr:cNvPr>
        <xdr:cNvSpPr txBox="1"/>
      </xdr:nvSpPr>
      <xdr:spPr>
        <a:xfrm>
          <a:off x="4673600" y="1090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16147</xdr:rowOff>
    </xdr:from>
    <xdr:to>
      <xdr:col>20</xdr:col>
      <xdr:colOff>38100</xdr:colOff>
      <xdr:row>64</xdr:row>
      <xdr:rowOff>117747</xdr:rowOff>
    </xdr:to>
    <xdr:sp macro="" textlink="">
      <xdr:nvSpPr>
        <xdr:cNvPr id="92" name="楕円 91">
          <a:extLst>
            <a:ext uri="{FF2B5EF4-FFF2-40B4-BE49-F238E27FC236}">
              <a16:creationId xmlns:a16="http://schemas.microsoft.com/office/drawing/2014/main" id="{E6875539-5F9D-47F9-958B-C4607FABE8E4}"/>
            </a:ext>
          </a:extLst>
        </xdr:cNvPr>
        <xdr:cNvSpPr/>
      </xdr:nvSpPr>
      <xdr:spPr>
        <a:xfrm>
          <a:off x="37465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66947</xdr:rowOff>
    </xdr:from>
    <xdr:to>
      <xdr:col>24</xdr:col>
      <xdr:colOff>63500</xdr:colOff>
      <xdr:row>64</xdr:row>
      <xdr:rowOff>71846</xdr:rowOff>
    </xdr:to>
    <xdr:cxnSp macro="">
      <xdr:nvCxnSpPr>
        <xdr:cNvPr id="93" name="直線コネクタ 92">
          <a:extLst>
            <a:ext uri="{FF2B5EF4-FFF2-40B4-BE49-F238E27FC236}">
              <a16:creationId xmlns:a16="http://schemas.microsoft.com/office/drawing/2014/main" id="{1002B392-69D8-49D7-A0AF-D488EF744BAD}"/>
            </a:ext>
          </a:extLst>
        </xdr:cNvPr>
        <xdr:cNvCxnSpPr/>
      </xdr:nvCxnSpPr>
      <xdr:spPr>
        <a:xfrm>
          <a:off x="3797300" y="1103974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21046</xdr:rowOff>
    </xdr:from>
    <xdr:to>
      <xdr:col>15</xdr:col>
      <xdr:colOff>101600</xdr:colOff>
      <xdr:row>64</xdr:row>
      <xdr:rowOff>122646</xdr:rowOff>
    </xdr:to>
    <xdr:sp macro="" textlink="">
      <xdr:nvSpPr>
        <xdr:cNvPr id="94" name="楕円 93">
          <a:extLst>
            <a:ext uri="{FF2B5EF4-FFF2-40B4-BE49-F238E27FC236}">
              <a16:creationId xmlns:a16="http://schemas.microsoft.com/office/drawing/2014/main" id="{E2E62E17-E151-4119-86DC-5190E9C59333}"/>
            </a:ext>
          </a:extLst>
        </xdr:cNvPr>
        <xdr:cNvSpPr/>
      </xdr:nvSpPr>
      <xdr:spPr>
        <a:xfrm>
          <a:off x="2857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66947</xdr:rowOff>
    </xdr:from>
    <xdr:to>
      <xdr:col>19</xdr:col>
      <xdr:colOff>177800</xdr:colOff>
      <xdr:row>64</xdr:row>
      <xdr:rowOff>71846</xdr:rowOff>
    </xdr:to>
    <xdr:cxnSp macro="">
      <xdr:nvCxnSpPr>
        <xdr:cNvPr id="95" name="直線コネクタ 94">
          <a:extLst>
            <a:ext uri="{FF2B5EF4-FFF2-40B4-BE49-F238E27FC236}">
              <a16:creationId xmlns:a16="http://schemas.microsoft.com/office/drawing/2014/main" id="{0E67F8F1-C8D2-4D84-9383-CA0F7C3CD099}"/>
            </a:ext>
          </a:extLst>
        </xdr:cNvPr>
        <xdr:cNvCxnSpPr/>
      </xdr:nvCxnSpPr>
      <xdr:spPr>
        <a:xfrm flipV="1">
          <a:off x="2908300" y="110397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22678</xdr:rowOff>
    </xdr:from>
    <xdr:to>
      <xdr:col>10</xdr:col>
      <xdr:colOff>165100</xdr:colOff>
      <xdr:row>64</xdr:row>
      <xdr:rowOff>124278</xdr:rowOff>
    </xdr:to>
    <xdr:sp macro="" textlink="">
      <xdr:nvSpPr>
        <xdr:cNvPr id="96" name="楕円 95">
          <a:extLst>
            <a:ext uri="{FF2B5EF4-FFF2-40B4-BE49-F238E27FC236}">
              <a16:creationId xmlns:a16="http://schemas.microsoft.com/office/drawing/2014/main" id="{6503D925-7028-43CB-8422-12B18B2EF4FA}"/>
            </a:ext>
          </a:extLst>
        </xdr:cNvPr>
        <xdr:cNvSpPr/>
      </xdr:nvSpPr>
      <xdr:spPr>
        <a:xfrm>
          <a:off x="1968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71846</xdr:rowOff>
    </xdr:from>
    <xdr:to>
      <xdr:col>15</xdr:col>
      <xdr:colOff>50800</xdr:colOff>
      <xdr:row>64</xdr:row>
      <xdr:rowOff>73478</xdr:rowOff>
    </xdr:to>
    <xdr:cxnSp macro="">
      <xdr:nvCxnSpPr>
        <xdr:cNvPr id="97" name="直線コネクタ 96">
          <a:extLst>
            <a:ext uri="{FF2B5EF4-FFF2-40B4-BE49-F238E27FC236}">
              <a16:creationId xmlns:a16="http://schemas.microsoft.com/office/drawing/2014/main" id="{150191A1-B5A4-4736-9BF4-B1FBED0B705F}"/>
            </a:ext>
          </a:extLst>
        </xdr:cNvPr>
        <xdr:cNvCxnSpPr/>
      </xdr:nvCxnSpPr>
      <xdr:spPr>
        <a:xfrm flipV="1">
          <a:off x="2019300" y="1104464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45538</xdr:rowOff>
    </xdr:from>
    <xdr:to>
      <xdr:col>6</xdr:col>
      <xdr:colOff>38100</xdr:colOff>
      <xdr:row>64</xdr:row>
      <xdr:rowOff>147138</xdr:rowOff>
    </xdr:to>
    <xdr:sp macro="" textlink="">
      <xdr:nvSpPr>
        <xdr:cNvPr id="98" name="楕円 97">
          <a:extLst>
            <a:ext uri="{FF2B5EF4-FFF2-40B4-BE49-F238E27FC236}">
              <a16:creationId xmlns:a16="http://schemas.microsoft.com/office/drawing/2014/main" id="{BD1E41E2-9DC7-4A84-B1B7-0DA4CBC2C9F2}"/>
            </a:ext>
          </a:extLst>
        </xdr:cNvPr>
        <xdr:cNvSpPr/>
      </xdr:nvSpPr>
      <xdr:spPr>
        <a:xfrm>
          <a:off x="10795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73478</xdr:rowOff>
    </xdr:from>
    <xdr:to>
      <xdr:col>10</xdr:col>
      <xdr:colOff>114300</xdr:colOff>
      <xdr:row>64</xdr:row>
      <xdr:rowOff>96338</xdr:rowOff>
    </xdr:to>
    <xdr:cxnSp macro="">
      <xdr:nvCxnSpPr>
        <xdr:cNvPr id="99" name="直線コネクタ 98">
          <a:extLst>
            <a:ext uri="{FF2B5EF4-FFF2-40B4-BE49-F238E27FC236}">
              <a16:creationId xmlns:a16="http://schemas.microsoft.com/office/drawing/2014/main" id="{A16C8F23-CF0E-423D-9051-C24C9AC974E9}"/>
            </a:ext>
          </a:extLst>
        </xdr:cNvPr>
        <xdr:cNvCxnSpPr/>
      </xdr:nvCxnSpPr>
      <xdr:spPr>
        <a:xfrm flipV="1">
          <a:off x="1130300" y="110462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9A1DD9AF-0039-46CA-A6D3-510770F88A17}"/>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01" name="n_2aveValue【体育館・プール】&#10;有形固定資産減価償却率">
          <a:extLst>
            <a:ext uri="{FF2B5EF4-FFF2-40B4-BE49-F238E27FC236}">
              <a16:creationId xmlns:a16="http://schemas.microsoft.com/office/drawing/2014/main" id="{2A0B53BD-13FF-498C-B7E9-73F6C188035D}"/>
            </a:ext>
          </a:extLst>
        </xdr:cNvPr>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82023</xdr:rowOff>
    </xdr:from>
    <xdr:ext cx="405111" cy="259045"/>
    <xdr:sp macro="" textlink="">
      <xdr:nvSpPr>
        <xdr:cNvPr id="102" name="n_3aveValue【体育館・プール】&#10;有形固定資産減価償却率">
          <a:extLst>
            <a:ext uri="{FF2B5EF4-FFF2-40B4-BE49-F238E27FC236}">
              <a16:creationId xmlns:a16="http://schemas.microsoft.com/office/drawing/2014/main" id="{7607F859-F3C1-4296-B838-95DD14CE42C0}"/>
            </a:ext>
          </a:extLst>
        </xdr:cNvPr>
        <xdr:cNvSpPr txBox="1"/>
      </xdr:nvSpPr>
      <xdr:spPr>
        <a:xfrm>
          <a:off x="1816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13D79586-7C68-4E46-A5EE-3949956494D2}"/>
            </a:ext>
          </a:extLst>
        </xdr:cNvPr>
        <xdr:cNvSpPr txBox="1"/>
      </xdr:nvSpPr>
      <xdr:spPr>
        <a:xfrm>
          <a:off x="927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108874</xdr:rowOff>
    </xdr:from>
    <xdr:ext cx="405111" cy="259045"/>
    <xdr:sp macro="" textlink="">
      <xdr:nvSpPr>
        <xdr:cNvPr id="104" name="n_1mainValue【体育館・プール】&#10;有形固定資産減価償却率">
          <a:extLst>
            <a:ext uri="{FF2B5EF4-FFF2-40B4-BE49-F238E27FC236}">
              <a16:creationId xmlns:a16="http://schemas.microsoft.com/office/drawing/2014/main" id="{C2ABC960-97DA-4090-A14A-2AB00530D044}"/>
            </a:ext>
          </a:extLst>
        </xdr:cNvPr>
        <xdr:cNvSpPr txBox="1"/>
      </xdr:nvSpPr>
      <xdr:spPr>
        <a:xfrm>
          <a:off x="3582044" y="1108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113773</xdr:rowOff>
    </xdr:from>
    <xdr:ext cx="405111" cy="259045"/>
    <xdr:sp macro="" textlink="">
      <xdr:nvSpPr>
        <xdr:cNvPr id="105" name="n_2mainValue【体育館・プール】&#10;有形固定資産減価償却率">
          <a:extLst>
            <a:ext uri="{FF2B5EF4-FFF2-40B4-BE49-F238E27FC236}">
              <a16:creationId xmlns:a16="http://schemas.microsoft.com/office/drawing/2014/main" id="{C9E26AF6-E1F8-4BF5-A3DC-F87FA20D6697}"/>
            </a:ext>
          </a:extLst>
        </xdr:cNvPr>
        <xdr:cNvSpPr txBox="1"/>
      </xdr:nvSpPr>
      <xdr:spPr>
        <a:xfrm>
          <a:off x="2705744" y="1108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115405</xdr:rowOff>
    </xdr:from>
    <xdr:ext cx="405111" cy="259045"/>
    <xdr:sp macro="" textlink="">
      <xdr:nvSpPr>
        <xdr:cNvPr id="106" name="n_3mainValue【体育館・プール】&#10;有形固定資産減価償却率">
          <a:extLst>
            <a:ext uri="{FF2B5EF4-FFF2-40B4-BE49-F238E27FC236}">
              <a16:creationId xmlns:a16="http://schemas.microsoft.com/office/drawing/2014/main" id="{092D1C47-3ABD-4204-8B21-09125D0186F5}"/>
            </a:ext>
          </a:extLst>
        </xdr:cNvPr>
        <xdr:cNvSpPr txBox="1"/>
      </xdr:nvSpPr>
      <xdr:spPr>
        <a:xfrm>
          <a:off x="1816744" y="110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138265</xdr:rowOff>
    </xdr:from>
    <xdr:ext cx="405111" cy="259045"/>
    <xdr:sp macro="" textlink="">
      <xdr:nvSpPr>
        <xdr:cNvPr id="107" name="n_4mainValue【体育館・プール】&#10;有形固定資産減価償却率">
          <a:extLst>
            <a:ext uri="{FF2B5EF4-FFF2-40B4-BE49-F238E27FC236}">
              <a16:creationId xmlns:a16="http://schemas.microsoft.com/office/drawing/2014/main" id="{39582940-2DD8-4B3C-9C95-EFEA73CD92DA}"/>
            </a:ext>
          </a:extLst>
        </xdr:cNvPr>
        <xdr:cNvSpPr txBox="1"/>
      </xdr:nvSpPr>
      <xdr:spPr>
        <a:xfrm>
          <a:off x="927744" y="111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59EE7A9F-E5A4-4E91-A078-AC581B5D19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FBC9319-30B5-47E6-AE58-0349B8BE36C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461D3BD-882E-40DD-AFEE-E4305D3154D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68D3AE4-EEE2-4EBC-86E3-691678D7B8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BF39EC8-CEE5-44C1-A625-40864038D3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3E64D76-FAD2-4C9E-845E-A59654BC9EA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F83723CE-4872-4208-ABDF-754FDFCF5F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B5BDC6A-32A9-440C-B1B9-0C6993811C1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DC328851-D8EC-4554-8102-A603810D97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6EC0137F-0772-49CF-9C5E-1D47E8CEA9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B1204957-8654-42B2-B9D2-0BD80858279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E5995EAB-E863-4F49-92DD-C82C7790DA7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98AEB26-F766-4766-AC0D-B31BC06FA56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A2597315-5965-4BE3-80C7-92EC42F7E9F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95D3317C-6BE4-4BB7-A45B-2E486E2FA7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A4C001D-37EA-4E42-8A66-514317ED862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ABDE8F74-233A-468D-AF4F-F24A0BC064D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8ECC9648-AF3C-4112-A007-F896AA349D4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B7CDF203-AD57-475A-977A-8B5C26406F3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AE2768A7-0E18-47C1-A03A-1D7BFAA9553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7EE91563-5165-464C-8ACA-93ADCB3BDDD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217B9AEC-0A91-4AA0-96CA-83DC52718353}"/>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32E91B8D-9227-4FDE-8C75-D8B69823AC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1015369E-F42B-4D18-B0F5-DFA0A0499075}"/>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B101CCF4-E856-41DD-9C39-508E58945A9D}"/>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43B48873-C048-470A-A903-33B0EF431367}"/>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103A1800-19B2-462A-A4EC-30162752CF50}"/>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F006D1F3-D2FE-4925-AC4F-520F60DDBA79}"/>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6" name="【体育館・プール】&#10;一人当たり面積平均値テキスト">
          <a:extLst>
            <a:ext uri="{FF2B5EF4-FFF2-40B4-BE49-F238E27FC236}">
              <a16:creationId xmlns:a16="http://schemas.microsoft.com/office/drawing/2014/main" id="{07D5BB07-EDF2-4AA5-8C95-07293F191BE8}"/>
            </a:ext>
          </a:extLst>
        </xdr:cNvPr>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B770E372-375E-43B4-BFE3-B205E7E80B0E}"/>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02934A9F-F34A-4DC5-B34F-18D3887761BE}"/>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5969</xdr:rowOff>
    </xdr:from>
    <xdr:to>
      <xdr:col>46</xdr:col>
      <xdr:colOff>38100</xdr:colOff>
      <xdr:row>63</xdr:row>
      <xdr:rowOff>107569</xdr:rowOff>
    </xdr:to>
    <xdr:sp macro="" textlink="">
      <xdr:nvSpPr>
        <xdr:cNvPr id="139" name="フローチャート: 判断 138">
          <a:extLst>
            <a:ext uri="{FF2B5EF4-FFF2-40B4-BE49-F238E27FC236}">
              <a16:creationId xmlns:a16="http://schemas.microsoft.com/office/drawing/2014/main" id="{347A7229-3E41-4066-8F64-7EB7A20EBFC1}"/>
            </a:ext>
          </a:extLst>
        </xdr:cNvPr>
        <xdr:cNvSpPr/>
      </xdr:nvSpPr>
      <xdr:spPr>
        <a:xfrm>
          <a:off x="8699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16446</xdr:rowOff>
    </xdr:from>
    <xdr:to>
      <xdr:col>41</xdr:col>
      <xdr:colOff>101600</xdr:colOff>
      <xdr:row>63</xdr:row>
      <xdr:rowOff>118046</xdr:rowOff>
    </xdr:to>
    <xdr:sp macro="" textlink="">
      <xdr:nvSpPr>
        <xdr:cNvPr id="140" name="フローチャート: 判断 139">
          <a:extLst>
            <a:ext uri="{FF2B5EF4-FFF2-40B4-BE49-F238E27FC236}">
              <a16:creationId xmlns:a16="http://schemas.microsoft.com/office/drawing/2014/main" id="{F276F109-9A9A-466A-A5C1-E9CDB4099D04}"/>
            </a:ext>
          </a:extLst>
        </xdr:cNvPr>
        <xdr:cNvSpPr/>
      </xdr:nvSpPr>
      <xdr:spPr>
        <a:xfrm>
          <a:off x="7810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161989</xdr:rowOff>
    </xdr:from>
    <xdr:to>
      <xdr:col>36</xdr:col>
      <xdr:colOff>165100</xdr:colOff>
      <xdr:row>63</xdr:row>
      <xdr:rowOff>92139</xdr:rowOff>
    </xdr:to>
    <xdr:sp macro="" textlink="">
      <xdr:nvSpPr>
        <xdr:cNvPr id="141" name="フローチャート: 判断 140">
          <a:extLst>
            <a:ext uri="{FF2B5EF4-FFF2-40B4-BE49-F238E27FC236}">
              <a16:creationId xmlns:a16="http://schemas.microsoft.com/office/drawing/2014/main" id="{44E674EE-D392-4F91-9222-F059EEE1DFC9}"/>
            </a:ext>
          </a:extLst>
        </xdr:cNvPr>
        <xdr:cNvSpPr/>
      </xdr:nvSpPr>
      <xdr:spPr>
        <a:xfrm>
          <a:off x="6921500" y="1079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2187A7C-C700-442B-BF13-73E121149BF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95B4883-1D81-4AAF-A020-14041A20C4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AE10CC3-EB20-45FC-A687-8CD4C6BFC7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E2A40EB-997D-4D67-847F-E9F5E8BCCD0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A239AE6-463D-46C9-98ED-99F67A48D2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96266</xdr:rowOff>
    </xdr:from>
    <xdr:to>
      <xdr:col>55</xdr:col>
      <xdr:colOff>50800</xdr:colOff>
      <xdr:row>63</xdr:row>
      <xdr:rowOff>26416</xdr:rowOff>
    </xdr:to>
    <xdr:sp macro="" textlink="">
      <xdr:nvSpPr>
        <xdr:cNvPr id="147" name="楕円 146">
          <a:extLst>
            <a:ext uri="{FF2B5EF4-FFF2-40B4-BE49-F238E27FC236}">
              <a16:creationId xmlns:a16="http://schemas.microsoft.com/office/drawing/2014/main" id="{285D7290-67D6-4035-9D23-BE9B577084A9}"/>
            </a:ext>
          </a:extLst>
        </xdr:cNvPr>
        <xdr:cNvSpPr/>
      </xdr:nvSpPr>
      <xdr:spPr>
        <a:xfrm>
          <a:off x="10426700" y="107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119143</xdr:rowOff>
    </xdr:from>
    <xdr:ext cx="469744" cy="259045"/>
    <xdr:sp macro="" textlink="">
      <xdr:nvSpPr>
        <xdr:cNvPr id="148" name="【体育館・プール】&#10;一人当たり面積該当値テキスト">
          <a:extLst>
            <a:ext uri="{FF2B5EF4-FFF2-40B4-BE49-F238E27FC236}">
              <a16:creationId xmlns:a16="http://schemas.microsoft.com/office/drawing/2014/main" id="{0A6C2302-A8E5-4A86-B80F-C594623B06E2}"/>
            </a:ext>
          </a:extLst>
        </xdr:cNvPr>
        <xdr:cNvSpPr txBox="1"/>
      </xdr:nvSpPr>
      <xdr:spPr>
        <a:xfrm>
          <a:off x="10515600" y="105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106934</xdr:rowOff>
    </xdr:from>
    <xdr:to>
      <xdr:col>50</xdr:col>
      <xdr:colOff>165100</xdr:colOff>
      <xdr:row>63</xdr:row>
      <xdr:rowOff>37084</xdr:rowOff>
    </xdr:to>
    <xdr:sp macro="" textlink="">
      <xdr:nvSpPr>
        <xdr:cNvPr id="149" name="楕円 148">
          <a:extLst>
            <a:ext uri="{FF2B5EF4-FFF2-40B4-BE49-F238E27FC236}">
              <a16:creationId xmlns:a16="http://schemas.microsoft.com/office/drawing/2014/main" id="{18C65302-A358-424F-9E82-8CC804A19790}"/>
            </a:ext>
          </a:extLst>
        </xdr:cNvPr>
        <xdr:cNvSpPr/>
      </xdr:nvSpPr>
      <xdr:spPr>
        <a:xfrm>
          <a:off x="9588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147066</xdr:rowOff>
    </xdr:from>
    <xdr:to>
      <xdr:col>55</xdr:col>
      <xdr:colOff>0</xdr:colOff>
      <xdr:row>62</xdr:row>
      <xdr:rowOff>157734</xdr:rowOff>
    </xdr:to>
    <xdr:cxnSp macro="">
      <xdr:nvCxnSpPr>
        <xdr:cNvPr id="150" name="直線コネクタ 149">
          <a:extLst>
            <a:ext uri="{FF2B5EF4-FFF2-40B4-BE49-F238E27FC236}">
              <a16:creationId xmlns:a16="http://schemas.microsoft.com/office/drawing/2014/main" id="{47A58863-3FA5-44B1-ABCE-EBDE38F40539}"/>
            </a:ext>
          </a:extLst>
        </xdr:cNvPr>
        <xdr:cNvCxnSpPr/>
      </xdr:nvCxnSpPr>
      <xdr:spPr>
        <a:xfrm flipV="1">
          <a:off x="9639300" y="1077696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113030</xdr:rowOff>
    </xdr:from>
    <xdr:to>
      <xdr:col>46</xdr:col>
      <xdr:colOff>38100</xdr:colOff>
      <xdr:row>63</xdr:row>
      <xdr:rowOff>43180</xdr:rowOff>
    </xdr:to>
    <xdr:sp macro="" textlink="">
      <xdr:nvSpPr>
        <xdr:cNvPr id="151" name="楕円 150">
          <a:extLst>
            <a:ext uri="{FF2B5EF4-FFF2-40B4-BE49-F238E27FC236}">
              <a16:creationId xmlns:a16="http://schemas.microsoft.com/office/drawing/2014/main" id="{A392F65E-88EF-4778-B05A-ECDC3FFCBFC5}"/>
            </a:ext>
          </a:extLst>
        </xdr:cNvPr>
        <xdr:cNvSpPr/>
      </xdr:nvSpPr>
      <xdr:spPr>
        <a:xfrm>
          <a:off x="8699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157734</xdr:rowOff>
    </xdr:from>
    <xdr:to>
      <xdr:col>50</xdr:col>
      <xdr:colOff>114300</xdr:colOff>
      <xdr:row>62</xdr:row>
      <xdr:rowOff>163830</xdr:rowOff>
    </xdr:to>
    <xdr:cxnSp macro="">
      <xdr:nvCxnSpPr>
        <xdr:cNvPr id="152" name="直線コネクタ 151">
          <a:extLst>
            <a:ext uri="{FF2B5EF4-FFF2-40B4-BE49-F238E27FC236}">
              <a16:creationId xmlns:a16="http://schemas.microsoft.com/office/drawing/2014/main" id="{5499988E-138D-483C-8B07-E9CC38A175AD}"/>
            </a:ext>
          </a:extLst>
        </xdr:cNvPr>
        <xdr:cNvCxnSpPr/>
      </xdr:nvCxnSpPr>
      <xdr:spPr>
        <a:xfrm flipV="1">
          <a:off x="8750300" y="1078763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122365</xdr:rowOff>
    </xdr:from>
    <xdr:to>
      <xdr:col>41</xdr:col>
      <xdr:colOff>101600</xdr:colOff>
      <xdr:row>63</xdr:row>
      <xdr:rowOff>52515</xdr:rowOff>
    </xdr:to>
    <xdr:sp macro="" textlink="">
      <xdr:nvSpPr>
        <xdr:cNvPr id="153" name="楕円 152">
          <a:extLst>
            <a:ext uri="{FF2B5EF4-FFF2-40B4-BE49-F238E27FC236}">
              <a16:creationId xmlns:a16="http://schemas.microsoft.com/office/drawing/2014/main" id="{0EB18A34-616C-48D6-9A66-40AA3EB925D5}"/>
            </a:ext>
          </a:extLst>
        </xdr:cNvPr>
        <xdr:cNvSpPr/>
      </xdr:nvSpPr>
      <xdr:spPr>
        <a:xfrm>
          <a:off x="7810500" y="107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163830</xdr:rowOff>
    </xdr:from>
    <xdr:to>
      <xdr:col>45</xdr:col>
      <xdr:colOff>177800</xdr:colOff>
      <xdr:row>63</xdr:row>
      <xdr:rowOff>1715</xdr:rowOff>
    </xdr:to>
    <xdr:cxnSp macro="">
      <xdr:nvCxnSpPr>
        <xdr:cNvPr id="154" name="直線コネクタ 153">
          <a:extLst>
            <a:ext uri="{FF2B5EF4-FFF2-40B4-BE49-F238E27FC236}">
              <a16:creationId xmlns:a16="http://schemas.microsoft.com/office/drawing/2014/main" id="{D6646CFA-4848-4CBB-9CD1-7B3413B52696}"/>
            </a:ext>
          </a:extLst>
        </xdr:cNvPr>
        <xdr:cNvCxnSpPr/>
      </xdr:nvCxnSpPr>
      <xdr:spPr>
        <a:xfrm flipV="1">
          <a:off x="7861300" y="10793730"/>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155" name="楕円 154">
          <a:extLst>
            <a:ext uri="{FF2B5EF4-FFF2-40B4-BE49-F238E27FC236}">
              <a16:creationId xmlns:a16="http://schemas.microsoft.com/office/drawing/2014/main" id="{7285F6FC-58AE-4470-8267-EE35F7CC7D62}"/>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1715</xdr:rowOff>
    </xdr:from>
    <xdr:to>
      <xdr:col>41</xdr:col>
      <xdr:colOff>50800</xdr:colOff>
      <xdr:row>63</xdr:row>
      <xdr:rowOff>11430</xdr:rowOff>
    </xdr:to>
    <xdr:cxnSp macro="">
      <xdr:nvCxnSpPr>
        <xdr:cNvPr id="156" name="直線コネクタ 155">
          <a:extLst>
            <a:ext uri="{FF2B5EF4-FFF2-40B4-BE49-F238E27FC236}">
              <a16:creationId xmlns:a16="http://schemas.microsoft.com/office/drawing/2014/main" id="{E2D7AD30-CF4C-43FC-B698-784C1E944FE4}"/>
            </a:ext>
          </a:extLst>
        </xdr:cNvPr>
        <xdr:cNvCxnSpPr/>
      </xdr:nvCxnSpPr>
      <xdr:spPr>
        <a:xfrm flipV="1">
          <a:off x="6972300" y="10803065"/>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7" name="n_1aveValue【体育館・プール】&#10;一人当たり面積">
          <a:extLst>
            <a:ext uri="{FF2B5EF4-FFF2-40B4-BE49-F238E27FC236}">
              <a16:creationId xmlns:a16="http://schemas.microsoft.com/office/drawing/2014/main" id="{75109BAA-4611-4831-AD1E-CCAB0F109AC7}"/>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98696</xdr:rowOff>
    </xdr:from>
    <xdr:ext cx="469744" cy="259045"/>
    <xdr:sp macro="" textlink="">
      <xdr:nvSpPr>
        <xdr:cNvPr id="158" name="n_2aveValue【体育館・プール】&#10;一人当たり面積">
          <a:extLst>
            <a:ext uri="{FF2B5EF4-FFF2-40B4-BE49-F238E27FC236}">
              <a16:creationId xmlns:a16="http://schemas.microsoft.com/office/drawing/2014/main" id="{DF3AEDD7-9683-49C0-8CD5-F19267817EC0}"/>
            </a:ext>
          </a:extLst>
        </xdr:cNvPr>
        <xdr:cNvSpPr txBox="1"/>
      </xdr:nvSpPr>
      <xdr:spPr>
        <a:xfrm>
          <a:off x="8515427" y="1090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109173</xdr:rowOff>
    </xdr:from>
    <xdr:ext cx="469744" cy="259045"/>
    <xdr:sp macro="" textlink="">
      <xdr:nvSpPr>
        <xdr:cNvPr id="159" name="n_3aveValue【体育館・プール】&#10;一人当たり面積">
          <a:extLst>
            <a:ext uri="{FF2B5EF4-FFF2-40B4-BE49-F238E27FC236}">
              <a16:creationId xmlns:a16="http://schemas.microsoft.com/office/drawing/2014/main" id="{E07FCBF0-3397-405B-A50D-A92285A6D000}"/>
            </a:ext>
          </a:extLst>
        </xdr:cNvPr>
        <xdr:cNvSpPr txBox="1"/>
      </xdr:nvSpPr>
      <xdr:spPr>
        <a:xfrm>
          <a:off x="7626427" y="1091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83266</xdr:rowOff>
    </xdr:from>
    <xdr:ext cx="469744" cy="259045"/>
    <xdr:sp macro="" textlink="">
      <xdr:nvSpPr>
        <xdr:cNvPr id="160" name="n_4aveValue【体育館・プール】&#10;一人当たり面積">
          <a:extLst>
            <a:ext uri="{FF2B5EF4-FFF2-40B4-BE49-F238E27FC236}">
              <a16:creationId xmlns:a16="http://schemas.microsoft.com/office/drawing/2014/main" id="{E44FA93A-D891-42BC-A28D-89F82FADC130}"/>
            </a:ext>
          </a:extLst>
        </xdr:cNvPr>
        <xdr:cNvSpPr txBox="1"/>
      </xdr:nvSpPr>
      <xdr:spPr>
        <a:xfrm>
          <a:off x="6737427" y="1088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53611</xdr:rowOff>
    </xdr:from>
    <xdr:ext cx="469744" cy="259045"/>
    <xdr:sp macro="" textlink="">
      <xdr:nvSpPr>
        <xdr:cNvPr id="161" name="n_1mainValue【体育館・プール】&#10;一人当たり面積">
          <a:extLst>
            <a:ext uri="{FF2B5EF4-FFF2-40B4-BE49-F238E27FC236}">
              <a16:creationId xmlns:a16="http://schemas.microsoft.com/office/drawing/2014/main" id="{14BFDF34-C998-49E6-A6C0-B0451BAB5F82}"/>
            </a:ext>
          </a:extLst>
        </xdr:cNvPr>
        <xdr:cNvSpPr txBox="1"/>
      </xdr:nvSpPr>
      <xdr:spPr>
        <a:xfrm>
          <a:off x="9391727" y="10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59707</xdr:rowOff>
    </xdr:from>
    <xdr:ext cx="469744" cy="259045"/>
    <xdr:sp macro="" textlink="">
      <xdr:nvSpPr>
        <xdr:cNvPr id="162" name="n_2mainValue【体育館・プール】&#10;一人当たり面積">
          <a:extLst>
            <a:ext uri="{FF2B5EF4-FFF2-40B4-BE49-F238E27FC236}">
              <a16:creationId xmlns:a16="http://schemas.microsoft.com/office/drawing/2014/main" id="{BBBF2852-C891-4721-AC26-147F1F90D0B3}"/>
            </a:ext>
          </a:extLst>
        </xdr:cNvPr>
        <xdr:cNvSpPr txBox="1"/>
      </xdr:nvSpPr>
      <xdr:spPr>
        <a:xfrm>
          <a:off x="85154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69042</xdr:rowOff>
    </xdr:from>
    <xdr:ext cx="469744" cy="259045"/>
    <xdr:sp macro="" textlink="">
      <xdr:nvSpPr>
        <xdr:cNvPr id="163" name="n_3mainValue【体育館・プール】&#10;一人当たり面積">
          <a:extLst>
            <a:ext uri="{FF2B5EF4-FFF2-40B4-BE49-F238E27FC236}">
              <a16:creationId xmlns:a16="http://schemas.microsoft.com/office/drawing/2014/main" id="{0C15C8DD-C89F-4ED9-AFC0-5D25AF9C5AB2}"/>
            </a:ext>
          </a:extLst>
        </xdr:cNvPr>
        <xdr:cNvSpPr txBox="1"/>
      </xdr:nvSpPr>
      <xdr:spPr>
        <a:xfrm>
          <a:off x="7626427" y="1052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164" name="n_4mainValue【体育館・プール】&#10;一人当たり面積">
          <a:extLst>
            <a:ext uri="{FF2B5EF4-FFF2-40B4-BE49-F238E27FC236}">
              <a16:creationId xmlns:a16="http://schemas.microsoft.com/office/drawing/2014/main" id="{6E2B141A-5A80-44B7-A01D-F5D1FC60C77B}"/>
            </a:ext>
          </a:extLst>
        </xdr:cNvPr>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2107BC5-E495-4182-A587-D58AD09DC5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3DAF399D-0EBF-4B6B-B60F-1A5CF49285C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6A3877C2-BA47-4B30-BE63-5C3B5603C0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A99CFA2-AAFD-43AE-AB9A-FBA4169856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BFDEC93C-656B-492D-BF5F-E9856B9DF2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D4B5CD4-C68B-43EA-B8DE-9734CA6BE3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4C96BF13-A6BF-4C29-9D14-979742AAA76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8185C33-77DE-4F0D-9A5A-518D6EFFF7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54A75E77-0B1B-4C99-83A9-1847E7DF29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4EB5E33C-F3AE-480B-9F1D-3686C24A79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B5EB40F-6952-47DF-A7B0-C79FD871BE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F51A73F8-28A2-425E-8D32-F93A63AD6AA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496F6D41-DFBB-4C75-9E20-49CAC999F85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9D9EAAB6-5FC9-4970-896D-82DDFE5D06A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C21EFFA4-6E1A-462E-ACB2-4AD81F34E1C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1A786FA2-CFE8-4290-B117-593322EDB4C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4B395A1A-ED5E-4D8B-B5CF-D69730F8A7F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A3983BD1-A6BC-442A-8402-F6380A44E5D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298B2909-70AB-4620-A9B2-B87EDED5AF2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E8D986E4-F207-4F38-A643-B3867AD9AB7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A873A227-2234-4870-9162-C35FB1CD7AC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765A051B-FDD7-4A4A-B318-400A504262F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79ACDF99-A9F0-40F2-AAC0-262E9B184A5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D7B62A02-1F26-454B-9FC6-6E283154C7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59E6A6A0-AF2A-411D-ACCA-FB9AFAB0024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ED14827E-CCB3-41BF-9DB6-5C0C1966D3B3}"/>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6A56F1D9-2648-4E38-AD89-683DF284984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6071CD85-479C-4F7C-BFF9-EC4CB8CFDE1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93ABE8E4-8B39-401B-9DEB-B985E51D7BF9}"/>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F5DD75E3-825F-4960-BD29-F7627B523766}"/>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8CD23A51-13F0-4FC2-AE0C-C314B06AE4DE}"/>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8A1BB277-9E4F-400F-8E78-64B41A8E1337}"/>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8BA3B720-03D1-4E46-9AE3-1EDD945F6A53}"/>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xdr:rowOff>
    </xdr:from>
    <xdr:to>
      <xdr:col>15</xdr:col>
      <xdr:colOff>101600</xdr:colOff>
      <xdr:row>82</xdr:row>
      <xdr:rowOff>110127</xdr:rowOff>
    </xdr:to>
    <xdr:sp macro="" textlink="">
      <xdr:nvSpPr>
        <xdr:cNvPr id="198" name="フローチャート: 判断 197">
          <a:extLst>
            <a:ext uri="{FF2B5EF4-FFF2-40B4-BE49-F238E27FC236}">
              <a16:creationId xmlns:a16="http://schemas.microsoft.com/office/drawing/2014/main" id="{7A4CB4FE-36E4-4B56-B108-80A69E415D8F}"/>
            </a:ext>
          </a:extLst>
        </xdr:cNvPr>
        <xdr:cNvSpPr/>
      </xdr:nvSpPr>
      <xdr:spPr>
        <a:xfrm>
          <a:off x="2857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199" name="フローチャート: 判断 198">
          <a:extLst>
            <a:ext uri="{FF2B5EF4-FFF2-40B4-BE49-F238E27FC236}">
              <a16:creationId xmlns:a16="http://schemas.microsoft.com/office/drawing/2014/main" id="{79336542-63E0-4B60-ABE1-C2EEC0672C4A}"/>
            </a:ext>
          </a:extLst>
        </xdr:cNvPr>
        <xdr:cNvSpPr/>
      </xdr:nvSpPr>
      <xdr:spPr>
        <a:xfrm>
          <a:off x="196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160382</xdr:rowOff>
    </xdr:from>
    <xdr:to>
      <xdr:col>6</xdr:col>
      <xdr:colOff>38100</xdr:colOff>
      <xdr:row>82</xdr:row>
      <xdr:rowOff>90532</xdr:rowOff>
    </xdr:to>
    <xdr:sp macro="" textlink="">
      <xdr:nvSpPr>
        <xdr:cNvPr id="200" name="フローチャート: 判断 199">
          <a:extLst>
            <a:ext uri="{FF2B5EF4-FFF2-40B4-BE49-F238E27FC236}">
              <a16:creationId xmlns:a16="http://schemas.microsoft.com/office/drawing/2014/main" id="{5775084D-5A67-4028-BDFC-6E63CDF2B1C5}"/>
            </a:ext>
          </a:extLst>
        </xdr:cNvPr>
        <xdr:cNvSpPr/>
      </xdr:nvSpPr>
      <xdr:spPr>
        <a:xfrm>
          <a:off x="1079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BAD196B-E4D6-4DB3-A6BD-EDC8505C70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D42263B-6F3D-48FF-9A47-5E48FC3A0E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EC774C3-BC10-454B-A49E-937A81B8A79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B1EA74F-7FA5-4484-9045-EAE145EBC2D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EDA981D7-96B0-4BC8-9623-0A479FD9FEA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83638</xdr:rowOff>
    </xdr:from>
    <xdr:to>
      <xdr:col>24</xdr:col>
      <xdr:colOff>114300</xdr:colOff>
      <xdr:row>86</xdr:row>
      <xdr:rowOff>13788</xdr:rowOff>
    </xdr:to>
    <xdr:sp macro="" textlink="">
      <xdr:nvSpPr>
        <xdr:cNvPr id="206" name="楕円 205">
          <a:extLst>
            <a:ext uri="{FF2B5EF4-FFF2-40B4-BE49-F238E27FC236}">
              <a16:creationId xmlns:a16="http://schemas.microsoft.com/office/drawing/2014/main" id="{E8F900E0-32F5-4B92-A557-5A78ECB8DEE0}"/>
            </a:ext>
          </a:extLst>
        </xdr:cNvPr>
        <xdr:cNvSpPr/>
      </xdr:nvSpPr>
      <xdr:spPr>
        <a:xfrm>
          <a:off x="4584700" y="146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62065</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86215BAF-733C-4242-B512-488E34AB92B4}"/>
            </a:ext>
          </a:extLst>
        </xdr:cNvPr>
        <xdr:cNvSpPr txBox="1"/>
      </xdr:nvSpPr>
      <xdr:spPr>
        <a:xfrm>
          <a:off x="4673600"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36286</xdr:rowOff>
    </xdr:from>
    <xdr:to>
      <xdr:col>20</xdr:col>
      <xdr:colOff>38100</xdr:colOff>
      <xdr:row>85</xdr:row>
      <xdr:rowOff>137886</xdr:rowOff>
    </xdr:to>
    <xdr:sp macro="" textlink="">
      <xdr:nvSpPr>
        <xdr:cNvPr id="208" name="楕円 207">
          <a:extLst>
            <a:ext uri="{FF2B5EF4-FFF2-40B4-BE49-F238E27FC236}">
              <a16:creationId xmlns:a16="http://schemas.microsoft.com/office/drawing/2014/main" id="{9EF24C1D-3FB0-46AB-8A74-3F394E02A6A4}"/>
            </a:ext>
          </a:extLst>
        </xdr:cNvPr>
        <xdr:cNvSpPr/>
      </xdr:nvSpPr>
      <xdr:spPr>
        <a:xfrm>
          <a:off x="3746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87086</xdr:rowOff>
    </xdr:from>
    <xdr:to>
      <xdr:col>24</xdr:col>
      <xdr:colOff>63500</xdr:colOff>
      <xdr:row>85</xdr:row>
      <xdr:rowOff>134438</xdr:rowOff>
    </xdr:to>
    <xdr:cxnSp macro="">
      <xdr:nvCxnSpPr>
        <xdr:cNvPr id="209" name="直線コネクタ 208">
          <a:extLst>
            <a:ext uri="{FF2B5EF4-FFF2-40B4-BE49-F238E27FC236}">
              <a16:creationId xmlns:a16="http://schemas.microsoft.com/office/drawing/2014/main" id="{B3CBD97E-5622-485F-8E22-2AC231B4E1E4}"/>
            </a:ext>
          </a:extLst>
        </xdr:cNvPr>
        <xdr:cNvCxnSpPr/>
      </xdr:nvCxnSpPr>
      <xdr:spPr>
        <a:xfrm>
          <a:off x="3797300" y="1466033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158750</xdr:rowOff>
    </xdr:from>
    <xdr:to>
      <xdr:col>15</xdr:col>
      <xdr:colOff>101600</xdr:colOff>
      <xdr:row>85</xdr:row>
      <xdr:rowOff>88900</xdr:rowOff>
    </xdr:to>
    <xdr:sp macro="" textlink="">
      <xdr:nvSpPr>
        <xdr:cNvPr id="210" name="楕円 209">
          <a:extLst>
            <a:ext uri="{FF2B5EF4-FFF2-40B4-BE49-F238E27FC236}">
              <a16:creationId xmlns:a16="http://schemas.microsoft.com/office/drawing/2014/main" id="{28CE232A-0A53-444F-A228-004386FDAEE7}"/>
            </a:ext>
          </a:extLst>
        </xdr:cNvPr>
        <xdr:cNvSpPr/>
      </xdr:nvSpPr>
      <xdr:spPr>
        <a:xfrm>
          <a:off x="2857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38100</xdr:rowOff>
    </xdr:from>
    <xdr:to>
      <xdr:col>19</xdr:col>
      <xdr:colOff>177800</xdr:colOff>
      <xdr:row>85</xdr:row>
      <xdr:rowOff>87086</xdr:rowOff>
    </xdr:to>
    <xdr:cxnSp macro="">
      <xdr:nvCxnSpPr>
        <xdr:cNvPr id="211" name="直線コネクタ 210">
          <a:extLst>
            <a:ext uri="{FF2B5EF4-FFF2-40B4-BE49-F238E27FC236}">
              <a16:creationId xmlns:a16="http://schemas.microsoft.com/office/drawing/2014/main" id="{481D47D8-E426-48BF-B26C-FE6089E75EF2}"/>
            </a:ext>
          </a:extLst>
        </xdr:cNvPr>
        <xdr:cNvCxnSpPr/>
      </xdr:nvCxnSpPr>
      <xdr:spPr>
        <a:xfrm>
          <a:off x="2908300" y="1461135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121194</xdr:rowOff>
    </xdr:from>
    <xdr:to>
      <xdr:col>10</xdr:col>
      <xdr:colOff>165100</xdr:colOff>
      <xdr:row>85</xdr:row>
      <xdr:rowOff>51344</xdr:rowOff>
    </xdr:to>
    <xdr:sp macro="" textlink="">
      <xdr:nvSpPr>
        <xdr:cNvPr id="212" name="楕円 211">
          <a:extLst>
            <a:ext uri="{FF2B5EF4-FFF2-40B4-BE49-F238E27FC236}">
              <a16:creationId xmlns:a16="http://schemas.microsoft.com/office/drawing/2014/main" id="{38F2601C-9F69-40AB-8C7D-78737D621ABF}"/>
            </a:ext>
          </a:extLst>
        </xdr:cNvPr>
        <xdr:cNvSpPr/>
      </xdr:nvSpPr>
      <xdr:spPr>
        <a:xfrm>
          <a:off x="1968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xdr:rowOff>
    </xdr:from>
    <xdr:to>
      <xdr:col>15</xdr:col>
      <xdr:colOff>50800</xdr:colOff>
      <xdr:row>85</xdr:row>
      <xdr:rowOff>38100</xdr:rowOff>
    </xdr:to>
    <xdr:cxnSp macro="">
      <xdr:nvCxnSpPr>
        <xdr:cNvPr id="213" name="直線コネクタ 212">
          <a:extLst>
            <a:ext uri="{FF2B5EF4-FFF2-40B4-BE49-F238E27FC236}">
              <a16:creationId xmlns:a16="http://schemas.microsoft.com/office/drawing/2014/main" id="{70827640-7FB9-4960-BF72-829D50F8D7C5}"/>
            </a:ext>
          </a:extLst>
        </xdr:cNvPr>
        <xdr:cNvCxnSpPr/>
      </xdr:nvCxnSpPr>
      <xdr:spPr>
        <a:xfrm>
          <a:off x="2019300" y="145737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82006</xdr:rowOff>
    </xdr:from>
    <xdr:to>
      <xdr:col>6</xdr:col>
      <xdr:colOff>38100</xdr:colOff>
      <xdr:row>85</xdr:row>
      <xdr:rowOff>12156</xdr:rowOff>
    </xdr:to>
    <xdr:sp macro="" textlink="">
      <xdr:nvSpPr>
        <xdr:cNvPr id="214" name="楕円 213">
          <a:extLst>
            <a:ext uri="{FF2B5EF4-FFF2-40B4-BE49-F238E27FC236}">
              <a16:creationId xmlns:a16="http://schemas.microsoft.com/office/drawing/2014/main" id="{AF811354-6DF5-4297-9415-7AA1CD354D04}"/>
            </a:ext>
          </a:extLst>
        </xdr:cNvPr>
        <xdr:cNvSpPr/>
      </xdr:nvSpPr>
      <xdr:spPr>
        <a:xfrm>
          <a:off x="1079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132806</xdr:rowOff>
    </xdr:from>
    <xdr:to>
      <xdr:col>10</xdr:col>
      <xdr:colOff>114300</xdr:colOff>
      <xdr:row>85</xdr:row>
      <xdr:rowOff>544</xdr:rowOff>
    </xdr:to>
    <xdr:cxnSp macro="">
      <xdr:nvCxnSpPr>
        <xdr:cNvPr id="215" name="直線コネクタ 214">
          <a:extLst>
            <a:ext uri="{FF2B5EF4-FFF2-40B4-BE49-F238E27FC236}">
              <a16:creationId xmlns:a16="http://schemas.microsoft.com/office/drawing/2014/main" id="{A052E446-FC02-4632-9F5B-725A264CC456}"/>
            </a:ext>
          </a:extLst>
        </xdr:cNvPr>
        <xdr:cNvCxnSpPr/>
      </xdr:nvCxnSpPr>
      <xdr:spPr>
        <a:xfrm>
          <a:off x="1130300" y="145346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a:extLst>
            <a:ext uri="{FF2B5EF4-FFF2-40B4-BE49-F238E27FC236}">
              <a16:creationId xmlns:a16="http://schemas.microsoft.com/office/drawing/2014/main" id="{3B6A3D35-938F-45ED-BB9F-EE71AEE0C45E}"/>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126654</xdr:rowOff>
    </xdr:from>
    <xdr:ext cx="405111" cy="259045"/>
    <xdr:sp macro="" textlink="">
      <xdr:nvSpPr>
        <xdr:cNvPr id="217" name="n_2aveValue【福祉施設】&#10;有形固定資産減価償却率">
          <a:extLst>
            <a:ext uri="{FF2B5EF4-FFF2-40B4-BE49-F238E27FC236}">
              <a16:creationId xmlns:a16="http://schemas.microsoft.com/office/drawing/2014/main" id="{2D0D443E-FF66-4364-BF71-28B32CB6FE60}"/>
            </a:ext>
          </a:extLst>
        </xdr:cNvPr>
        <xdr:cNvSpPr txBox="1"/>
      </xdr:nvSpPr>
      <xdr:spPr>
        <a:xfrm>
          <a:off x="2705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218" name="n_3aveValue【福祉施設】&#10;有形固定資産減価償却率">
          <a:extLst>
            <a:ext uri="{FF2B5EF4-FFF2-40B4-BE49-F238E27FC236}">
              <a16:creationId xmlns:a16="http://schemas.microsoft.com/office/drawing/2014/main" id="{7A394771-8A28-436F-8DB4-B9CEBD3DB241}"/>
            </a:ext>
          </a:extLst>
        </xdr:cNvPr>
        <xdr:cNvSpPr txBox="1"/>
      </xdr:nvSpPr>
      <xdr:spPr>
        <a:xfrm>
          <a:off x="1816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107059</xdr:rowOff>
    </xdr:from>
    <xdr:ext cx="405111" cy="259045"/>
    <xdr:sp macro="" textlink="">
      <xdr:nvSpPr>
        <xdr:cNvPr id="219" name="n_4aveValue【福祉施設】&#10;有形固定資産減価償却率">
          <a:extLst>
            <a:ext uri="{FF2B5EF4-FFF2-40B4-BE49-F238E27FC236}">
              <a16:creationId xmlns:a16="http://schemas.microsoft.com/office/drawing/2014/main" id="{0BA813A8-84D9-49DB-B1AD-7B4A43686D7D}"/>
            </a:ext>
          </a:extLst>
        </xdr:cNvPr>
        <xdr:cNvSpPr txBox="1"/>
      </xdr:nvSpPr>
      <xdr:spPr>
        <a:xfrm>
          <a:off x="927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129013</xdr:rowOff>
    </xdr:from>
    <xdr:ext cx="405111" cy="259045"/>
    <xdr:sp macro="" textlink="">
      <xdr:nvSpPr>
        <xdr:cNvPr id="220" name="n_1mainValue【福祉施設】&#10;有形固定資産減価償却率">
          <a:extLst>
            <a:ext uri="{FF2B5EF4-FFF2-40B4-BE49-F238E27FC236}">
              <a16:creationId xmlns:a16="http://schemas.microsoft.com/office/drawing/2014/main" id="{3471BFC3-95DE-4DB3-9872-F6FC4A760B08}"/>
            </a:ext>
          </a:extLst>
        </xdr:cNvPr>
        <xdr:cNvSpPr txBox="1"/>
      </xdr:nvSpPr>
      <xdr:spPr>
        <a:xfrm>
          <a:off x="35820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80027</xdr:rowOff>
    </xdr:from>
    <xdr:ext cx="405111" cy="259045"/>
    <xdr:sp macro="" textlink="">
      <xdr:nvSpPr>
        <xdr:cNvPr id="221" name="n_2mainValue【福祉施設】&#10;有形固定資産減価償却率">
          <a:extLst>
            <a:ext uri="{FF2B5EF4-FFF2-40B4-BE49-F238E27FC236}">
              <a16:creationId xmlns:a16="http://schemas.microsoft.com/office/drawing/2014/main" id="{282768E1-8E6E-42D4-B97F-0C03E33A71FA}"/>
            </a:ext>
          </a:extLst>
        </xdr:cNvPr>
        <xdr:cNvSpPr txBox="1"/>
      </xdr:nvSpPr>
      <xdr:spPr>
        <a:xfrm>
          <a:off x="2705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42471</xdr:rowOff>
    </xdr:from>
    <xdr:ext cx="405111" cy="259045"/>
    <xdr:sp macro="" textlink="">
      <xdr:nvSpPr>
        <xdr:cNvPr id="222" name="n_3mainValue【福祉施設】&#10;有形固定資産減価償却率">
          <a:extLst>
            <a:ext uri="{FF2B5EF4-FFF2-40B4-BE49-F238E27FC236}">
              <a16:creationId xmlns:a16="http://schemas.microsoft.com/office/drawing/2014/main" id="{1C507557-9CDC-45F9-89E4-3C1A97FB2BC7}"/>
            </a:ext>
          </a:extLst>
        </xdr:cNvPr>
        <xdr:cNvSpPr txBox="1"/>
      </xdr:nvSpPr>
      <xdr:spPr>
        <a:xfrm>
          <a:off x="1816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3283</xdr:rowOff>
    </xdr:from>
    <xdr:ext cx="405111" cy="259045"/>
    <xdr:sp macro="" textlink="">
      <xdr:nvSpPr>
        <xdr:cNvPr id="223" name="n_4mainValue【福祉施設】&#10;有形固定資産減価償却率">
          <a:extLst>
            <a:ext uri="{FF2B5EF4-FFF2-40B4-BE49-F238E27FC236}">
              <a16:creationId xmlns:a16="http://schemas.microsoft.com/office/drawing/2014/main" id="{601B7833-6D8D-45E1-B795-3202E40104BB}"/>
            </a:ext>
          </a:extLst>
        </xdr:cNvPr>
        <xdr:cNvSpPr txBox="1"/>
      </xdr:nvSpPr>
      <xdr:spPr>
        <a:xfrm>
          <a:off x="927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35CFA543-27B8-4CA3-A586-F850A86CEF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4629F490-5769-48CA-ADEA-2E9FDDEFBF4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2A67CB84-E0FF-421A-BCDB-274390B7D8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CFE327A6-4548-43CC-BB47-DDD698B1B24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C4A07948-AAAA-498A-B06C-F649D83ED1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827F83DA-DE3E-4062-81E7-FFF5C59DE7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69280D99-93B8-482D-B913-8B3C57C8B3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7B92CF5F-59C5-4D17-8932-579CF166735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84B0F4BB-AFF2-4359-88FF-A2D5838334C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BD2E9DEF-23D3-4ADC-896A-E9B2FB012D1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089B7331-A74C-4F4F-BF0F-CC9BA150C3A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FB558234-FA1C-4392-9AE5-BCEC6EB66C8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C47FA195-ABCF-4027-8DB1-05248946069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40C98A01-1395-40A6-A1F8-31F6C29227E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CDC8719B-ECCC-44CB-9554-C61286E43CD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8951F30A-25F8-4358-B11A-10D86C7577D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F83A650F-9D53-4EF3-B38D-41DBA76BCC8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1339AA0D-95B1-464D-AF85-75EBAF875BF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653C0C80-57A3-4706-934E-5C97B12AF54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3B6E68D2-3704-4B38-9B01-08CE0BA60B2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759BAB28-49E2-4928-8379-F8991423D0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11088DE3-25C7-4D8E-B2B7-FF92D420AF41}"/>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908CF1E3-CE9B-4010-9E51-30E5056B9A84}"/>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2A2A3730-0466-4642-B9D3-AB982F8EA7E8}"/>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141197BE-A118-42FA-9AEE-652AA4FFC135}"/>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8CD574D8-9B18-4729-BD6B-973DF0DFD7E6}"/>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113823DF-9087-4D6B-8481-BDB3C7BF2E9E}"/>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3AE3EE39-31DF-48D1-ABDA-92E3F120A20A}"/>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6335F573-0EE2-429E-B2FE-011F37F4F7CE}"/>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253" name="フローチャート: 判断 252">
          <a:extLst>
            <a:ext uri="{FF2B5EF4-FFF2-40B4-BE49-F238E27FC236}">
              <a16:creationId xmlns:a16="http://schemas.microsoft.com/office/drawing/2014/main" id="{5D908D32-56FA-476B-9E8D-5CED7EB9DABB}"/>
            </a:ext>
          </a:extLst>
        </xdr:cNvPr>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254" name="フローチャート: 判断 253">
          <a:extLst>
            <a:ext uri="{FF2B5EF4-FFF2-40B4-BE49-F238E27FC236}">
              <a16:creationId xmlns:a16="http://schemas.microsoft.com/office/drawing/2014/main" id="{CFDFCF24-4EAC-45A6-A574-BC4F817DCDBA}"/>
            </a:ext>
          </a:extLst>
        </xdr:cNvPr>
        <xdr:cNvSpPr/>
      </xdr:nvSpPr>
      <xdr:spPr>
        <a:xfrm>
          <a:off x="7810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255" name="フローチャート: 判断 254">
          <a:extLst>
            <a:ext uri="{FF2B5EF4-FFF2-40B4-BE49-F238E27FC236}">
              <a16:creationId xmlns:a16="http://schemas.microsoft.com/office/drawing/2014/main" id="{FA29B9ED-A625-4681-8DB7-8E0E8839F15F}"/>
            </a:ext>
          </a:extLst>
        </xdr:cNvPr>
        <xdr:cNvSpPr/>
      </xdr:nvSpPr>
      <xdr:spPr>
        <a:xfrm>
          <a:off x="6921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9E5CF15E-268D-483E-8267-D7D191A0005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3CEB3AE-72F7-4E02-BAD5-7FEE1A5E688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7D83D23-D5DC-45B6-8176-DD91A74BC77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FF10974-989C-4180-B20F-E59CCEF9CF2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8F78B4E-ED0A-4736-BDC2-34AD145ABF2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62281</xdr:rowOff>
    </xdr:from>
    <xdr:to>
      <xdr:col>55</xdr:col>
      <xdr:colOff>50800</xdr:colOff>
      <xdr:row>85</xdr:row>
      <xdr:rowOff>163881</xdr:rowOff>
    </xdr:to>
    <xdr:sp macro="" textlink="">
      <xdr:nvSpPr>
        <xdr:cNvPr id="261" name="楕円 260">
          <a:extLst>
            <a:ext uri="{FF2B5EF4-FFF2-40B4-BE49-F238E27FC236}">
              <a16:creationId xmlns:a16="http://schemas.microsoft.com/office/drawing/2014/main" id="{7A735FA6-0D25-4A03-AC6F-3F239EA86AF9}"/>
            </a:ext>
          </a:extLst>
        </xdr:cNvPr>
        <xdr:cNvSpPr/>
      </xdr:nvSpPr>
      <xdr:spPr>
        <a:xfrm>
          <a:off x="10426700" y="146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148658</xdr:rowOff>
    </xdr:from>
    <xdr:ext cx="469744" cy="259045"/>
    <xdr:sp macro="" textlink="">
      <xdr:nvSpPr>
        <xdr:cNvPr id="262" name="【福祉施設】&#10;一人当たり面積該当値テキスト">
          <a:extLst>
            <a:ext uri="{FF2B5EF4-FFF2-40B4-BE49-F238E27FC236}">
              <a16:creationId xmlns:a16="http://schemas.microsoft.com/office/drawing/2014/main" id="{2B31A0CD-0645-46A8-B853-DA14F1FAD779}"/>
            </a:ext>
          </a:extLst>
        </xdr:cNvPr>
        <xdr:cNvSpPr txBox="1"/>
      </xdr:nvSpPr>
      <xdr:spPr>
        <a:xfrm>
          <a:off x="10515600" y="1455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66167</xdr:rowOff>
    </xdr:from>
    <xdr:to>
      <xdr:col>50</xdr:col>
      <xdr:colOff>165100</xdr:colOff>
      <xdr:row>85</xdr:row>
      <xdr:rowOff>167767</xdr:rowOff>
    </xdr:to>
    <xdr:sp macro="" textlink="">
      <xdr:nvSpPr>
        <xdr:cNvPr id="263" name="楕円 262">
          <a:extLst>
            <a:ext uri="{FF2B5EF4-FFF2-40B4-BE49-F238E27FC236}">
              <a16:creationId xmlns:a16="http://schemas.microsoft.com/office/drawing/2014/main" id="{A42C40FD-6B1B-4BEF-8EBB-F33ED5541704}"/>
            </a:ext>
          </a:extLst>
        </xdr:cNvPr>
        <xdr:cNvSpPr/>
      </xdr:nvSpPr>
      <xdr:spPr>
        <a:xfrm>
          <a:off x="9588500" y="146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113081</xdr:rowOff>
    </xdr:from>
    <xdr:to>
      <xdr:col>55</xdr:col>
      <xdr:colOff>0</xdr:colOff>
      <xdr:row>85</xdr:row>
      <xdr:rowOff>116967</xdr:rowOff>
    </xdr:to>
    <xdr:cxnSp macro="">
      <xdr:nvCxnSpPr>
        <xdr:cNvPr id="264" name="直線コネクタ 263">
          <a:extLst>
            <a:ext uri="{FF2B5EF4-FFF2-40B4-BE49-F238E27FC236}">
              <a16:creationId xmlns:a16="http://schemas.microsoft.com/office/drawing/2014/main" id="{771E20D8-D6D8-4660-905B-C02E224D5585}"/>
            </a:ext>
          </a:extLst>
        </xdr:cNvPr>
        <xdr:cNvCxnSpPr/>
      </xdr:nvCxnSpPr>
      <xdr:spPr>
        <a:xfrm flipV="1">
          <a:off x="9639300" y="14686331"/>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68453</xdr:rowOff>
    </xdr:from>
    <xdr:to>
      <xdr:col>46</xdr:col>
      <xdr:colOff>38100</xdr:colOff>
      <xdr:row>85</xdr:row>
      <xdr:rowOff>170053</xdr:rowOff>
    </xdr:to>
    <xdr:sp macro="" textlink="">
      <xdr:nvSpPr>
        <xdr:cNvPr id="265" name="楕円 264">
          <a:extLst>
            <a:ext uri="{FF2B5EF4-FFF2-40B4-BE49-F238E27FC236}">
              <a16:creationId xmlns:a16="http://schemas.microsoft.com/office/drawing/2014/main" id="{18546F98-4302-4CB0-870A-9AEBE577E169}"/>
            </a:ext>
          </a:extLst>
        </xdr:cNvPr>
        <xdr:cNvSpPr/>
      </xdr:nvSpPr>
      <xdr:spPr>
        <a:xfrm>
          <a:off x="8699500" y="146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116967</xdr:rowOff>
    </xdr:from>
    <xdr:to>
      <xdr:col>50</xdr:col>
      <xdr:colOff>114300</xdr:colOff>
      <xdr:row>85</xdr:row>
      <xdr:rowOff>119253</xdr:rowOff>
    </xdr:to>
    <xdr:cxnSp macro="">
      <xdr:nvCxnSpPr>
        <xdr:cNvPr id="266" name="直線コネクタ 265">
          <a:extLst>
            <a:ext uri="{FF2B5EF4-FFF2-40B4-BE49-F238E27FC236}">
              <a16:creationId xmlns:a16="http://schemas.microsoft.com/office/drawing/2014/main" id="{65A8AB74-B29A-4557-9A06-D3FDBDD1E529}"/>
            </a:ext>
          </a:extLst>
        </xdr:cNvPr>
        <xdr:cNvCxnSpPr/>
      </xdr:nvCxnSpPr>
      <xdr:spPr>
        <a:xfrm flipV="1">
          <a:off x="8750300" y="146902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71882</xdr:rowOff>
    </xdr:from>
    <xdr:to>
      <xdr:col>41</xdr:col>
      <xdr:colOff>101600</xdr:colOff>
      <xdr:row>86</xdr:row>
      <xdr:rowOff>2032</xdr:rowOff>
    </xdr:to>
    <xdr:sp macro="" textlink="">
      <xdr:nvSpPr>
        <xdr:cNvPr id="267" name="楕円 266">
          <a:extLst>
            <a:ext uri="{FF2B5EF4-FFF2-40B4-BE49-F238E27FC236}">
              <a16:creationId xmlns:a16="http://schemas.microsoft.com/office/drawing/2014/main" id="{C1286478-8464-4FA9-AC15-00EA7C13A77D}"/>
            </a:ext>
          </a:extLst>
        </xdr:cNvPr>
        <xdr:cNvSpPr/>
      </xdr:nvSpPr>
      <xdr:spPr>
        <a:xfrm>
          <a:off x="7810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119253</xdr:rowOff>
    </xdr:from>
    <xdr:to>
      <xdr:col>45</xdr:col>
      <xdr:colOff>177800</xdr:colOff>
      <xdr:row>85</xdr:row>
      <xdr:rowOff>122682</xdr:rowOff>
    </xdr:to>
    <xdr:cxnSp macro="">
      <xdr:nvCxnSpPr>
        <xdr:cNvPr id="268" name="直線コネクタ 267">
          <a:extLst>
            <a:ext uri="{FF2B5EF4-FFF2-40B4-BE49-F238E27FC236}">
              <a16:creationId xmlns:a16="http://schemas.microsoft.com/office/drawing/2014/main" id="{E54EC198-0575-41F1-98AE-4666627129C8}"/>
            </a:ext>
          </a:extLst>
        </xdr:cNvPr>
        <xdr:cNvCxnSpPr/>
      </xdr:nvCxnSpPr>
      <xdr:spPr>
        <a:xfrm flipV="1">
          <a:off x="7861300" y="1469250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75082</xdr:rowOff>
    </xdr:from>
    <xdr:to>
      <xdr:col>36</xdr:col>
      <xdr:colOff>165100</xdr:colOff>
      <xdr:row>86</xdr:row>
      <xdr:rowOff>5232</xdr:rowOff>
    </xdr:to>
    <xdr:sp macro="" textlink="">
      <xdr:nvSpPr>
        <xdr:cNvPr id="269" name="楕円 268">
          <a:extLst>
            <a:ext uri="{FF2B5EF4-FFF2-40B4-BE49-F238E27FC236}">
              <a16:creationId xmlns:a16="http://schemas.microsoft.com/office/drawing/2014/main" id="{89A59C02-B116-480B-A53F-CECFE89F367E}"/>
            </a:ext>
          </a:extLst>
        </xdr:cNvPr>
        <xdr:cNvSpPr/>
      </xdr:nvSpPr>
      <xdr:spPr>
        <a:xfrm>
          <a:off x="6921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122682</xdr:rowOff>
    </xdr:from>
    <xdr:to>
      <xdr:col>41</xdr:col>
      <xdr:colOff>50800</xdr:colOff>
      <xdr:row>85</xdr:row>
      <xdr:rowOff>125882</xdr:rowOff>
    </xdr:to>
    <xdr:cxnSp macro="">
      <xdr:nvCxnSpPr>
        <xdr:cNvPr id="270" name="直線コネクタ 269">
          <a:extLst>
            <a:ext uri="{FF2B5EF4-FFF2-40B4-BE49-F238E27FC236}">
              <a16:creationId xmlns:a16="http://schemas.microsoft.com/office/drawing/2014/main" id="{22ABA4FB-3B95-4033-A1F8-75EBFCB5DC1E}"/>
            </a:ext>
          </a:extLst>
        </xdr:cNvPr>
        <xdr:cNvCxnSpPr/>
      </xdr:nvCxnSpPr>
      <xdr:spPr>
        <a:xfrm flipV="1">
          <a:off x="6972300" y="1469593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9E57161F-7483-41FD-8AD7-DACC78C308FA}"/>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272" name="n_2aveValue【福祉施設】&#10;一人当たり面積">
          <a:extLst>
            <a:ext uri="{FF2B5EF4-FFF2-40B4-BE49-F238E27FC236}">
              <a16:creationId xmlns:a16="http://schemas.microsoft.com/office/drawing/2014/main" id="{9773440B-64C5-4453-95DD-8F65EB080357}"/>
            </a:ext>
          </a:extLst>
        </xdr:cNvPr>
        <xdr:cNvSpPr txBox="1"/>
      </xdr:nvSpPr>
      <xdr:spPr>
        <a:xfrm>
          <a:off x="8515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273" name="n_3aveValue【福祉施設】&#10;一人当たり面積">
          <a:extLst>
            <a:ext uri="{FF2B5EF4-FFF2-40B4-BE49-F238E27FC236}">
              <a16:creationId xmlns:a16="http://schemas.microsoft.com/office/drawing/2014/main" id="{74B24FBC-8B04-45AA-A7B1-CCA2AFF28503}"/>
            </a:ext>
          </a:extLst>
        </xdr:cNvPr>
        <xdr:cNvSpPr txBox="1"/>
      </xdr:nvSpPr>
      <xdr:spPr>
        <a:xfrm>
          <a:off x="7626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274" name="n_4aveValue【福祉施設】&#10;一人当たり面積">
          <a:extLst>
            <a:ext uri="{FF2B5EF4-FFF2-40B4-BE49-F238E27FC236}">
              <a16:creationId xmlns:a16="http://schemas.microsoft.com/office/drawing/2014/main" id="{8918542B-D42E-4307-9CEF-9A50CAF64349}"/>
            </a:ext>
          </a:extLst>
        </xdr:cNvPr>
        <xdr:cNvSpPr txBox="1"/>
      </xdr:nvSpPr>
      <xdr:spPr>
        <a:xfrm>
          <a:off x="6737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158894</xdr:rowOff>
    </xdr:from>
    <xdr:ext cx="469744" cy="259045"/>
    <xdr:sp macro="" textlink="">
      <xdr:nvSpPr>
        <xdr:cNvPr id="275" name="n_1mainValue【福祉施設】&#10;一人当たり面積">
          <a:extLst>
            <a:ext uri="{FF2B5EF4-FFF2-40B4-BE49-F238E27FC236}">
              <a16:creationId xmlns:a16="http://schemas.microsoft.com/office/drawing/2014/main" id="{86E40E4B-0BF1-4DAA-89F6-380FC5F9D26E}"/>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161180</xdr:rowOff>
    </xdr:from>
    <xdr:ext cx="469744" cy="259045"/>
    <xdr:sp macro="" textlink="">
      <xdr:nvSpPr>
        <xdr:cNvPr id="276" name="n_2mainValue【福祉施設】&#10;一人当たり面積">
          <a:extLst>
            <a:ext uri="{FF2B5EF4-FFF2-40B4-BE49-F238E27FC236}">
              <a16:creationId xmlns:a16="http://schemas.microsoft.com/office/drawing/2014/main" id="{88339C7F-DF2B-4AB8-8B27-18D26BEF959A}"/>
            </a:ext>
          </a:extLst>
        </xdr:cNvPr>
        <xdr:cNvSpPr txBox="1"/>
      </xdr:nvSpPr>
      <xdr:spPr>
        <a:xfrm>
          <a:off x="8515427" y="147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164609</xdr:rowOff>
    </xdr:from>
    <xdr:ext cx="469744" cy="259045"/>
    <xdr:sp macro="" textlink="">
      <xdr:nvSpPr>
        <xdr:cNvPr id="277" name="n_3mainValue【福祉施設】&#10;一人当たり面積">
          <a:extLst>
            <a:ext uri="{FF2B5EF4-FFF2-40B4-BE49-F238E27FC236}">
              <a16:creationId xmlns:a16="http://schemas.microsoft.com/office/drawing/2014/main" id="{64A91BD9-E37A-40DD-BFCC-D602357A0006}"/>
            </a:ext>
          </a:extLst>
        </xdr:cNvPr>
        <xdr:cNvSpPr txBox="1"/>
      </xdr:nvSpPr>
      <xdr:spPr>
        <a:xfrm>
          <a:off x="7626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167809</xdr:rowOff>
    </xdr:from>
    <xdr:ext cx="469744" cy="259045"/>
    <xdr:sp macro="" textlink="">
      <xdr:nvSpPr>
        <xdr:cNvPr id="278" name="n_4mainValue【福祉施設】&#10;一人当たり面積">
          <a:extLst>
            <a:ext uri="{FF2B5EF4-FFF2-40B4-BE49-F238E27FC236}">
              <a16:creationId xmlns:a16="http://schemas.microsoft.com/office/drawing/2014/main" id="{9F8D766D-49C8-47E2-9C3B-B875BB620EB5}"/>
            </a:ext>
          </a:extLst>
        </xdr:cNvPr>
        <xdr:cNvSpPr txBox="1"/>
      </xdr:nvSpPr>
      <xdr:spPr>
        <a:xfrm>
          <a:off x="6737427" y="147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BA42AA66-3A71-45F7-B85D-3830BA4907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FB320C37-CAA3-4EF9-B890-B8D193CB0A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2B18332-2EC6-4B43-BB44-BDB6A665EC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EE7274F9-7BDC-4683-8E1A-C3A3DDE093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BF96DCD-FD77-4060-A9D1-9866C81418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2423442D-F3C8-4EFE-B4F9-AB87AC6670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38885527-C55B-4DD4-8D20-966EB5787ED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CCE7FBFF-34B0-454B-87D4-3879E5DD22D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8B6F3733-622C-4E5A-AE7C-659811271C6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74ADFAFF-3A52-44F7-8662-C3F334A29B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C6FE9F7A-C7A3-4952-9C41-79A4669533C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8C30285D-434B-456A-A506-B92B6E084D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C8870991-F8CB-4AB1-B8DF-27D273B17E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82EA2999-6171-4568-87FA-BF93D590E3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45913008-2EAE-42A7-8B40-8876EC5041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D73BB71B-E01C-480B-8333-91D7845774E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E685B239-0874-45AC-862F-1352381FC3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F4152B89-DDDA-4174-BC99-33EF252E77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3634B171-E04B-4A77-93D1-28833C0D41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7CD87380-82ED-463B-84FD-8784CC8BC8D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D42531C5-BCB0-49D7-BAC6-37A17ECC3B6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A8BA5A8E-4F8F-4EC5-AAA7-711EE06D46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4384F24D-FBF6-4C00-BF4F-8B5DAF9887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EB0AC66-5BFC-4339-9EE6-6F339BF9FF7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B814DEC6-85EA-4CA7-AC59-090BD6FE11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B8FDC526-5A61-4505-B517-0A346F4C58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1FD1DE13-50CF-4333-B675-40A4D2838AE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81FBCFDE-A359-4F60-9C30-73071F165FA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4AA53B53-016D-43CD-816D-880D90F32C5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42B6BF1F-CA94-47BD-BAED-C395944430C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A0236018-0D17-4E67-96C1-92FB5ED571A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B86369BE-92AC-4A9E-B714-6D91F27111E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61E627D2-83AE-4417-B546-B0036677B7A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6E76E22B-9905-413E-BD42-A1C8DBBAA9A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03635592-45AD-4E32-9D8A-29438551E59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B97EFF9A-D528-428C-AF11-06B73BFF429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CEB86C6E-05B4-4791-9658-858B9173F01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6AEDA0D4-9AA2-4E91-8FAC-C319761BD7A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81C659D4-F1AA-4102-B23E-1F694EB731E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9BE97EE4-93AA-4AD7-8CAD-06F59CC8FBD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D05C9A1E-AD06-4550-83B5-655366D1EB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BF62460F-57CE-4ED7-A525-5968A9C1BC5F}"/>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593EC1ED-5F5D-4B45-8C90-756387D15D1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B6609584-031A-416F-B382-9647279BFCD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0E505804-0500-4DF1-A7A0-EE0A7FDC7F36}"/>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324" name="直線コネクタ 323">
          <a:extLst>
            <a:ext uri="{FF2B5EF4-FFF2-40B4-BE49-F238E27FC236}">
              <a16:creationId xmlns:a16="http://schemas.microsoft.com/office/drawing/2014/main" id="{4AFEEEF2-49D6-43B9-B475-7D2EF909A2F8}"/>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CACA42E9-48D3-4383-A048-F39201A2A99F}"/>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326" name="フローチャート: 判断 325">
          <a:extLst>
            <a:ext uri="{FF2B5EF4-FFF2-40B4-BE49-F238E27FC236}">
              <a16:creationId xmlns:a16="http://schemas.microsoft.com/office/drawing/2014/main" id="{A3855F62-01B0-4535-8E7D-076738D6CAB6}"/>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27" name="フローチャート: 判断 326">
          <a:extLst>
            <a:ext uri="{FF2B5EF4-FFF2-40B4-BE49-F238E27FC236}">
              <a16:creationId xmlns:a16="http://schemas.microsoft.com/office/drawing/2014/main" id="{7152F9C3-3BDA-4B93-8091-7AB58C4B700D}"/>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134801</xdr:rowOff>
    </xdr:from>
    <xdr:to>
      <xdr:col>76</xdr:col>
      <xdr:colOff>165100</xdr:colOff>
      <xdr:row>37</xdr:row>
      <xdr:rowOff>64951</xdr:rowOff>
    </xdr:to>
    <xdr:sp macro="" textlink="">
      <xdr:nvSpPr>
        <xdr:cNvPr id="328" name="フローチャート: 判断 327">
          <a:extLst>
            <a:ext uri="{FF2B5EF4-FFF2-40B4-BE49-F238E27FC236}">
              <a16:creationId xmlns:a16="http://schemas.microsoft.com/office/drawing/2014/main" id="{B97F2468-65FD-42C1-AEC7-FB740110C466}"/>
            </a:ext>
          </a:extLst>
        </xdr:cNvPr>
        <xdr:cNvSpPr/>
      </xdr:nvSpPr>
      <xdr:spPr>
        <a:xfrm>
          <a:off x="14541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7439</xdr:rowOff>
    </xdr:from>
    <xdr:to>
      <xdr:col>72</xdr:col>
      <xdr:colOff>38100</xdr:colOff>
      <xdr:row>37</xdr:row>
      <xdr:rowOff>109039</xdr:rowOff>
    </xdr:to>
    <xdr:sp macro="" textlink="">
      <xdr:nvSpPr>
        <xdr:cNvPr id="329" name="フローチャート: 判断 328">
          <a:extLst>
            <a:ext uri="{FF2B5EF4-FFF2-40B4-BE49-F238E27FC236}">
              <a16:creationId xmlns:a16="http://schemas.microsoft.com/office/drawing/2014/main" id="{5830CF69-0FB8-490C-9E2F-0B5B33EA6A87}"/>
            </a:ext>
          </a:extLst>
        </xdr:cNvPr>
        <xdr:cNvSpPr/>
      </xdr:nvSpPr>
      <xdr:spPr>
        <a:xfrm>
          <a:off x="13652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121739</xdr:rowOff>
    </xdr:from>
    <xdr:to>
      <xdr:col>67</xdr:col>
      <xdr:colOff>101600</xdr:colOff>
      <xdr:row>37</xdr:row>
      <xdr:rowOff>51889</xdr:rowOff>
    </xdr:to>
    <xdr:sp macro="" textlink="">
      <xdr:nvSpPr>
        <xdr:cNvPr id="330" name="フローチャート: 判断 329">
          <a:extLst>
            <a:ext uri="{FF2B5EF4-FFF2-40B4-BE49-F238E27FC236}">
              <a16:creationId xmlns:a16="http://schemas.microsoft.com/office/drawing/2014/main" id="{DE0CE13B-EDC6-458D-B603-1E43DC9D1D76}"/>
            </a:ext>
          </a:extLst>
        </xdr:cNvPr>
        <xdr:cNvSpPr/>
      </xdr:nvSpPr>
      <xdr:spPr>
        <a:xfrm>
          <a:off x="12763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A51A24F-ECD9-4210-8D21-F80D29051A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05169F2-957A-4048-804E-FAFBF87C81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47639CB6-B79D-49CF-AB25-A6F98EAB8D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FC2B8F2-E2B4-426C-8179-B4069C0845F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C08AD27-1C8B-41AD-BDF1-962DBFBC5F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108676</xdr:rowOff>
    </xdr:from>
    <xdr:to>
      <xdr:col>85</xdr:col>
      <xdr:colOff>177800</xdr:colOff>
      <xdr:row>38</xdr:row>
      <xdr:rowOff>38826</xdr:rowOff>
    </xdr:to>
    <xdr:sp macro="" textlink="">
      <xdr:nvSpPr>
        <xdr:cNvPr id="336" name="楕円 335">
          <a:extLst>
            <a:ext uri="{FF2B5EF4-FFF2-40B4-BE49-F238E27FC236}">
              <a16:creationId xmlns:a16="http://schemas.microsoft.com/office/drawing/2014/main" id="{E9983242-CD68-4CC3-AD94-BD1C48DB76F2}"/>
            </a:ext>
          </a:extLst>
        </xdr:cNvPr>
        <xdr:cNvSpPr/>
      </xdr:nvSpPr>
      <xdr:spPr>
        <a:xfrm>
          <a:off x="16268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87103</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864B8801-E125-476B-B910-43224F3B1ACA}"/>
            </a:ext>
          </a:extLst>
        </xdr:cNvPr>
        <xdr:cNvSpPr txBox="1"/>
      </xdr:nvSpPr>
      <xdr:spPr>
        <a:xfrm>
          <a:off x="16357600"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9072</xdr:rowOff>
    </xdr:from>
    <xdr:to>
      <xdr:col>81</xdr:col>
      <xdr:colOff>101600</xdr:colOff>
      <xdr:row>39</xdr:row>
      <xdr:rowOff>110672</xdr:rowOff>
    </xdr:to>
    <xdr:sp macro="" textlink="">
      <xdr:nvSpPr>
        <xdr:cNvPr id="338" name="楕円 337">
          <a:extLst>
            <a:ext uri="{FF2B5EF4-FFF2-40B4-BE49-F238E27FC236}">
              <a16:creationId xmlns:a16="http://schemas.microsoft.com/office/drawing/2014/main" id="{30633ACC-AED2-429A-B215-DFE258E76719}"/>
            </a:ext>
          </a:extLst>
        </xdr:cNvPr>
        <xdr:cNvSpPr/>
      </xdr:nvSpPr>
      <xdr:spPr>
        <a:xfrm>
          <a:off x="15430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159476</xdr:rowOff>
    </xdr:from>
    <xdr:to>
      <xdr:col>85</xdr:col>
      <xdr:colOff>127000</xdr:colOff>
      <xdr:row>39</xdr:row>
      <xdr:rowOff>59872</xdr:rowOff>
    </xdr:to>
    <xdr:cxnSp macro="">
      <xdr:nvCxnSpPr>
        <xdr:cNvPr id="339" name="直線コネクタ 338">
          <a:extLst>
            <a:ext uri="{FF2B5EF4-FFF2-40B4-BE49-F238E27FC236}">
              <a16:creationId xmlns:a16="http://schemas.microsoft.com/office/drawing/2014/main" id="{9F26747B-CE31-4ABC-A129-813B73FC2A5B}"/>
            </a:ext>
          </a:extLst>
        </xdr:cNvPr>
        <xdr:cNvCxnSpPr/>
      </xdr:nvCxnSpPr>
      <xdr:spPr>
        <a:xfrm flipV="1">
          <a:off x="15481300" y="6503126"/>
          <a:ext cx="8382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147865</xdr:rowOff>
    </xdr:from>
    <xdr:to>
      <xdr:col>76</xdr:col>
      <xdr:colOff>165100</xdr:colOff>
      <xdr:row>39</xdr:row>
      <xdr:rowOff>78015</xdr:rowOff>
    </xdr:to>
    <xdr:sp macro="" textlink="">
      <xdr:nvSpPr>
        <xdr:cNvPr id="340" name="楕円 339">
          <a:extLst>
            <a:ext uri="{FF2B5EF4-FFF2-40B4-BE49-F238E27FC236}">
              <a16:creationId xmlns:a16="http://schemas.microsoft.com/office/drawing/2014/main" id="{D02BFBAB-6603-4BBB-89D8-C64845E052FF}"/>
            </a:ext>
          </a:extLst>
        </xdr:cNvPr>
        <xdr:cNvSpPr/>
      </xdr:nvSpPr>
      <xdr:spPr>
        <a:xfrm>
          <a:off x="14541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27215</xdr:rowOff>
    </xdr:from>
    <xdr:to>
      <xdr:col>81</xdr:col>
      <xdr:colOff>50800</xdr:colOff>
      <xdr:row>39</xdr:row>
      <xdr:rowOff>59872</xdr:rowOff>
    </xdr:to>
    <xdr:cxnSp macro="">
      <xdr:nvCxnSpPr>
        <xdr:cNvPr id="341" name="直線コネクタ 340">
          <a:extLst>
            <a:ext uri="{FF2B5EF4-FFF2-40B4-BE49-F238E27FC236}">
              <a16:creationId xmlns:a16="http://schemas.microsoft.com/office/drawing/2014/main" id="{1FD02749-ECCF-48C4-873A-EE106FBD73AF}"/>
            </a:ext>
          </a:extLst>
        </xdr:cNvPr>
        <xdr:cNvCxnSpPr/>
      </xdr:nvCxnSpPr>
      <xdr:spPr>
        <a:xfrm>
          <a:off x="14592300" y="67137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154396</xdr:rowOff>
    </xdr:from>
    <xdr:to>
      <xdr:col>72</xdr:col>
      <xdr:colOff>38100</xdr:colOff>
      <xdr:row>41</xdr:row>
      <xdr:rowOff>84546</xdr:rowOff>
    </xdr:to>
    <xdr:sp macro="" textlink="">
      <xdr:nvSpPr>
        <xdr:cNvPr id="342" name="楕円 341">
          <a:extLst>
            <a:ext uri="{FF2B5EF4-FFF2-40B4-BE49-F238E27FC236}">
              <a16:creationId xmlns:a16="http://schemas.microsoft.com/office/drawing/2014/main" id="{8A351483-EC59-44D0-886A-54A10D8A3385}"/>
            </a:ext>
          </a:extLst>
        </xdr:cNvPr>
        <xdr:cNvSpPr/>
      </xdr:nvSpPr>
      <xdr:spPr>
        <a:xfrm>
          <a:off x="13652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27215</xdr:rowOff>
    </xdr:from>
    <xdr:to>
      <xdr:col>76</xdr:col>
      <xdr:colOff>114300</xdr:colOff>
      <xdr:row>41</xdr:row>
      <xdr:rowOff>33746</xdr:rowOff>
    </xdr:to>
    <xdr:cxnSp macro="">
      <xdr:nvCxnSpPr>
        <xdr:cNvPr id="343" name="直線コネクタ 342">
          <a:extLst>
            <a:ext uri="{FF2B5EF4-FFF2-40B4-BE49-F238E27FC236}">
              <a16:creationId xmlns:a16="http://schemas.microsoft.com/office/drawing/2014/main" id="{98D26729-5993-4613-8ABA-0DABABD2B8CC}"/>
            </a:ext>
          </a:extLst>
        </xdr:cNvPr>
        <xdr:cNvCxnSpPr/>
      </xdr:nvCxnSpPr>
      <xdr:spPr>
        <a:xfrm flipV="1">
          <a:off x="13703300" y="6713765"/>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133169</xdr:rowOff>
    </xdr:from>
    <xdr:to>
      <xdr:col>67</xdr:col>
      <xdr:colOff>101600</xdr:colOff>
      <xdr:row>41</xdr:row>
      <xdr:rowOff>63319</xdr:rowOff>
    </xdr:to>
    <xdr:sp macro="" textlink="">
      <xdr:nvSpPr>
        <xdr:cNvPr id="344" name="楕円 343">
          <a:extLst>
            <a:ext uri="{FF2B5EF4-FFF2-40B4-BE49-F238E27FC236}">
              <a16:creationId xmlns:a16="http://schemas.microsoft.com/office/drawing/2014/main" id="{EFFE536C-8942-490F-BC81-3EE5485D2E2B}"/>
            </a:ext>
          </a:extLst>
        </xdr:cNvPr>
        <xdr:cNvSpPr/>
      </xdr:nvSpPr>
      <xdr:spPr>
        <a:xfrm>
          <a:off x="12763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12519</xdr:rowOff>
    </xdr:from>
    <xdr:to>
      <xdr:col>71</xdr:col>
      <xdr:colOff>177800</xdr:colOff>
      <xdr:row>41</xdr:row>
      <xdr:rowOff>33746</xdr:rowOff>
    </xdr:to>
    <xdr:cxnSp macro="">
      <xdr:nvCxnSpPr>
        <xdr:cNvPr id="345" name="直線コネクタ 344">
          <a:extLst>
            <a:ext uri="{FF2B5EF4-FFF2-40B4-BE49-F238E27FC236}">
              <a16:creationId xmlns:a16="http://schemas.microsoft.com/office/drawing/2014/main" id="{18F0C9D3-235E-4F66-B282-381131F322AE}"/>
            </a:ext>
          </a:extLst>
        </xdr:cNvPr>
        <xdr:cNvCxnSpPr/>
      </xdr:nvCxnSpPr>
      <xdr:spPr>
        <a:xfrm>
          <a:off x="12814300" y="704196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41503A30-CF6A-47D3-8E3E-48FE2325A255}"/>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E6F52702-CB73-417B-96D6-836AF508268B}"/>
            </a:ext>
          </a:extLst>
        </xdr:cNvPr>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125566</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57284DCE-3AFD-447E-AD1C-44395E762FA7}"/>
            </a:ext>
          </a:extLst>
        </xdr:cNvPr>
        <xdr:cNvSpPr txBox="1"/>
      </xdr:nvSpPr>
      <xdr:spPr>
        <a:xfrm>
          <a:off x="13500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68416</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293D4E17-8A33-4723-B44E-D3C870E196B1}"/>
            </a:ext>
          </a:extLst>
        </xdr:cNvPr>
        <xdr:cNvSpPr txBox="1"/>
      </xdr:nvSpPr>
      <xdr:spPr>
        <a:xfrm>
          <a:off x="12611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101799</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A78DE070-B3D5-4D07-8976-E918138636C2}"/>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69142</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3A52742E-5695-4E0E-BEED-A20F2BFEEDDC}"/>
            </a:ext>
          </a:extLst>
        </xdr:cNvPr>
        <xdr:cNvSpPr txBox="1"/>
      </xdr:nvSpPr>
      <xdr:spPr>
        <a:xfrm>
          <a:off x="14389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75673</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27EA42F1-C10D-43F2-B947-930EB87EEF8B}"/>
            </a:ext>
          </a:extLst>
        </xdr:cNvPr>
        <xdr:cNvSpPr txBox="1"/>
      </xdr:nvSpPr>
      <xdr:spPr>
        <a:xfrm>
          <a:off x="13500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54446</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702E0403-EB45-4E7B-A51E-5E5A0CEE627D}"/>
            </a:ext>
          </a:extLst>
        </xdr:cNvPr>
        <xdr:cNvSpPr txBox="1"/>
      </xdr:nvSpPr>
      <xdr:spPr>
        <a:xfrm>
          <a:off x="12611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483C45EE-F86B-492D-B09A-404DCEEB3F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EFB9E611-10A7-4097-95AC-D4C4DD0ED8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7B21E526-F514-468F-A9B2-66AD87FA00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C175D9FC-BFF2-4812-ACFB-98D7C6D4D1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66EA9DF5-0A8C-4E92-917A-E8ACC36CD5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EE054CE4-AFB3-426E-A48D-D1FFA4FDD8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1143EF4C-40CE-46A1-878E-E8124206767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27A941C7-B066-42B5-B14E-2DC268E733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C41EF263-EEC7-4804-A75A-7DA60A0FEA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1B1552BC-07EA-4DA7-8567-C06BCEB412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702D0C1F-A7E4-4CA1-A87D-FCE2306D0FD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7FC7E870-E538-4735-86EF-8353A1B02C3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D8B98537-31A9-4588-869F-3AF40308E55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a:extLst>
            <a:ext uri="{FF2B5EF4-FFF2-40B4-BE49-F238E27FC236}">
              <a16:creationId xmlns:a16="http://schemas.microsoft.com/office/drawing/2014/main" id="{FB4D38E0-75EE-4D89-B9BC-9ED357D2C30D}"/>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96C6CBD0-0D50-4DC6-AB33-C88EBEF1DDC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a:extLst>
            <a:ext uri="{FF2B5EF4-FFF2-40B4-BE49-F238E27FC236}">
              <a16:creationId xmlns:a16="http://schemas.microsoft.com/office/drawing/2014/main" id="{DB9C87CF-1956-4A0C-A2C2-659770FEB083}"/>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E07B6750-DC75-41A7-A40F-5D23BEBA1F2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a:extLst>
            <a:ext uri="{FF2B5EF4-FFF2-40B4-BE49-F238E27FC236}">
              <a16:creationId xmlns:a16="http://schemas.microsoft.com/office/drawing/2014/main" id="{9B683D84-8233-408E-B357-95EE08C62F0C}"/>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73D45E49-56A7-48AF-9C3E-A7227C5F4EF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1A4ECF5B-C9FA-4562-A300-EDFB66D030A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9F35036E-6FF9-4B67-908F-892C541395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75" name="直線コネクタ 374">
          <a:extLst>
            <a:ext uri="{FF2B5EF4-FFF2-40B4-BE49-F238E27FC236}">
              <a16:creationId xmlns:a16="http://schemas.microsoft.com/office/drawing/2014/main" id="{FA553CAA-B172-47C2-8539-E08406BC3743}"/>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A698BF93-6C12-45C5-BD4A-3DB25517D1B7}"/>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77" name="直線コネクタ 376">
          <a:extLst>
            <a:ext uri="{FF2B5EF4-FFF2-40B4-BE49-F238E27FC236}">
              <a16:creationId xmlns:a16="http://schemas.microsoft.com/office/drawing/2014/main" id="{5E055E9B-182C-4C77-902C-68454A2634D7}"/>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78" name="【一般廃棄物処理施設】&#10;一人当たり有形固定資産（償却資産）額最大値テキスト">
          <a:extLst>
            <a:ext uri="{FF2B5EF4-FFF2-40B4-BE49-F238E27FC236}">
              <a16:creationId xmlns:a16="http://schemas.microsoft.com/office/drawing/2014/main" id="{59F1EAB2-21E5-402B-B596-55747E87AA31}"/>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79" name="直線コネクタ 378">
          <a:extLst>
            <a:ext uri="{FF2B5EF4-FFF2-40B4-BE49-F238E27FC236}">
              <a16:creationId xmlns:a16="http://schemas.microsoft.com/office/drawing/2014/main" id="{7C0079FA-DF3F-4E47-B6A9-0B851C27BAEB}"/>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7878CEBF-105C-4D53-80CB-FAB00D4A565E}"/>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81" name="フローチャート: 判断 380">
          <a:extLst>
            <a:ext uri="{FF2B5EF4-FFF2-40B4-BE49-F238E27FC236}">
              <a16:creationId xmlns:a16="http://schemas.microsoft.com/office/drawing/2014/main" id="{4E687390-C99B-454C-9F0C-FD20D9BB7593}"/>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82" name="フローチャート: 判断 381">
          <a:extLst>
            <a:ext uri="{FF2B5EF4-FFF2-40B4-BE49-F238E27FC236}">
              <a16:creationId xmlns:a16="http://schemas.microsoft.com/office/drawing/2014/main" id="{F8E7164E-9DF5-4CB2-8385-D9C90CCCD8B1}"/>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160389</xdr:rowOff>
    </xdr:from>
    <xdr:to>
      <xdr:col>107</xdr:col>
      <xdr:colOff>101600</xdr:colOff>
      <xdr:row>41</xdr:row>
      <xdr:rowOff>90539</xdr:rowOff>
    </xdr:to>
    <xdr:sp macro="" textlink="">
      <xdr:nvSpPr>
        <xdr:cNvPr id="383" name="フローチャート: 判断 382">
          <a:extLst>
            <a:ext uri="{FF2B5EF4-FFF2-40B4-BE49-F238E27FC236}">
              <a16:creationId xmlns:a16="http://schemas.microsoft.com/office/drawing/2014/main" id="{8764ADF9-9DD4-4C53-BA64-0C3885C25308}"/>
            </a:ext>
          </a:extLst>
        </xdr:cNvPr>
        <xdr:cNvSpPr/>
      </xdr:nvSpPr>
      <xdr:spPr>
        <a:xfrm>
          <a:off x="20383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167125</xdr:rowOff>
    </xdr:from>
    <xdr:to>
      <xdr:col>102</xdr:col>
      <xdr:colOff>165100</xdr:colOff>
      <xdr:row>41</xdr:row>
      <xdr:rowOff>97275</xdr:rowOff>
    </xdr:to>
    <xdr:sp macro="" textlink="">
      <xdr:nvSpPr>
        <xdr:cNvPr id="384" name="フローチャート: 判断 383">
          <a:extLst>
            <a:ext uri="{FF2B5EF4-FFF2-40B4-BE49-F238E27FC236}">
              <a16:creationId xmlns:a16="http://schemas.microsoft.com/office/drawing/2014/main" id="{58C18F0A-22AE-4031-A596-7D5E6424CE39}"/>
            </a:ext>
          </a:extLst>
        </xdr:cNvPr>
        <xdr:cNvSpPr/>
      </xdr:nvSpPr>
      <xdr:spPr>
        <a:xfrm>
          <a:off x="19494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169745</xdr:rowOff>
    </xdr:from>
    <xdr:to>
      <xdr:col>98</xdr:col>
      <xdr:colOff>38100</xdr:colOff>
      <xdr:row>41</xdr:row>
      <xdr:rowOff>99895</xdr:rowOff>
    </xdr:to>
    <xdr:sp macro="" textlink="">
      <xdr:nvSpPr>
        <xdr:cNvPr id="385" name="フローチャート: 判断 384">
          <a:extLst>
            <a:ext uri="{FF2B5EF4-FFF2-40B4-BE49-F238E27FC236}">
              <a16:creationId xmlns:a16="http://schemas.microsoft.com/office/drawing/2014/main" id="{59FB8F67-6981-4D95-83C4-FDB5479570B8}"/>
            </a:ext>
          </a:extLst>
        </xdr:cNvPr>
        <xdr:cNvSpPr/>
      </xdr:nvSpPr>
      <xdr:spPr>
        <a:xfrm>
          <a:off x="18605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B9D8C48-4869-43D7-AFDE-20CFF94FAD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DA6DCA4-730A-473B-AFDC-1E823DDDA9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C561354-DE69-42C3-BC6E-940E70F6BCA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8211132-F645-415C-B132-F636B62E660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61C46F5-F2BF-43DB-8F5C-CBEE4C37EF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2758</xdr:rowOff>
    </xdr:from>
    <xdr:to>
      <xdr:col>116</xdr:col>
      <xdr:colOff>114300</xdr:colOff>
      <xdr:row>41</xdr:row>
      <xdr:rowOff>104358</xdr:rowOff>
    </xdr:to>
    <xdr:sp macro="" textlink="">
      <xdr:nvSpPr>
        <xdr:cNvPr id="391" name="楕円 390">
          <a:extLst>
            <a:ext uri="{FF2B5EF4-FFF2-40B4-BE49-F238E27FC236}">
              <a16:creationId xmlns:a16="http://schemas.microsoft.com/office/drawing/2014/main" id="{F2D89024-1939-4A99-AE8A-2F26ED640C8E}"/>
            </a:ext>
          </a:extLst>
        </xdr:cNvPr>
        <xdr:cNvSpPr/>
      </xdr:nvSpPr>
      <xdr:spPr>
        <a:xfrm>
          <a:off x="22110700" y="70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101713</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2CF75CAF-2BF8-495F-BF86-CDD6B8AF4029}"/>
            </a:ext>
          </a:extLst>
        </xdr:cNvPr>
        <xdr:cNvSpPr txBox="1"/>
      </xdr:nvSpPr>
      <xdr:spPr>
        <a:xfrm>
          <a:off x="22199600" y="695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24878</xdr:rowOff>
    </xdr:from>
    <xdr:to>
      <xdr:col>112</xdr:col>
      <xdr:colOff>38100</xdr:colOff>
      <xdr:row>41</xdr:row>
      <xdr:rowOff>126478</xdr:rowOff>
    </xdr:to>
    <xdr:sp macro="" textlink="">
      <xdr:nvSpPr>
        <xdr:cNvPr id="393" name="楕円 392">
          <a:extLst>
            <a:ext uri="{FF2B5EF4-FFF2-40B4-BE49-F238E27FC236}">
              <a16:creationId xmlns:a16="http://schemas.microsoft.com/office/drawing/2014/main" id="{A98E1FAE-A0C7-4612-9A40-EE80C9FC5844}"/>
            </a:ext>
          </a:extLst>
        </xdr:cNvPr>
        <xdr:cNvSpPr/>
      </xdr:nvSpPr>
      <xdr:spPr>
        <a:xfrm>
          <a:off x="21272500" y="70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53558</xdr:rowOff>
    </xdr:from>
    <xdr:to>
      <xdr:col>116</xdr:col>
      <xdr:colOff>63500</xdr:colOff>
      <xdr:row>41</xdr:row>
      <xdr:rowOff>75678</xdr:rowOff>
    </xdr:to>
    <xdr:cxnSp macro="">
      <xdr:nvCxnSpPr>
        <xdr:cNvPr id="394" name="直線コネクタ 393">
          <a:extLst>
            <a:ext uri="{FF2B5EF4-FFF2-40B4-BE49-F238E27FC236}">
              <a16:creationId xmlns:a16="http://schemas.microsoft.com/office/drawing/2014/main" id="{7DE71565-B072-435A-A773-9E00AB3FB277}"/>
            </a:ext>
          </a:extLst>
        </xdr:cNvPr>
        <xdr:cNvCxnSpPr/>
      </xdr:nvCxnSpPr>
      <xdr:spPr>
        <a:xfrm flipV="1">
          <a:off x="21323300" y="7083008"/>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26376</xdr:rowOff>
    </xdr:from>
    <xdr:to>
      <xdr:col>107</xdr:col>
      <xdr:colOff>101600</xdr:colOff>
      <xdr:row>41</xdr:row>
      <xdr:rowOff>127976</xdr:rowOff>
    </xdr:to>
    <xdr:sp macro="" textlink="">
      <xdr:nvSpPr>
        <xdr:cNvPr id="395" name="楕円 394">
          <a:extLst>
            <a:ext uri="{FF2B5EF4-FFF2-40B4-BE49-F238E27FC236}">
              <a16:creationId xmlns:a16="http://schemas.microsoft.com/office/drawing/2014/main" id="{096D2899-B738-43E1-A446-B23A374C1489}"/>
            </a:ext>
          </a:extLst>
        </xdr:cNvPr>
        <xdr:cNvSpPr/>
      </xdr:nvSpPr>
      <xdr:spPr>
        <a:xfrm>
          <a:off x="20383500" y="705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75678</xdr:rowOff>
    </xdr:from>
    <xdr:to>
      <xdr:col>111</xdr:col>
      <xdr:colOff>177800</xdr:colOff>
      <xdr:row>41</xdr:row>
      <xdr:rowOff>77176</xdr:rowOff>
    </xdr:to>
    <xdr:cxnSp macro="">
      <xdr:nvCxnSpPr>
        <xdr:cNvPr id="396" name="直線コネクタ 395">
          <a:extLst>
            <a:ext uri="{FF2B5EF4-FFF2-40B4-BE49-F238E27FC236}">
              <a16:creationId xmlns:a16="http://schemas.microsoft.com/office/drawing/2014/main" id="{5C0569E9-C6E9-41EA-B44C-4F6AAF82233F}"/>
            </a:ext>
          </a:extLst>
        </xdr:cNvPr>
        <xdr:cNvCxnSpPr/>
      </xdr:nvCxnSpPr>
      <xdr:spPr>
        <a:xfrm flipV="1">
          <a:off x="20434300" y="7105128"/>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43060</xdr:rowOff>
    </xdr:from>
    <xdr:to>
      <xdr:col>102</xdr:col>
      <xdr:colOff>165100</xdr:colOff>
      <xdr:row>41</xdr:row>
      <xdr:rowOff>144660</xdr:rowOff>
    </xdr:to>
    <xdr:sp macro="" textlink="">
      <xdr:nvSpPr>
        <xdr:cNvPr id="397" name="楕円 396">
          <a:extLst>
            <a:ext uri="{FF2B5EF4-FFF2-40B4-BE49-F238E27FC236}">
              <a16:creationId xmlns:a16="http://schemas.microsoft.com/office/drawing/2014/main" id="{D06A41A2-BDFC-4B4A-980F-F1EF73B27DF0}"/>
            </a:ext>
          </a:extLst>
        </xdr:cNvPr>
        <xdr:cNvSpPr/>
      </xdr:nvSpPr>
      <xdr:spPr>
        <a:xfrm>
          <a:off x="19494500" y="70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77176</xdr:rowOff>
    </xdr:from>
    <xdr:to>
      <xdr:col>107</xdr:col>
      <xdr:colOff>50800</xdr:colOff>
      <xdr:row>41</xdr:row>
      <xdr:rowOff>93860</xdr:rowOff>
    </xdr:to>
    <xdr:cxnSp macro="">
      <xdr:nvCxnSpPr>
        <xdr:cNvPr id="398" name="直線コネクタ 397">
          <a:extLst>
            <a:ext uri="{FF2B5EF4-FFF2-40B4-BE49-F238E27FC236}">
              <a16:creationId xmlns:a16="http://schemas.microsoft.com/office/drawing/2014/main" id="{2C10EDDE-EB9D-48AF-9097-570D52C78743}"/>
            </a:ext>
          </a:extLst>
        </xdr:cNvPr>
        <xdr:cNvCxnSpPr/>
      </xdr:nvCxnSpPr>
      <xdr:spPr>
        <a:xfrm flipV="1">
          <a:off x="19545300" y="7106626"/>
          <a:ext cx="8890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45058</xdr:rowOff>
    </xdr:from>
    <xdr:to>
      <xdr:col>98</xdr:col>
      <xdr:colOff>38100</xdr:colOff>
      <xdr:row>41</xdr:row>
      <xdr:rowOff>146658</xdr:rowOff>
    </xdr:to>
    <xdr:sp macro="" textlink="">
      <xdr:nvSpPr>
        <xdr:cNvPr id="399" name="楕円 398">
          <a:extLst>
            <a:ext uri="{FF2B5EF4-FFF2-40B4-BE49-F238E27FC236}">
              <a16:creationId xmlns:a16="http://schemas.microsoft.com/office/drawing/2014/main" id="{C6016176-4712-408E-8551-B6371F9B554C}"/>
            </a:ext>
          </a:extLst>
        </xdr:cNvPr>
        <xdr:cNvSpPr/>
      </xdr:nvSpPr>
      <xdr:spPr>
        <a:xfrm>
          <a:off x="18605500" y="70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93860</xdr:rowOff>
    </xdr:from>
    <xdr:to>
      <xdr:col>102</xdr:col>
      <xdr:colOff>114300</xdr:colOff>
      <xdr:row>41</xdr:row>
      <xdr:rowOff>95858</xdr:rowOff>
    </xdr:to>
    <xdr:cxnSp macro="">
      <xdr:nvCxnSpPr>
        <xdr:cNvPr id="400" name="直線コネクタ 399">
          <a:extLst>
            <a:ext uri="{FF2B5EF4-FFF2-40B4-BE49-F238E27FC236}">
              <a16:creationId xmlns:a16="http://schemas.microsoft.com/office/drawing/2014/main" id="{14B46A76-C0BC-45CC-990A-5C526568D577}"/>
            </a:ext>
          </a:extLst>
        </xdr:cNvPr>
        <xdr:cNvCxnSpPr/>
      </xdr:nvCxnSpPr>
      <xdr:spPr>
        <a:xfrm flipV="1">
          <a:off x="18656300" y="7123310"/>
          <a:ext cx="8890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EDF210E8-D300-46A0-91AE-1DCAFC6DA11A}"/>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107066</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AE67D9EE-BEB8-4896-9975-E31BD64EF693}"/>
            </a:ext>
          </a:extLst>
        </xdr:cNvPr>
        <xdr:cNvSpPr txBox="1"/>
      </xdr:nvSpPr>
      <xdr:spPr>
        <a:xfrm>
          <a:off x="20134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113802</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376865E4-B096-47E2-AAC5-A1AB30337D98}"/>
            </a:ext>
          </a:extLst>
        </xdr:cNvPr>
        <xdr:cNvSpPr txBox="1"/>
      </xdr:nvSpPr>
      <xdr:spPr>
        <a:xfrm>
          <a:off x="19245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116422</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5CDC1C26-1B23-47DE-971C-6FEDEFE29A43}"/>
            </a:ext>
          </a:extLst>
        </xdr:cNvPr>
        <xdr:cNvSpPr txBox="1"/>
      </xdr:nvSpPr>
      <xdr:spPr>
        <a:xfrm>
          <a:off x="18356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117605</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15666028-A5D5-4FFA-8AAA-2619AE285F7B}"/>
            </a:ext>
          </a:extLst>
        </xdr:cNvPr>
        <xdr:cNvSpPr txBox="1"/>
      </xdr:nvSpPr>
      <xdr:spPr>
        <a:xfrm>
          <a:off x="21011095" y="714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119103</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8C37C9F7-F060-4013-AB06-3A8551BF4F5F}"/>
            </a:ext>
          </a:extLst>
        </xdr:cNvPr>
        <xdr:cNvSpPr txBox="1"/>
      </xdr:nvSpPr>
      <xdr:spPr>
        <a:xfrm>
          <a:off x="20134795" y="714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135787</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4BD3DA90-FB80-4720-9399-7AE2A21C8DA2}"/>
            </a:ext>
          </a:extLst>
        </xdr:cNvPr>
        <xdr:cNvSpPr txBox="1"/>
      </xdr:nvSpPr>
      <xdr:spPr>
        <a:xfrm>
          <a:off x="19278111" y="71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137785</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66F4DE15-F737-4752-9A62-6AC40EB7C5DA}"/>
            </a:ext>
          </a:extLst>
        </xdr:cNvPr>
        <xdr:cNvSpPr txBox="1"/>
      </xdr:nvSpPr>
      <xdr:spPr>
        <a:xfrm>
          <a:off x="18389111" y="716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78B0EFA8-7FCD-4E4B-85E9-7F5D1DD557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9A708210-5706-4C9F-BC34-25B0111717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9B14522E-051A-4D57-BA0B-D2C8D4B26A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6A4E66A8-35E4-482C-8F23-24C70C616E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C3946D0C-494F-4FA0-89C7-C8365372FA9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AC43DEF-89F0-45CE-B91F-6BD0D58965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AEBAAFAE-7E82-4240-A5C3-704AE9A930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6A0062BB-E0E2-475B-A458-6DA340CF625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A6C55AAF-AE36-47AC-8939-FF018E8972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E9267410-35CF-4B61-8A73-BEFC9839F12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95D6998A-B86A-4A25-A9BE-56BD7096ED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054D1661-E13F-44F8-9C98-7E35FA938BB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743B3ADF-0C05-43AD-8F31-B52F93CC1F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FB04C11D-BCA5-4C10-87EB-6B6846589E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865C93E0-CEC8-402E-86D1-BC291E694AC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79362FE5-7062-4656-84FE-12C8343F502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ACB85701-D3EB-459A-BDBA-489D865B43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8F522B41-2E24-4738-9656-BCBD4174F4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2A4836A3-1345-436E-9891-7BB66E5FE73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180C8A7F-0520-4E48-93D1-BF5E840DFC1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5243751E-0DEE-489B-87BD-A71BFDF0DC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4D5665F4-B801-4FD6-A6C1-5FECE9A866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3EDC6999-B388-466E-90D8-9BDEC6B892E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82696A12-BB39-48CB-9A68-A2B1E3489E2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4C49F7F6-03DC-4784-B274-2FA27B6D1F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BAD60057-B371-47FF-B79A-96436C932A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08EA98E-E65A-46D1-A0EB-3B81A43F25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DF8AAD8A-FDA0-4B07-8479-1C0BF52FD12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5682DC76-3B48-48BF-A2D1-DEE6A568E30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C8602C54-8229-4651-A201-064C05B34A2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DF03FD3E-D1C3-4F34-8DED-123A50A372B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1E668A64-388B-4618-A291-F3BF4CED2C4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2D7D6D53-7FDD-443F-AFEF-BF994D3A3C5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EA922A84-E6C3-4DFF-82BD-CF10BD67E7C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BB613F67-A99B-4F8A-836F-2A3355009D6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299984C4-1A7A-4D98-B37B-3D10584AA31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5" name="テキスト ボックス 444">
          <a:extLst>
            <a:ext uri="{FF2B5EF4-FFF2-40B4-BE49-F238E27FC236}">
              <a16:creationId xmlns:a16="http://schemas.microsoft.com/office/drawing/2014/main" id="{0DEB6216-0710-4FC4-8F47-24BFE39A70FC}"/>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917E5ABD-9BC3-4D18-8BE5-B4B4E0858B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9C5D3613-12C6-4E40-8523-54ECFF70D14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8" name="直線コネクタ 447">
          <a:extLst>
            <a:ext uri="{FF2B5EF4-FFF2-40B4-BE49-F238E27FC236}">
              <a16:creationId xmlns:a16="http://schemas.microsoft.com/office/drawing/2014/main" id="{82F509C0-88BC-4BFB-8858-A1A0F1DBCEC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6141480A-865E-4F71-90C5-479EBBA8F76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0" name="直線コネクタ 449">
          <a:extLst>
            <a:ext uri="{FF2B5EF4-FFF2-40B4-BE49-F238E27FC236}">
              <a16:creationId xmlns:a16="http://schemas.microsoft.com/office/drawing/2014/main" id="{F859EB52-9BFA-46E4-8639-46C566E9F435}"/>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AE8D2444-4EC5-4A06-9272-4A7507275653}"/>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2" name="直線コネクタ 451">
          <a:extLst>
            <a:ext uri="{FF2B5EF4-FFF2-40B4-BE49-F238E27FC236}">
              <a16:creationId xmlns:a16="http://schemas.microsoft.com/office/drawing/2014/main" id="{1178117C-C7AB-4C04-B501-A16D3E9C4D4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84423E93-0FB7-4CFC-8D35-7C46B07D3FCC}"/>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54" name="フローチャート: 判断 453">
          <a:extLst>
            <a:ext uri="{FF2B5EF4-FFF2-40B4-BE49-F238E27FC236}">
              <a16:creationId xmlns:a16="http://schemas.microsoft.com/office/drawing/2014/main" id="{08C13ED7-32CC-4802-99AD-791714A4A56D}"/>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5" name="フローチャート: 判断 454">
          <a:extLst>
            <a:ext uri="{FF2B5EF4-FFF2-40B4-BE49-F238E27FC236}">
              <a16:creationId xmlns:a16="http://schemas.microsoft.com/office/drawing/2014/main" id="{8740A93B-E93D-42BA-A430-D67C2472E1AC}"/>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456" name="フローチャート: 判断 455">
          <a:extLst>
            <a:ext uri="{FF2B5EF4-FFF2-40B4-BE49-F238E27FC236}">
              <a16:creationId xmlns:a16="http://schemas.microsoft.com/office/drawing/2014/main" id="{C81745F3-64A9-44DB-8B3F-3D46EC8435C8}"/>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457" name="フローチャート: 判断 456">
          <a:extLst>
            <a:ext uri="{FF2B5EF4-FFF2-40B4-BE49-F238E27FC236}">
              <a16:creationId xmlns:a16="http://schemas.microsoft.com/office/drawing/2014/main" id="{022FB8A0-96F5-4EA4-B9F1-0021E280B597}"/>
            </a:ext>
          </a:extLst>
        </xdr:cNvPr>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458" name="フローチャート: 判断 457">
          <a:extLst>
            <a:ext uri="{FF2B5EF4-FFF2-40B4-BE49-F238E27FC236}">
              <a16:creationId xmlns:a16="http://schemas.microsoft.com/office/drawing/2014/main" id="{BCC9A3D8-68CA-4A7C-B83D-889C5A13F09D}"/>
            </a:ext>
          </a:extLst>
        </xdr:cNvPr>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1D47367D-61F9-40B4-A7D2-2839498C12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8CA6CC0E-FBDC-4E24-897A-5CDDC908B0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714DEC5A-1A23-4B11-B118-6FCA0E3EAB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F969C32F-5C59-4442-932E-FD19B56DCCC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F175FD5F-0CAA-4327-BA73-61DC5D46E0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139700</xdr:rowOff>
    </xdr:from>
    <xdr:to>
      <xdr:col>85</xdr:col>
      <xdr:colOff>177800</xdr:colOff>
      <xdr:row>81</xdr:row>
      <xdr:rowOff>69850</xdr:rowOff>
    </xdr:to>
    <xdr:sp macro="" textlink="">
      <xdr:nvSpPr>
        <xdr:cNvPr id="464" name="楕円 463">
          <a:extLst>
            <a:ext uri="{FF2B5EF4-FFF2-40B4-BE49-F238E27FC236}">
              <a16:creationId xmlns:a16="http://schemas.microsoft.com/office/drawing/2014/main" id="{EA007B93-70BB-4909-BD28-2F70C0743402}"/>
            </a:ext>
          </a:extLst>
        </xdr:cNvPr>
        <xdr:cNvSpPr/>
      </xdr:nvSpPr>
      <xdr:spPr>
        <a:xfrm>
          <a:off x="16268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162577</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3FCC2A83-299A-4B3B-881F-9C01ADED107A}"/>
            </a:ext>
          </a:extLst>
        </xdr:cNvPr>
        <xdr:cNvSpPr txBox="1"/>
      </xdr:nvSpPr>
      <xdr:spPr>
        <a:xfrm>
          <a:off x="16357600"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466" name="楕円 465">
          <a:extLst>
            <a:ext uri="{FF2B5EF4-FFF2-40B4-BE49-F238E27FC236}">
              <a16:creationId xmlns:a16="http://schemas.microsoft.com/office/drawing/2014/main" id="{FB210A1A-0669-444A-B135-7AE4FF1AA81F}"/>
            </a:ext>
          </a:extLst>
        </xdr:cNvPr>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38100</xdr:rowOff>
    </xdr:to>
    <xdr:cxnSp macro="">
      <xdr:nvCxnSpPr>
        <xdr:cNvPr id="467" name="直線コネクタ 466">
          <a:extLst>
            <a:ext uri="{FF2B5EF4-FFF2-40B4-BE49-F238E27FC236}">
              <a16:creationId xmlns:a16="http://schemas.microsoft.com/office/drawing/2014/main" id="{B5DB6969-EC0C-439B-B2D7-04C30532B9DA}"/>
            </a:ext>
          </a:extLst>
        </xdr:cNvPr>
        <xdr:cNvCxnSpPr/>
      </xdr:nvCxnSpPr>
      <xdr:spPr>
        <a:xfrm flipV="1">
          <a:off x="15481300" y="13906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167639</xdr:rowOff>
    </xdr:from>
    <xdr:to>
      <xdr:col>76</xdr:col>
      <xdr:colOff>165100</xdr:colOff>
      <xdr:row>81</xdr:row>
      <xdr:rowOff>97789</xdr:rowOff>
    </xdr:to>
    <xdr:sp macro="" textlink="">
      <xdr:nvSpPr>
        <xdr:cNvPr id="468" name="楕円 467">
          <a:extLst>
            <a:ext uri="{FF2B5EF4-FFF2-40B4-BE49-F238E27FC236}">
              <a16:creationId xmlns:a16="http://schemas.microsoft.com/office/drawing/2014/main" id="{EA07A320-B161-4D46-951E-035064684A1A}"/>
            </a:ext>
          </a:extLst>
        </xdr:cNvPr>
        <xdr:cNvSpPr/>
      </xdr:nvSpPr>
      <xdr:spPr>
        <a:xfrm>
          <a:off x="145415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46989</xdr:rowOff>
    </xdr:to>
    <xdr:cxnSp macro="">
      <xdr:nvCxnSpPr>
        <xdr:cNvPr id="469" name="直線コネクタ 468">
          <a:extLst>
            <a:ext uri="{FF2B5EF4-FFF2-40B4-BE49-F238E27FC236}">
              <a16:creationId xmlns:a16="http://schemas.microsoft.com/office/drawing/2014/main" id="{99A710AD-F7F6-49E1-BAE4-11CF4E30A418}"/>
            </a:ext>
          </a:extLst>
        </xdr:cNvPr>
        <xdr:cNvCxnSpPr/>
      </xdr:nvCxnSpPr>
      <xdr:spPr>
        <a:xfrm flipV="1">
          <a:off x="14592300" y="139255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125730</xdr:rowOff>
    </xdr:from>
    <xdr:to>
      <xdr:col>72</xdr:col>
      <xdr:colOff>38100</xdr:colOff>
      <xdr:row>81</xdr:row>
      <xdr:rowOff>55880</xdr:rowOff>
    </xdr:to>
    <xdr:sp macro="" textlink="">
      <xdr:nvSpPr>
        <xdr:cNvPr id="470" name="楕円 469">
          <a:extLst>
            <a:ext uri="{FF2B5EF4-FFF2-40B4-BE49-F238E27FC236}">
              <a16:creationId xmlns:a16="http://schemas.microsoft.com/office/drawing/2014/main" id="{5B1135B0-5F3B-416C-A298-FA76F56A551F}"/>
            </a:ext>
          </a:extLst>
        </xdr:cNvPr>
        <xdr:cNvSpPr/>
      </xdr:nvSpPr>
      <xdr:spPr>
        <a:xfrm>
          <a:off x="13652500" y="13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5080</xdr:rowOff>
    </xdr:from>
    <xdr:to>
      <xdr:col>76</xdr:col>
      <xdr:colOff>114300</xdr:colOff>
      <xdr:row>81</xdr:row>
      <xdr:rowOff>46989</xdr:rowOff>
    </xdr:to>
    <xdr:cxnSp macro="">
      <xdr:nvCxnSpPr>
        <xdr:cNvPr id="471" name="直線コネクタ 470">
          <a:extLst>
            <a:ext uri="{FF2B5EF4-FFF2-40B4-BE49-F238E27FC236}">
              <a16:creationId xmlns:a16="http://schemas.microsoft.com/office/drawing/2014/main" id="{7E02A8AD-B426-48D5-A58B-B9B0066AFA06}"/>
            </a:ext>
          </a:extLst>
        </xdr:cNvPr>
        <xdr:cNvCxnSpPr/>
      </xdr:nvCxnSpPr>
      <xdr:spPr>
        <a:xfrm>
          <a:off x="13703300" y="13892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87630</xdr:rowOff>
    </xdr:from>
    <xdr:to>
      <xdr:col>67</xdr:col>
      <xdr:colOff>101600</xdr:colOff>
      <xdr:row>81</xdr:row>
      <xdr:rowOff>17780</xdr:rowOff>
    </xdr:to>
    <xdr:sp macro="" textlink="">
      <xdr:nvSpPr>
        <xdr:cNvPr id="472" name="楕円 471">
          <a:extLst>
            <a:ext uri="{FF2B5EF4-FFF2-40B4-BE49-F238E27FC236}">
              <a16:creationId xmlns:a16="http://schemas.microsoft.com/office/drawing/2014/main" id="{B26291B5-1B00-43AC-95C5-C0403F863297}"/>
            </a:ext>
          </a:extLst>
        </xdr:cNvPr>
        <xdr:cNvSpPr/>
      </xdr:nvSpPr>
      <xdr:spPr>
        <a:xfrm>
          <a:off x="127635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138430</xdr:rowOff>
    </xdr:from>
    <xdr:to>
      <xdr:col>71</xdr:col>
      <xdr:colOff>177800</xdr:colOff>
      <xdr:row>81</xdr:row>
      <xdr:rowOff>5080</xdr:rowOff>
    </xdr:to>
    <xdr:cxnSp macro="">
      <xdr:nvCxnSpPr>
        <xdr:cNvPr id="473" name="直線コネクタ 472">
          <a:extLst>
            <a:ext uri="{FF2B5EF4-FFF2-40B4-BE49-F238E27FC236}">
              <a16:creationId xmlns:a16="http://schemas.microsoft.com/office/drawing/2014/main" id="{97B694AD-6647-4242-809F-589DE7071911}"/>
            </a:ext>
          </a:extLst>
        </xdr:cNvPr>
        <xdr:cNvCxnSpPr/>
      </xdr:nvCxnSpPr>
      <xdr:spPr>
        <a:xfrm>
          <a:off x="12814300" y="13854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4" name="n_1aveValue【消防施設】&#10;有形固定資産減価償却率">
          <a:extLst>
            <a:ext uri="{FF2B5EF4-FFF2-40B4-BE49-F238E27FC236}">
              <a16:creationId xmlns:a16="http://schemas.microsoft.com/office/drawing/2014/main" id="{5BA9F5A8-CD55-4842-842B-CB8AB6BFCFFC}"/>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475" name="n_2aveValue【消防施設】&#10;有形固定資産減価償却率">
          <a:extLst>
            <a:ext uri="{FF2B5EF4-FFF2-40B4-BE49-F238E27FC236}">
              <a16:creationId xmlns:a16="http://schemas.microsoft.com/office/drawing/2014/main" id="{F1BE3FAC-EA3D-4E1C-A385-3EBBC5895819}"/>
            </a:ext>
          </a:extLst>
        </xdr:cNvPr>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92727</xdr:rowOff>
    </xdr:from>
    <xdr:ext cx="405111" cy="259045"/>
    <xdr:sp macro="" textlink="">
      <xdr:nvSpPr>
        <xdr:cNvPr id="476" name="n_3aveValue【消防施設】&#10;有形固定資産減価償却率">
          <a:extLst>
            <a:ext uri="{FF2B5EF4-FFF2-40B4-BE49-F238E27FC236}">
              <a16:creationId xmlns:a16="http://schemas.microsoft.com/office/drawing/2014/main" id="{D04C3CD5-72F2-42F3-9800-6C2D3B7E0EA7}"/>
            </a:ext>
          </a:extLst>
        </xdr:cNvPr>
        <xdr:cNvSpPr txBox="1"/>
      </xdr:nvSpPr>
      <xdr:spPr>
        <a:xfrm>
          <a:off x="13500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59707</xdr:rowOff>
    </xdr:from>
    <xdr:ext cx="405111" cy="259045"/>
    <xdr:sp macro="" textlink="">
      <xdr:nvSpPr>
        <xdr:cNvPr id="477" name="n_4aveValue【消防施設】&#10;有形固定資産減価償却率">
          <a:extLst>
            <a:ext uri="{FF2B5EF4-FFF2-40B4-BE49-F238E27FC236}">
              <a16:creationId xmlns:a16="http://schemas.microsoft.com/office/drawing/2014/main" id="{D5177449-A3DA-4D67-BCB4-630A45357CD1}"/>
            </a:ext>
          </a:extLst>
        </xdr:cNvPr>
        <xdr:cNvSpPr txBox="1"/>
      </xdr:nvSpPr>
      <xdr:spPr>
        <a:xfrm>
          <a:off x="12611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478" name="n_1mainValue【消防施設】&#10;有形固定資産減価償却率">
          <a:extLst>
            <a:ext uri="{FF2B5EF4-FFF2-40B4-BE49-F238E27FC236}">
              <a16:creationId xmlns:a16="http://schemas.microsoft.com/office/drawing/2014/main" id="{DC563E83-521D-4CBD-B0B0-C8E96926A95D}"/>
            </a:ext>
          </a:extLst>
        </xdr:cNvPr>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114316</xdr:rowOff>
    </xdr:from>
    <xdr:ext cx="405111" cy="259045"/>
    <xdr:sp macro="" textlink="">
      <xdr:nvSpPr>
        <xdr:cNvPr id="479" name="n_2mainValue【消防施設】&#10;有形固定資産減価償却率">
          <a:extLst>
            <a:ext uri="{FF2B5EF4-FFF2-40B4-BE49-F238E27FC236}">
              <a16:creationId xmlns:a16="http://schemas.microsoft.com/office/drawing/2014/main" id="{430DE10F-408B-467A-B706-CAF062309C9E}"/>
            </a:ext>
          </a:extLst>
        </xdr:cNvPr>
        <xdr:cNvSpPr txBox="1"/>
      </xdr:nvSpPr>
      <xdr:spPr>
        <a:xfrm>
          <a:off x="143897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72407</xdr:rowOff>
    </xdr:from>
    <xdr:ext cx="405111" cy="259045"/>
    <xdr:sp macro="" textlink="">
      <xdr:nvSpPr>
        <xdr:cNvPr id="480" name="n_3mainValue【消防施設】&#10;有形固定資産減価償却率">
          <a:extLst>
            <a:ext uri="{FF2B5EF4-FFF2-40B4-BE49-F238E27FC236}">
              <a16:creationId xmlns:a16="http://schemas.microsoft.com/office/drawing/2014/main" id="{F5E538AD-2A0F-40C6-A02E-A9E068D9D126}"/>
            </a:ext>
          </a:extLst>
        </xdr:cNvPr>
        <xdr:cNvSpPr txBox="1"/>
      </xdr:nvSpPr>
      <xdr:spPr>
        <a:xfrm>
          <a:off x="135007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34307</xdr:rowOff>
    </xdr:from>
    <xdr:ext cx="405111" cy="259045"/>
    <xdr:sp macro="" textlink="">
      <xdr:nvSpPr>
        <xdr:cNvPr id="481" name="n_4mainValue【消防施設】&#10;有形固定資産減価償却率">
          <a:extLst>
            <a:ext uri="{FF2B5EF4-FFF2-40B4-BE49-F238E27FC236}">
              <a16:creationId xmlns:a16="http://schemas.microsoft.com/office/drawing/2014/main" id="{07C52680-7DFD-4A1A-9BD5-2BE0062A3A7D}"/>
            </a:ext>
          </a:extLst>
        </xdr:cNvPr>
        <xdr:cNvSpPr txBox="1"/>
      </xdr:nvSpPr>
      <xdr:spPr>
        <a:xfrm>
          <a:off x="1261174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CC226F68-B3C7-4C51-94D7-DA0ADB69EE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CB2FB451-9F4F-4F51-ACE4-6720858213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E7AFB3C1-38FC-425E-921E-A29B61C414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98FC31D7-2F12-4023-9C05-5E229F0CA0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1C1E1CBE-DD93-4351-AE7E-C249EB7CC5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2F69033A-A870-4F23-B0F1-7703A7492C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9D9A2928-5EB3-450E-AF35-233C43DC2E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81B84810-2D3A-435B-9B5B-069944DEA36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48A24539-4ADE-40E8-9006-B4223135381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4E88599F-DEA2-45BC-924A-454DC089115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99832515-8604-42A2-BC9E-836098511B3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EA0C7E1F-31E3-4BD4-9263-96CD3E363B4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CCC6E008-40E1-4C44-95DE-97C56B1769A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DA2B0951-9A64-4A5D-8724-0C966724B31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E96B868F-2DE8-4DBB-A0AA-902F0C0C9CD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37880C76-A373-4DD3-AB81-2254D4AAC37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E29B72F6-0138-40CC-9BE0-B02CAA0E015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8F9A2034-CE25-4D51-8916-E439092791D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791BA2DC-586D-43C4-8485-AD51D185CAB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F2190175-5B42-444C-9365-0CE527FC2FF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0FA42269-0A75-486E-8E7F-52F07335FD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966557E1-80F9-4E72-93CE-0824F56BDA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3D64FE7A-6459-417C-A2AE-A9EF35C1A8D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05" name="直線コネクタ 504">
          <a:extLst>
            <a:ext uri="{FF2B5EF4-FFF2-40B4-BE49-F238E27FC236}">
              <a16:creationId xmlns:a16="http://schemas.microsoft.com/office/drawing/2014/main" id="{F91C23DC-651B-48FD-8A6A-52D9C1CC133B}"/>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06" name="【消防施設】&#10;一人当たり面積最小値テキスト">
          <a:extLst>
            <a:ext uri="{FF2B5EF4-FFF2-40B4-BE49-F238E27FC236}">
              <a16:creationId xmlns:a16="http://schemas.microsoft.com/office/drawing/2014/main" id="{A422AE00-0D98-47D9-82E4-66CC6E9C5C28}"/>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07" name="直線コネクタ 506">
          <a:extLst>
            <a:ext uri="{FF2B5EF4-FFF2-40B4-BE49-F238E27FC236}">
              <a16:creationId xmlns:a16="http://schemas.microsoft.com/office/drawing/2014/main" id="{BB80A4B8-7410-4B44-B071-C13A2EE9D3C9}"/>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08" name="【消防施設】&#10;一人当たり面積最大値テキスト">
          <a:extLst>
            <a:ext uri="{FF2B5EF4-FFF2-40B4-BE49-F238E27FC236}">
              <a16:creationId xmlns:a16="http://schemas.microsoft.com/office/drawing/2014/main" id="{53ABBDCE-37BA-4715-832F-377074139FE4}"/>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9" name="直線コネクタ 508">
          <a:extLst>
            <a:ext uri="{FF2B5EF4-FFF2-40B4-BE49-F238E27FC236}">
              <a16:creationId xmlns:a16="http://schemas.microsoft.com/office/drawing/2014/main" id="{62AEC7C2-7070-4A89-9798-272CCB94425A}"/>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510" name="【消防施設】&#10;一人当たり面積平均値テキスト">
          <a:extLst>
            <a:ext uri="{FF2B5EF4-FFF2-40B4-BE49-F238E27FC236}">
              <a16:creationId xmlns:a16="http://schemas.microsoft.com/office/drawing/2014/main" id="{6B0C6727-ACC9-4AB8-8E97-9ECF07CD6079}"/>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11" name="フローチャート: 判断 510">
          <a:extLst>
            <a:ext uri="{FF2B5EF4-FFF2-40B4-BE49-F238E27FC236}">
              <a16:creationId xmlns:a16="http://schemas.microsoft.com/office/drawing/2014/main" id="{51793BCE-1256-46EF-A253-1D391CA83B17}"/>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12" name="フローチャート: 判断 511">
          <a:extLst>
            <a:ext uri="{FF2B5EF4-FFF2-40B4-BE49-F238E27FC236}">
              <a16:creationId xmlns:a16="http://schemas.microsoft.com/office/drawing/2014/main" id="{B662999A-EEBB-4ED5-8ADD-E9FED4B6BB9E}"/>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131699</xdr:rowOff>
    </xdr:from>
    <xdr:to>
      <xdr:col>107</xdr:col>
      <xdr:colOff>101600</xdr:colOff>
      <xdr:row>86</xdr:row>
      <xdr:rowOff>61849</xdr:rowOff>
    </xdr:to>
    <xdr:sp macro="" textlink="">
      <xdr:nvSpPr>
        <xdr:cNvPr id="513" name="フローチャート: 判断 512">
          <a:extLst>
            <a:ext uri="{FF2B5EF4-FFF2-40B4-BE49-F238E27FC236}">
              <a16:creationId xmlns:a16="http://schemas.microsoft.com/office/drawing/2014/main" id="{514232A2-6517-4A82-B898-0DFC392AC970}"/>
            </a:ext>
          </a:extLst>
        </xdr:cNvPr>
        <xdr:cNvSpPr/>
      </xdr:nvSpPr>
      <xdr:spPr>
        <a:xfrm>
          <a:off x="20383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514" name="フローチャート: 判断 513">
          <a:extLst>
            <a:ext uri="{FF2B5EF4-FFF2-40B4-BE49-F238E27FC236}">
              <a16:creationId xmlns:a16="http://schemas.microsoft.com/office/drawing/2014/main" id="{D7CD6BA5-7CEF-4782-B743-C7AC96F64374}"/>
            </a:ext>
          </a:extLst>
        </xdr:cNvPr>
        <xdr:cNvSpPr/>
      </xdr:nvSpPr>
      <xdr:spPr>
        <a:xfrm>
          <a:off x="19494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10540</xdr:rowOff>
    </xdr:from>
    <xdr:to>
      <xdr:col>98</xdr:col>
      <xdr:colOff>38100</xdr:colOff>
      <xdr:row>85</xdr:row>
      <xdr:rowOff>112140</xdr:rowOff>
    </xdr:to>
    <xdr:sp macro="" textlink="">
      <xdr:nvSpPr>
        <xdr:cNvPr id="515" name="フローチャート: 判断 514">
          <a:extLst>
            <a:ext uri="{FF2B5EF4-FFF2-40B4-BE49-F238E27FC236}">
              <a16:creationId xmlns:a16="http://schemas.microsoft.com/office/drawing/2014/main" id="{8A842694-5012-4620-9B24-658E9974F103}"/>
            </a:ext>
          </a:extLst>
        </xdr:cNvPr>
        <xdr:cNvSpPr/>
      </xdr:nvSpPr>
      <xdr:spPr>
        <a:xfrm>
          <a:off x="18605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FF5762F6-0812-468D-B64B-F895545D812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9C17B889-D902-4C36-AB3A-065A23BA34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D443D16F-5900-45A8-A487-05D556C22E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F586618C-B11A-4757-B3F2-61288A213E6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11A53ECC-B0F6-4CC6-9CFE-6CEF67E89FB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134747</xdr:rowOff>
    </xdr:from>
    <xdr:to>
      <xdr:col>116</xdr:col>
      <xdr:colOff>114300</xdr:colOff>
      <xdr:row>85</xdr:row>
      <xdr:rowOff>64897</xdr:rowOff>
    </xdr:to>
    <xdr:sp macro="" textlink="">
      <xdr:nvSpPr>
        <xdr:cNvPr id="521" name="楕円 520">
          <a:extLst>
            <a:ext uri="{FF2B5EF4-FFF2-40B4-BE49-F238E27FC236}">
              <a16:creationId xmlns:a16="http://schemas.microsoft.com/office/drawing/2014/main" id="{B0E35DA7-2E45-41FB-A5C1-7A39D22A98CD}"/>
            </a:ext>
          </a:extLst>
        </xdr:cNvPr>
        <xdr:cNvSpPr/>
      </xdr:nvSpPr>
      <xdr:spPr>
        <a:xfrm>
          <a:off x="221107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157624</xdr:rowOff>
    </xdr:from>
    <xdr:ext cx="469744" cy="259045"/>
    <xdr:sp macro="" textlink="">
      <xdr:nvSpPr>
        <xdr:cNvPr id="522" name="【消防施設】&#10;一人当たり面積該当値テキスト">
          <a:extLst>
            <a:ext uri="{FF2B5EF4-FFF2-40B4-BE49-F238E27FC236}">
              <a16:creationId xmlns:a16="http://schemas.microsoft.com/office/drawing/2014/main" id="{5B49F1E3-72C0-4832-B5E9-CA42AD3DE02E}"/>
            </a:ext>
          </a:extLst>
        </xdr:cNvPr>
        <xdr:cNvSpPr txBox="1"/>
      </xdr:nvSpPr>
      <xdr:spPr>
        <a:xfrm>
          <a:off x="22199600" y="1438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165988</xdr:rowOff>
    </xdr:from>
    <xdr:to>
      <xdr:col>112</xdr:col>
      <xdr:colOff>38100</xdr:colOff>
      <xdr:row>85</xdr:row>
      <xdr:rowOff>96138</xdr:rowOff>
    </xdr:to>
    <xdr:sp macro="" textlink="">
      <xdr:nvSpPr>
        <xdr:cNvPr id="523" name="楕円 522">
          <a:extLst>
            <a:ext uri="{FF2B5EF4-FFF2-40B4-BE49-F238E27FC236}">
              <a16:creationId xmlns:a16="http://schemas.microsoft.com/office/drawing/2014/main" id="{2AB32C12-B2EB-4228-A430-3CFDA6C3739D}"/>
            </a:ext>
          </a:extLst>
        </xdr:cNvPr>
        <xdr:cNvSpPr/>
      </xdr:nvSpPr>
      <xdr:spPr>
        <a:xfrm>
          <a:off x="21272500" y="145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xdr:rowOff>
    </xdr:from>
    <xdr:to>
      <xdr:col>116</xdr:col>
      <xdr:colOff>63500</xdr:colOff>
      <xdr:row>85</xdr:row>
      <xdr:rowOff>45338</xdr:rowOff>
    </xdr:to>
    <xdr:cxnSp macro="">
      <xdr:nvCxnSpPr>
        <xdr:cNvPr id="524" name="直線コネクタ 523">
          <a:extLst>
            <a:ext uri="{FF2B5EF4-FFF2-40B4-BE49-F238E27FC236}">
              <a16:creationId xmlns:a16="http://schemas.microsoft.com/office/drawing/2014/main" id="{E68EE996-0C37-4D5D-9FA6-E5DE093719BD}"/>
            </a:ext>
          </a:extLst>
        </xdr:cNvPr>
        <xdr:cNvCxnSpPr/>
      </xdr:nvCxnSpPr>
      <xdr:spPr>
        <a:xfrm flipV="1">
          <a:off x="21323300" y="14587347"/>
          <a:ext cx="8382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xdr:rowOff>
    </xdr:from>
    <xdr:to>
      <xdr:col>107</xdr:col>
      <xdr:colOff>101600</xdr:colOff>
      <xdr:row>85</xdr:row>
      <xdr:rowOff>108331</xdr:rowOff>
    </xdr:to>
    <xdr:sp macro="" textlink="">
      <xdr:nvSpPr>
        <xdr:cNvPr id="525" name="楕円 524">
          <a:extLst>
            <a:ext uri="{FF2B5EF4-FFF2-40B4-BE49-F238E27FC236}">
              <a16:creationId xmlns:a16="http://schemas.microsoft.com/office/drawing/2014/main" id="{84FEBCBC-C619-46ED-A48A-203241538A0B}"/>
            </a:ext>
          </a:extLst>
        </xdr:cNvPr>
        <xdr:cNvSpPr/>
      </xdr:nvSpPr>
      <xdr:spPr>
        <a:xfrm>
          <a:off x="20383500" y="145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45338</xdr:rowOff>
    </xdr:from>
    <xdr:to>
      <xdr:col>111</xdr:col>
      <xdr:colOff>177800</xdr:colOff>
      <xdr:row>85</xdr:row>
      <xdr:rowOff>57531</xdr:rowOff>
    </xdr:to>
    <xdr:cxnSp macro="">
      <xdr:nvCxnSpPr>
        <xdr:cNvPr id="526" name="直線コネクタ 525">
          <a:extLst>
            <a:ext uri="{FF2B5EF4-FFF2-40B4-BE49-F238E27FC236}">
              <a16:creationId xmlns:a16="http://schemas.microsoft.com/office/drawing/2014/main" id="{9CC600D5-5233-43D6-B87D-0C747DE05B7D}"/>
            </a:ext>
          </a:extLst>
        </xdr:cNvPr>
        <xdr:cNvCxnSpPr/>
      </xdr:nvCxnSpPr>
      <xdr:spPr>
        <a:xfrm flipV="1">
          <a:off x="20434300" y="14618588"/>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527" name="楕円 526">
          <a:extLst>
            <a:ext uri="{FF2B5EF4-FFF2-40B4-BE49-F238E27FC236}">
              <a16:creationId xmlns:a16="http://schemas.microsoft.com/office/drawing/2014/main" id="{BB09916C-4F64-416A-8D2C-ECBBBF38487F}"/>
            </a:ext>
          </a:extLst>
        </xdr:cNvPr>
        <xdr:cNvSpPr/>
      </xdr:nvSpPr>
      <xdr:spPr>
        <a:xfrm>
          <a:off x="19494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57531</xdr:rowOff>
    </xdr:from>
    <xdr:to>
      <xdr:col>107</xdr:col>
      <xdr:colOff>50800</xdr:colOff>
      <xdr:row>85</xdr:row>
      <xdr:rowOff>64770</xdr:rowOff>
    </xdr:to>
    <xdr:cxnSp macro="">
      <xdr:nvCxnSpPr>
        <xdr:cNvPr id="528" name="直線コネクタ 527">
          <a:extLst>
            <a:ext uri="{FF2B5EF4-FFF2-40B4-BE49-F238E27FC236}">
              <a16:creationId xmlns:a16="http://schemas.microsoft.com/office/drawing/2014/main" id="{B609C93A-F991-4B92-8171-5BC156F9378C}"/>
            </a:ext>
          </a:extLst>
        </xdr:cNvPr>
        <xdr:cNvCxnSpPr/>
      </xdr:nvCxnSpPr>
      <xdr:spPr>
        <a:xfrm flipV="1">
          <a:off x="19545300" y="1463078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529" name="楕円 528">
          <a:extLst>
            <a:ext uri="{FF2B5EF4-FFF2-40B4-BE49-F238E27FC236}">
              <a16:creationId xmlns:a16="http://schemas.microsoft.com/office/drawing/2014/main" id="{B57680F4-D902-4A6E-B0AD-B2AED66BD42D}"/>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64770</xdr:rowOff>
    </xdr:from>
    <xdr:to>
      <xdr:col>102</xdr:col>
      <xdr:colOff>114300</xdr:colOff>
      <xdr:row>85</xdr:row>
      <xdr:rowOff>72389</xdr:rowOff>
    </xdr:to>
    <xdr:cxnSp macro="">
      <xdr:nvCxnSpPr>
        <xdr:cNvPr id="530" name="直線コネクタ 529">
          <a:extLst>
            <a:ext uri="{FF2B5EF4-FFF2-40B4-BE49-F238E27FC236}">
              <a16:creationId xmlns:a16="http://schemas.microsoft.com/office/drawing/2014/main" id="{07B78E06-C815-4745-A6B2-0A149BDF6A67}"/>
            </a:ext>
          </a:extLst>
        </xdr:cNvPr>
        <xdr:cNvCxnSpPr/>
      </xdr:nvCxnSpPr>
      <xdr:spPr>
        <a:xfrm flipV="1">
          <a:off x="18656300" y="1463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531" name="n_1aveValue【消防施設】&#10;一人当たり面積">
          <a:extLst>
            <a:ext uri="{FF2B5EF4-FFF2-40B4-BE49-F238E27FC236}">
              <a16:creationId xmlns:a16="http://schemas.microsoft.com/office/drawing/2014/main" id="{7C96B207-9C79-4A37-AB72-9D93EA74B907}"/>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52976</xdr:rowOff>
    </xdr:from>
    <xdr:ext cx="469744" cy="259045"/>
    <xdr:sp macro="" textlink="">
      <xdr:nvSpPr>
        <xdr:cNvPr id="532" name="n_2aveValue【消防施設】&#10;一人当たり面積">
          <a:extLst>
            <a:ext uri="{FF2B5EF4-FFF2-40B4-BE49-F238E27FC236}">
              <a16:creationId xmlns:a16="http://schemas.microsoft.com/office/drawing/2014/main" id="{E878C7DF-3466-4753-87CF-2E3E6B92C38E}"/>
            </a:ext>
          </a:extLst>
        </xdr:cNvPr>
        <xdr:cNvSpPr txBox="1"/>
      </xdr:nvSpPr>
      <xdr:spPr>
        <a:xfrm>
          <a:off x="20199427" y="1479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129557</xdr:rowOff>
    </xdr:from>
    <xdr:ext cx="469744" cy="259045"/>
    <xdr:sp macro="" textlink="">
      <xdr:nvSpPr>
        <xdr:cNvPr id="533" name="n_3aveValue【消防施設】&#10;一人当たり面積">
          <a:extLst>
            <a:ext uri="{FF2B5EF4-FFF2-40B4-BE49-F238E27FC236}">
              <a16:creationId xmlns:a16="http://schemas.microsoft.com/office/drawing/2014/main" id="{8EA8DE3F-A49C-41D7-863E-31A99F9AA861}"/>
            </a:ext>
          </a:extLst>
        </xdr:cNvPr>
        <xdr:cNvSpPr txBox="1"/>
      </xdr:nvSpPr>
      <xdr:spPr>
        <a:xfrm>
          <a:off x="19310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128667</xdr:rowOff>
    </xdr:from>
    <xdr:ext cx="469744" cy="259045"/>
    <xdr:sp macro="" textlink="">
      <xdr:nvSpPr>
        <xdr:cNvPr id="534" name="n_4aveValue【消防施設】&#10;一人当たり面積">
          <a:extLst>
            <a:ext uri="{FF2B5EF4-FFF2-40B4-BE49-F238E27FC236}">
              <a16:creationId xmlns:a16="http://schemas.microsoft.com/office/drawing/2014/main" id="{5FA17DF8-9DB8-49CA-AEC7-53718992B3C2}"/>
            </a:ext>
          </a:extLst>
        </xdr:cNvPr>
        <xdr:cNvSpPr txBox="1"/>
      </xdr:nvSpPr>
      <xdr:spPr>
        <a:xfrm>
          <a:off x="18421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112665</xdr:rowOff>
    </xdr:from>
    <xdr:ext cx="469744" cy="259045"/>
    <xdr:sp macro="" textlink="">
      <xdr:nvSpPr>
        <xdr:cNvPr id="535" name="n_1mainValue【消防施設】&#10;一人当たり面積">
          <a:extLst>
            <a:ext uri="{FF2B5EF4-FFF2-40B4-BE49-F238E27FC236}">
              <a16:creationId xmlns:a16="http://schemas.microsoft.com/office/drawing/2014/main" id="{009D27E1-E15C-4521-B180-F3D8039FCB58}"/>
            </a:ext>
          </a:extLst>
        </xdr:cNvPr>
        <xdr:cNvSpPr txBox="1"/>
      </xdr:nvSpPr>
      <xdr:spPr>
        <a:xfrm>
          <a:off x="21075727" y="1434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124858</xdr:rowOff>
    </xdr:from>
    <xdr:ext cx="469744" cy="259045"/>
    <xdr:sp macro="" textlink="">
      <xdr:nvSpPr>
        <xdr:cNvPr id="536" name="n_2mainValue【消防施設】&#10;一人当たり面積">
          <a:extLst>
            <a:ext uri="{FF2B5EF4-FFF2-40B4-BE49-F238E27FC236}">
              <a16:creationId xmlns:a16="http://schemas.microsoft.com/office/drawing/2014/main" id="{3C7F6610-E04D-4AD9-821F-285E9AA280BF}"/>
            </a:ext>
          </a:extLst>
        </xdr:cNvPr>
        <xdr:cNvSpPr txBox="1"/>
      </xdr:nvSpPr>
      <xdr:spPr>
        <a:xfrm>
          <a:off x="20199427" y="1435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537" name="n_3mainValue【消防施設】&#10;一人当たり面積">
          <a:extLst>
            <a:ext uri="{FF2B5EF4-FFF2-40B4-BE49-F238E27FC236}">
              <a16:creationId xmlns:a16="http://schemas.microsoft.com/office/drawing/2014/main" id="{E61DD978-FF94-4923-87F7-A276A204A893}"/>
            </a:ext>
          </a:extLst>
        </xdr:cNvPr>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538" name="n_4mainValue【消防施設】&#10;一人当たり面積">
          <a:extLst>
            <a:ext uri="{FF2B5EF4-FFF2-40B4-BE49-F238E27FC236}">
              <a16:creationId xmlns:a16="http://schemas.microsoft.com/office/drawing/2014/main" id="{DAF7D3B9-49BD-4F37-BC95-35B1D6D81709}"/>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978A8D08-0459-4C6F-9B0C-211D7CF992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1FF6B054-B0DD-4EED-B24D-6054D6B17D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3DB0A673-C84B-4BFE-9F2F-3B2B7D046C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8F0EBBBC-9AFB-4266-AFFA-EADB4E1100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1902846B-3016-4970-A4EF-0010E6CDAF4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CE9B014D-9749-410F-94BE-B681A7DCC54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5B8F30D-8562-45B8-A26E-FA90E292BA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420AFAE6-D303-4B0C-A62D-CEE59858BA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58F568A5-E5C6-4825-8E54-F03DD615501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DA12AE3A-F10A-469C-85BF-2B07A5256B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AB29B382-84AC-45F9-98B0-0DDD821A8E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DCC8A9EB-128D-4E38-ABFD-226B9F206C4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1A3C8A7D-0156-46EF-98B0-60CBFEDAEFC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041E6419-A830-4A4B-8319-F0317C2CF0F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C94EC0F1-C96B-4D23-952A-4B101D4FA36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09C4AF49-C96C-4638-B81E-75871A0A2A9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B02D8739-FC3B-4933-BAF1-8D8189D171E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7304C6DE-E961-409E-BE09-379E7229BA9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A18691E1-F4F0-4C7E-BA5A-B820BFEA36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0ECEF778-6DB6-4412-81BB-5393F408929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B85DEDDC-AC0E-4CBD-927C-EAB30637FE4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E8DE4F90-8444-4EED-8253-4A002904C22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93E18EB2-F893-498F-97B4-2B09F4D285C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F3AFA73A-DACA-4BA5-82D9-27A41040BB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39E2FC9B-0FB8-40D1-88EF-3FB2657908F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2765A622-25BD-407E-8CE0-9FB86E1018BA}"/>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B1E7A117-00D9-4A55-AC16-FE7BA5674B6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6B457D76-644B-4B9A-BE32-95DFCE57592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7" name="【庁舎】&#10;有形固定資産減価償却率最大値テキスト">
          <a:extLst>
            <a:ext uri="{FF2B5EF4-FFF2-40B4-BE49-F238E27FC236}">
              <a16:creationId xmlns:a16="http://schemas.microsoft.com/office/drawing/2014/main" id="{AB85E243-0FFC-4995-A223-E660C345ED55}"/>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8" name="直線コネクタ 567">
          <a:extLst>
            <a:ext uri="{FF2B5EF4-FFF2-40B4-BE49-F238E27FC236}">
              <a16:creationId xmlns:a16="http://schemas.microsoft.com/office/drawing/2014/main" id="{24CEDC00-D44B-48A7-B0DD-5E90BB2E0DD4}"/>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569" name="【庁舎】&#10;有形固定資産減価償却率平均値テキスト">
          <a:extLst>
            <a:ext uri="{FF2B5EF4-FFF2-40B4-BE49-F238E27FC236}">
              <a16:creationId xmlns:a16="http://schemas.microsoft.com/office/drawing/2014/main" id="{B384C908-9B2D-4A1D-8DF9-7ADAE1DE3ADD}"/>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70" name="フローチャート: 判断 569">
          <a:extLst>
            <a:ext uri="{FF2B5EF4-FFF2-40B4-BE49-F238E27FC236}">
              <a16:creationId xmlns:a16="http://schemas.microsoft.com/office/drawing/2014/main" id="{BE7B9C68-4B1C-489F-B9DC-2BC68F25C0ED}"/>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71" name="フローチャート: 判断 570">
          <a:extLst>
            <a:ext uri="{FF2B5EF4-FFF2-40B4-BE49-F238E27FC236}">
              <a16:creationId xmlns:a16="http://schemas.microsoft.com/office/drawing/2014/main" id="{BF3904A2-9057-4C11-B82F-B4399185EEB1}"/>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572" name="フローチャート: 判断 571">
          <a:extLst>
            <a:ext uri="{FF2B5EF4-FFF2-40B4-BE49-F238E27FC236}">
              <a16:creationId xmlns:a16="http://schemas.microsoft.com/office/drawing/2014/main" id="{625D3A91-4F36-4EC2-BF80-AECDC52C5CE9}"/>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573" name="フローチャート: 判断 572">
          <a:extLst>
            <a:ext uri="{FF2B5EF4-FFF2-40B4-BE49-F238E27FC236}">
              <a16:creationId xmlns:a16="http://schemas.microsoft.com/office/drawing/2014/main" id="{2C9E82DD-5A63-4FD5-9453-2AD48DCBE891}"/>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574" name="フローチャート: 判断 573">
          <a:extLst>
            <a:ext uri="{FF2B5EF4-FFF2-40B4-BE49-F238E27FC236}">
              <a16:creationId xmlns:a16="http://schemas.microsoft.com/office/drawing/2014/main" id="{E663BCFB-A66B-4D63-98A7-1B99F918A83A}"/>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EC23D27-CDF4-4E4C-A037-FD0B60848F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5AFE48E4-5AA6-449E-92BD-C978FA6207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6775DC57-E8AA-4F2F-B7EA-973454A89ED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B783A314-C1C4-4B5D-8EC9-E30D46BC86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703FD672-0ADD-43C1-8C71-7AC32F9BF6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69487</xdr:rowOff>
    </xdr:from>
    <xdr:to>
      <xdr:col>85</xdr:col>
      <xdr:colOff>177800</xdr:colOff>
      <xdr:row>108</xdr:row>
      <xdr:rowOff>171087</xdr:rowOff>
    </xdr:to>
    <xdr:sp macro="" textlink="">
      <xdr:nvSpPr>
        <xdr:cNvPr id="580" name="楕円 579">
          <a:extLst>
            <a:ext uri="{FF2B5EF4-FFF2-40B4-BE49-F238E27FC236}">
              <a16:creationId xmlns:a16="http://schemas.microsoft.com/office/drawing/2014/main" id="{EDB0FC7F-BB8F-40A6-A132-BD654367AE82}"/>
            </a:ext>
          </a:extLst>
        </xdr:cNvPr>
        <xdr:cNvSpPr/>
      </xdr:nvSpPr>
      <xdr:spPr>
        <a:xfrm>
          <a:off x="162687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155864</xdr:rowOff>
    </xdr:from>
    <xdr:ext cx="405111" cy="259045"/>
    <xdr:sp macro="" textlink="">
      <xdr:nvSpPr>
        <xdr:cNvPr id="581" name="【庁舎】&#10;有形固定資産減価償却率該当値テキスト">
          <a:extLst>
            <a:ext uri="{FF2B5EF4-FFF2-40B4-BE49-F238E27FC236}">
              <a16:creationId xmlns:a16="http://schemas.microsoft.com/office/drawing/2014/main" id="{DA3640EF-4FF8-4916-907C-0BA9C70E40FE}"/>
            </a:ext>
          </a:extLst>
        </xdr:cNvPr>
        <xdr:cNvSpPr txBox="1"/>
      </xdr:nvSpPr>
      <xdr:spPr>
        <a:xfrm>
          <a:off x="16357600" y="18501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62956</xdr:rowOff>
    </xdr:from>
    <xdr:to>
      <xdr:col>81</xdr:col>
      <xdr:colOff>101600</xdr:colOff>
      <xdr:row>108</xdr:row>
      <xdr:rowOff>164556</xdr:rowOff>
    </xdr:to>
    <xdr:sp macro="" textlink="">
      <xdr:nvSpPr>
        <xdr:cNvPr id="582" name="楕円 581">
          <a:extLst>
            <a:ext uri="{FF2B5EF4-FFF2-40B4-BE49-F238E27FC236}">
              <a16:creationId xmlns:a16="http://schemas.microsoft.com/office/drawing/2014/main" id="{9DF8382E-FD7D-4DA2-8376-4FBA9D4650A7}"/>
            </a:ext>
          </a:extLst>
        </xdr:cNvPr>
        <xdr:cNvSpPr/>
      </xdr:nvSpPr>
      <xdr:spPr>
        <a:xfrm>
          <a:off x="154305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113756</xdr:rowOff>
    </xdr:from>
    <xdr:to>
      <xdr:col>85</xdr:col>
      <xdr:colOff>127000</xdr:colOff>
      <xdr:row>108</xdr:row>
      <xdr:rowOff>120287</xdr:rowOff>
    </xdr:to>
    <xdr:cxnSp macro="">
      <xdr:nvCxnSpPr>
        <xdr:cNvPr id="583" name="直線コネクタ 582">
          <a:extLst>
            <a:ext uri="{FF2B5EF4-FFF2-40B4-BE49-F238E27FC236}">
              <a16:creationId xmlns:a16="http://schemas.microsoft.com/office/drawing/2014/main" id="{2FDE7C76-952F-4954-865E-CD88A3576058}"/>
            </a:ext>
          </a:extLst>
        </xdr:cNvPr>
        <xdr:cNvCxnSpPr/>
      </xdr:nvCxnSpPr>
      <xdr:spPr>
        <a:xfrm>
          <a:off x="15481300" y="1863035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67855</xdr:rowOff>
    </xdr:from>
    <xdr:to>
      <xdr:col>76</xdr:col>
      <xdr:colOff>165100</xdr:colOff>
      <xdr:row>108</xdr:row>
      <xdr:rowOff>169455</xdr:rowOff>
    </xdr:to>
    <xdr:sp macro="" textlink="">
      <xdr:nvSpPr>
        <xdr:cNvPr id="584" name="楕円 583">
          <a:extLst>
            <a:ext uri="{FF2B5EF4-FFF2-40B4-BE49-F238E27FC236}">
              <a16:creationId xmlns:a16="http://schemas.microsoft.com/office/drawing/2014/main" id="{15DEA3E1-5A33-4DE4-BD3A-7537D6EA5679}"/>
            </a:ext>
          </a:extLst>
        </xdr:cNvPr>
        <xdr:cNvSpPr/>
      </xdr:nvSpPr>
      <xdr:spPr>
        <a:xfrm>
          <a:off x="14541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113756</xdr:rowOff>
    </xdr:from>
    <xdr:to>
      <xdr:col>81</xdr:col>
      <xdr:colOff>50800</xdr:colOff>
      <xdr:row>108</xdr:row>
      <xdr:rowOff>118655</xdr:rowOff>
    </xdr:to>
    <xdr:cxnSp macro="">
      <xdr:nvCxnSpPr>
        <xdr:cNvPr id="585" name="直線コネクタ 584">
          <a:extLst>
            <a:ext uri="{FF2B5EF4-FFF2-40B4-BE49-F238E27FC236}">
              <a16:creationId xmlns:a16="http://schemas.microsoft.com/office/drawing/2014/main" id="{8A015139-3C63-4794-A65D-459F133CBFB6}"/>
            </a:ext>
          </a:extLst>
        </xdr:cNvPr>
        <xdr:cNvCxnSpPr/>
      </xdr:nvCxnSpPr>
      <xdr:spPr>
        <a:xfrm flipV="1">
          <a:off x="14592300" y="1863035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79284</xdr:rowOff>
    </xdr:from>
    <xdr:to>
      <xdr:col>72</xdr:col>
      <xdr:colOff>38100</xdr:colOff>
      <xdr:row>109</xdr:row>
      <xdr:rowOff>9434</xdr:rowOff>
    </xdr:to>
    <xdr:sp macro="" textlink="">
      <xdr:nvSpPr>
        <xdr:cNvPr id="586" name="楕円 585">
          <a:extLst>
            <a:ext uri="{FF2B5EF4-FFF2-40B4-BE49-F238E27FC236}">
              <a16:creationId xmlns:a16="http://schemas.microsoft.com/office/drawing/2014/main" id="{BE43CD0C-A640-4A20-93FF-0139F2A0E086}"/>
            </a:ext>
          </a:extLst>
        </xdr:cNvPr>
        <xdr:cNvSpPr/>
      </xdr:nvSpPr>
      <xdr:spPr>
        <a:xfrm>
          <a:off x="13652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118655</xdr:rowOff>
    </xdr:from>
    <xdr:to>
      <xdr:col>76</xdr:col>
      <xdr:colOff>114300</xdr:colOff>
      <xdr:row>108</xdr:row>
      <xdr:rowOff>130084</xdr:rowOff>
    </xdr:to>
    <xdr:cxnSp macro="">
      <xdr:nvCxnSpPr>
        <xdr:cNvPr id="587" name="直線コネクタ 586">
          <a:extLst>
            <a:ext uri="{FF2B5EF4-FFF2-40B4-BE49-F238E27FC236}">
              <a16:creationId xmlns:a16="http://schemas.microsoft.com/office/drawing/2014/main" id="{825863F2-E0D4-4033-9487-0EBA89265807}"/>
            </a:ext>
          </a:extLst>
        </xdr:cNvPr>
        <xdr:cNvCxnSpPr/>
      </xdr:nvCxnSpPr>
      <xdr:spPr>
        <a:xfrm flipV="1">
          <a:off x="13703300" y="186352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67855</xdr:rowOff>
    </xdr:from>
    <xdr:to>
      <xdr:col>67</xdr:col>
      <xdr:colOff>101600</xdr:colOff>
      <xdr:row>108</xdr:row>
      <xdr:rowOff>169455</xdr:rowOff>
    </xdr:to>
    <xdr:sp macro="" textlink="">
      <xdr:nvSpPr>
        <xdr:cNvPr id="588" name="楕円 587">
          <a:extLst>
            <a:ext uri="{FF2B5EF4-FFF2-40B4-BE49-F238E27FC236}">
              <a16:creationId xmlns:a16="http://schemas.microsoft.com/office/drawing/2014/main" id="{9698640F-0A1E-4FD2-A20A-B199FE443EEE}"/>
            </a:ext>
          </a:extLst>
        </xdr:cNvPr>
        <xdr:cNvSpPr/>
      </xdr:nvSpPr>
      <xdr:spPr>
        <a:xfrm>
          <a:off x="1276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118655</xdr:rowOff>
    </xdr:from>
    <xdr:to>
      <xdr:col>71</xdr:col>
      <xdr:colOff>177800</xdr:colOff>
      <xdr:row>108</xdr:row>
      <xdr:rowOff>130084</xdr:rowOff>
    </xdr:to>
    <xdr:cxnSp macro="">
      <xdr:nvCxnSpPr>
        <xdr:cNvPr id="589" name="直線コネクタ 588">
          <a:extLst>
            <a:ext uri="{FF2B5EF4-FFF2-40B4-BE49-F238E27FC236}">
              <a16:creationId xmlns:a16="http://schemas.microsoft.com/office/drawing/2014/main" id="{8C98F4F8-C51D-4BFD-B3A5-03A70CE247FF}"/>
            </a:ext>
          </a:extLst>
        </xdr:cNvPr>
        <xdr:cNvCxnSpPr/>
      </xdr:nvCxnSpPr>
      <xdr:spPr>
        <a:xfrm>
          <a:off x="12814300" y="186352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590" name="n_1aveValue【庁舎】&#10;有形固定資産減価償却率">
          <a:extLst>
            <a:ext uri="{FF2B5EF4-FFF2-40B4-BE49-F238E27FC236}">
              <a16:creationId xmlns:a16="http://schemas.microsoft.com/office/drawing/2014/main" id="{3F08D42D-18E6-4D2D-9C78-EE204703225E}"/>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591" name="n_2aveValue【庁舎】&#10;有形固定資産減価償却率">
          <a:extLst>
            <a:ext uri="{FF2B5EF4-FFF2-40B4-BE49-F238E27FC236}">
              <a16:creationId xmlns:a16="http://schemas.microsoft.com/office/drawing/2014/main" id="{67BC73C9-05CA-492B-A826-C0ECD899931D}"/>
            </a:ext>
          </a:extLst>
        </xdr:cNvPr>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65150</xdr:rowOff>
    </xdr:from>
    <xdr:ext cx="405111" cy="259045"/>
    <xdr:sp macro="" textlink="">
      <xdr:nvSpPr>
        <xdr:cNvPr id="592" name="n_3aveValue【庁舎】&#10;有形固定資産減価償却率">
          <a:extLst>
            <a:ext uri="{FF2B5EF4-FFF2-40B4-BE49-F238E27FC236}">
              <a16:creationId xmlns:a16="http://schemas.microsoft.com/office/drawing/2014/main" id="{63C29353-07C5-465F-84DD-53422192BA07}"/>
            </a:ext>
          </a:extLst>
        </xdr:cNvPr>
        <xdr:cNvSpPr txBox="1"/>
      </xdr:nvSpPr>
      <xdr:spPr>
        <a:xfrm>
          <a:off x="13500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593" name="n_4aveValue【庁舎】&#10;有形固定資産減価償却率">
          <a:extLst>
            <a:ext uri="{FF2B5EF4-FFF2-40B4-BE49-F238E27FC236}">
              <a16:creationId xmlns:a16="http://schemas.microsoft.com/office/drawing/2014/main" id="{7E544A45-3496-44BE-8E46-0F3DAF88D74C}"/>
            </a:ext>
          </a:extLst>
        </xdr:cNvPr>
        <xdr:cNvSpPr txBox="1"/>
      </xdr:nvSpPr>
      <xdr:spPr>
        <a:xfrm>
          <a:off x="12611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155683</xdr:rowOff>
    </xdr:from>
    <xdr:ext cx="405111" cy="259045"/>
    <xdr:sp macro="" textlink="">
      <xdr:nvSpPr>
        <xdr:cNvPr id="594" name="n_1mainValue【庁舎】&#10;有形固定資産減価償却率">
          <a:extLst>
            <a:ext uri="{FF2B5EF4-FFF2-40B4-BE49-F238E27FC236}">
              <a16:creationId xmlns:a16="http://schemas.microsoft.com/office/drawing/2014/main" id="{F2301ECA-0EAB-476B-8D83-76100A700E14}"/>
            </a:ext>
          </a:extLst>
        </xdr:cNvPr>
        <xdr:cNvSpPr txBox="1"/>
      </xdr:nvSpPr>
      <xdr:spPr>
        <a:xfrm>
          <a:off x="15266044" y="186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160582</xdr:rowOff>
    </xdr:from>
    <xdr:ext cx="405111" cy="259045"/>
    <xdr:sp macro="" textlink="">
      <xdr:nvSpPr>
        <xdr:cNvPr id="595" name="n_2mainValue【庁舎】&#10;有形固定資産減価償却率">
          <a:extLst>
            <a:ext uri="{FF2B5EF4-FFF2-40B4-BE49-F238E27FC236}">
              <a16:creationId xmlns:a16="http://schemas.microsoft.com/office/drawing/2014/main" id="{F405C3BA-21D6-488A-9656-3BE2A48F1374}"/>
            </a:ext>
          </a:extLst>
        </xdr:cNvPr>
        <xdr:cNvSpPr txBox="1"/>
      </xdr:nvSpPr>
      <xdr:spPr>
        <a:xfrm>
          <a:off x="14389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561</xdr:rowOff>
    </xdr:from>
    <xdr:ext cx="405111" cy="259045"/>
    <xdr:sp macro="" textlink="">
      <xdr:nvSpPr>
        <xdr:cNvPr id="596" name="n_3mainValue【庁舎】&#10;有形固定資産減価償却率">
          <a:extLst>
            <a:ext uri="{FF2B5EF4-FFF2-40B4-BE49-F238E27FC236}">
              <a16:creationId xmlns:a16="http://schemas.microsoft.com/office/drawing/2014/main" id="{0A876D30-D77D-45ED-8F05-9D79B210650B}"/>
            </a:ext>
          </a:extLst>
        </xdr:cNvPr>
        <xdr:cNvSpPr txBox="1"/>
      </xdr:nvSpPr>
      <xdr:spPr>
        <a:xfrm>
          <a:off x="13500744" y="186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160582</xdr:rowOff>
    </xdr:from>
    <xdr:ext cx="405111" cy="259045"/>
    <xdr:sp macro="" textlink="">
      <xdr:nvSpPr>
        <xdr:cNvPr id="597" name="n_4mainValue【庁舎】&#10;有形固定資産減価償却率">
          <a:extLst>
            <a:ext uri="{FF2B5EF4-FFF2-40B4-BE49-F238E27FC236}">
              <a16:creationId xmlns:a16="http://schemas.microsoft.com/office/drawing/2014/main" id="{52083489-1E15-44A9-907A-D566C75D763F}"/>
            </a:ext>
          </a:extLst>
        </xdr:cNvPr>
        <xdr:cNvSpPr txBox="1"/>
      </xdr:nvSpPr>
      <xdr:spPr>
        <a:xfrm>
          <a:off x="12611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68EC5A64-FBF3-4422-A1F7-E1C2E4B07E8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0A2C276C-F256-4E09-BBCD-B9FD6DDF83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C7F22A1F-A199-4E53-B4E9-A65BDB8FE0F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DCCA0A28-7E7C-4D05-A1C1-8EACB2A34E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192C3A03-925E-42E8-9A09-73F53B204B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2EAB1D6D-E1C1-422A-A5C3-84EF207C5E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E0146F75-F697-4E58-9B7E-46F652CF98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BABAC38E-5978-41EC-9178-C3745C7F33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5B0538F4-AA0E-4B1F-9BE9-829A0FEE22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223967E6-55D6-4DC5-BD53-E105BE6A9B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B623ECFE-F787-4142-99D4-9FB31260D74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88D72160-EB09-4CE2-8089-6EDA2831A80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C831CD38-B912-461E-AAF3-E1A7C01D9A9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BB5E0733-4214-4308-A68C-4DC171D7442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E0E10920-D936-4C0D-9B6E-0821D9975D8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D3D6D370-59BF-4F96-A867-C706A3A4352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D73B2AAC-32F5-434B-9262-DB94067DC0A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C0AFEF3E-B4B7-4970-8DFA-2666F015CD7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6799DC15-987B-478F-AA39-46EEAD86862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a:extLst>
            <a:ext uri="{FF2B5EF4-FFF2-40B4-BE49-F238E27FC236}">
              <a16:creationId xmlns:a16="http://schemas.microsoft.com/office/drawing/2014/main" id="{1277051A-CEE5-43B8-AF9E-9C10BAFD79A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13C64E16-3EEE-49BD-9304-975DC39A53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a:extLst>
            <a:ext uri="{FF2B5EF4-FFF2-40B4-BE49-F238E27FC236}">
              <a16:creationId xmlns:a16="http://schemas.microsoft.com/office/drawing/2014/main" id="{960D8EFB-47C9-486E-AB62-804D4AD6966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7D43CE6-3193-4751-9CF8-2608ADBFD38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21" name="直線コネクタ 620">
          <a:extLst>
            <a:ext uri="{FF2B5EF4-FFF2-40B4-BE49-F238E27FC236}">
              <a16:creationId xmlns:a16="http://schemas.microsoft.com/office/drawing/2014/main" id="{0084BF85-DB73-4DF3-B394-CD44B3AE5D5D}"/>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22" name="【庁舎】&#10;一人当たり面積最小値テキスト">
          <a:extLst>
            <a:ext uri="{FF2B5EF4-FFF2-40B4-BE49-F238E27FC236}">
              <a16:creationId xmlns:a16="http://schemas.microsoft.com/office/drawing/2014/main" id="{96E362C9-B237-4FCD-850E-847D237F4450}"/>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23" name="直線コネクタ 622">
          <a:extLst>
            <a:ext uri="{FF2B5EF4-FFF2-40B4-BE49-F238E27FC236}">
              <a16:creationId xmlns:a16="http://schemas.microsoft.com/office/drawing/2014/main" id="{750F9D61-0317-4D39-BEFE-FF1C527F6612}"/>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24" name="【庁舎】&#10;一人当たり面積最大値テキスト">
          <a:extLst>
            <a:ext uri="{FF2B5EF4-FFF2-40B4-BE49-F238E27FC236}">
              <a16:creationId xmlns:a16="http://schemas.microsoft.com/office/drawing/2014/main" id="{72F1DCBB-D138-44B9-9D5A-A21B9A1681B9}"/>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25" name="直線コネクタ 624">
          <a:extLst>
            <a:ext uri="{FF2B5EF4-FFF2-40B4-BE49-F238E27FC236}">
              <a16:creationId xmlns:a16="http://schemas.microsoft.com/office/drawing/2014/main" id="{3FD81A33-CA10-469D-B300-F5C844FC27D6}"/>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26" name="【庁舎】&#10;一人当たり面積平均値テキスト">
          <a:extLst>
            <a:ext uri="{FF2B5EF4-FFF2-40B4-BE49-F238E27FC236}">
              <a16:creationId xmlns:a16="http://schemas.microsoft.com/office/drawing/2014/main" id="{80A67754-F8E1-4AA1-A7F0-85D46FC81431}"/>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7" name="フローチャート: 判断 626">
          <a:extLst>
            <a:ext uri="{FF2B5EF4-FFF2-40B4-BE49-F238E27FC236}">
              <a16:creationId xmlns:a16="http://schemas.microsoft.com/office/drawing/2014/main" id="{1D333EFD-5241-4EED-B23C-CB2B016217AF}"/>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8" name="フローチャート: 判断 627">
          <a:extLst>
            <a:ext uri="{FF2B5EF4-FFF2-40B4-BE49-F238E27FC236}">
              <a16:creationId xmlns:a16="http://schemas.microsoft.com/office/drawing/2014/main" id="{9469B343-905B-40BC-9E55-7F2F67E8F261}"/>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167387</xdr:rowOff>
    </xdr:from>
    <xdr:to>
      <xdr:col>107</xdr:col>
      <xdr:colOff>101600</xdr:colOff>
      <xdr:row>108</xdr:row>
      <xdr:rowOff>97537</xdr:rowOff>
    </xdr:to>
    <xdr:sp macro="" textlink="">
      <xdr:nvSpPr>
        <xdr:cNvPr id="629" name="フローチャート: 判断 628">
          <a:extLst>
            <a:ext uri="{FF2B5EF4-FFF2-40B4-BE49-F238E27FC236}">
              <a16:creationId xmlns:a16="http://schemas.microsoft.com/office/drawing/2014/main" id="{6AB7C5A3-4132-4741-9072-00AF368A8B16}"/>
            </a:ext>
          </a:extLst>
        </xdr:cNvPr>
        <xdr:cNvSpPr/>
      </xdr:nvSpPr>
      <xdr:spPr>
        <a:xfrm>
          <a:off x="20383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2287</xdr:rowOff>
    </xdr:from>
    <xdr:to>
      <xdr:col>102</xdr:col>
      <xdr:colOff>165100</xdr:colOff>
      <xdr:row>108</xdr:row>
      <xdr:rowOff>103887</xdr:rowOff>
    </xdr:to>
    <xdr:sp macro="" textlink="">
      <xdr:nvSpPr>
        <xdr:cNvPr id="630" name="フローチャート: 判断 629">
          <a:extLst>
            <a:ext uri="{FF2B5EF4-FFF2-40B4-BE49-F238E27FC236}">
              <a16:creationId xmlns:a16="http://schemas.microsoft.com/office/drawing/2014/main" id="{00FC4E9C-B205-474E-8F59-FA7A6B240DB5}"/>
            </a:ext>
          </a:extLst>
        </xdr:cNvPr>
        <xdr:cNvSpPr/>
      </xdr:nvSpPr>
      <xdr:spPr>
        <a:xfrm>
          <a:off x="19494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169799</xdr:rowOff>
    </xdr:from>
    <xdr:to>
      <xdr:col>98</xdr:col>
      <xdr:colOff>38100</xdr:colOff>
      <xdr:row>108</xdr:row>
      <xdr:rowOff>99949</xdr:rowOff>
    </xdr:to>
    <xdr:sp macro="" textlink="">
      <xdr:nvSpPr>
        <xdr:cNvPr id="631" name="フローチャート: 判断 630">
          <a:extLst>
            <a:ext uri="{FF2B5EF4-FFF2-40B4-BE49-F238E27FC236}">
              <a16:creationId xmlns:a16="http://schemas.microsoft.com/office/drawing/2014/main" id="{39FFDC42-8DBB-430F-999C-A3C37BD4A918}"/>
            </a:ext>
          </a:extLst>
        </xdr:cNvPr>
        <xdr:cNvSpPr/>
      </xdr:nvSpPr>
      <xdr:spPr>
        <a:xfrm>
          <a:off x="18605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61CC214D-2430-4CA1-86A4-5BED6D6C00C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6813ED57-59D5-4CB7-BCAE-03537A94AAB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51370F58-7E32-4A11-A2C4-7136752D0D2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7C9C3A8-599D-4932-A2B2-B889E84B454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4D2FDCE6-7F7F-4D96-88B6-FE552456EFD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14987</xdr:rowOff>
    </xdr:from>
    <xdr:to>
      <xdr:col>116</xdr:col>
      <xdr:colOff>114300</xdr:colOff>
      <xdr:row>107</xdr:row>
      <xdr:rowOff>116587</xdr:rowOff>
    </xdr:to>
    <xdr:sp macro="" textlink="">
      <xdr:nvSpPr>
        <xdr:cNvPr id="637" name="楕円 636">
          <a:extLst>
            <a:ext uri="{FF2B5EF4-FFF2-40B4-BE49-F238E27FC236}">
              <a16:creationId xmlns:a16="http://schemas.microsoft.com/office/drawing/2014/main" id="{7808362E-733F-497A-850B-418662424DA3}"/>
            </a:ext>
          </a:extLst>
        </xdr:cNvPr>
        <xdr:cNvSpPr/>
      </xdr:nvSpPr>
      <xdr:spPr>
        <a:xfrm>
          <a:off x="22110700" y="18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37864</xdr:rowOff>
    </xdr:from>
    <xdr:ext cx="469744" cy="259045"/>
    <xdr:sp macro="" textlink="">
      <xdr:nvSpPr>
        <xdr:cNvPr id="638" name="【庁舎】&#10;一人当たり面積該当値テキスト">
          <a:extLst>
            <a:ext uri="{FF2B5EF4-FFF2-40B4-BE49-F238E27FC236}">
              <a16:creationId xmlns:a16="http://schemas.microsoft.com/office/drawing/2014/main" id="{D3775269-6B31-46D3-8357-B3A4783BFA47}"/>
            </a:ext>
          </a:extLst>
        </xdr:cNvPr>
        <xdr:cNvSpPr txBox="1"/>
      </xdr:nvSpPr>
      <xdr:spPr>
        <a:xfrm>
          <a:off x="22199600" y="182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25146</xdr:rowOff>
    </xdr:from>
    <xdr:to>
      <xdr:col>112</xdr:col>
      <xdr:colOff>38100</xdr:colOff>
      <xdr:row>107</xdr:row>
      <xdr:rowOff>126746</xdr:rowOff>
    </xdr:to>
    <xdr:sp macro="" textlink="">
      <xdr:nvSpPr>
        <xdr:cNvPr id="639" name="楕円 638">
          <a:extLst>
            <a:ext uri="{FF2B5EF4-FFF2-40B4-BE49-F238E27FC236}">
              <a16:creationId xmlns:a16="http://schemas.microsoft.com/office/drawing/2014/main" id="{6423E2E8-7652-4D65-B11D-55A9E34F9A9A}"/>
            </a:ext>
          </a:extLst>
        </xdr:cNvPr>
        <xdr:cNvSpPr/>
      </xdr:nvSpPr>
      <xdr:spPr>
        <a:xfrm>
          <a:off x="21272500" y="183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65787</xdr:rowOff>
    </xdr:from>
    <xdr:to>
      <xdr:col>116</xdr:col>
      <xdr:colOff>63500</xdr:colOff>
      <xdr:row>107</xdr:row>
      <xdr:rowOff>75946</xdr:rowOff>
    </xdr:to>
    <xdr:cxnSp macro="">
      <xdr:nvCxnSpPr>
        <xdr:cNvPr id="640" name="直線コネクタ 639">
          <a:extLst>
            <a:ext uri="{FF2B5EF4-FFF2-40B4-BE49-F238E27FC236}">
              <a16:creationId xmlns:a16="http://schemas.microsoft.com/office/drawing/2014/main" id="{11A548D5-3B48-443A-873E-DC192016F812}"/>
            </a:ext>
          </a:extLst>
        </xdr:cNvPr>
        <xdr:cNvCxnSpPr/>
      </xdr:nvCxnSpPr>
      <xdr:spPr>
        <a:xfrm flipV="1">
          <a:off x="21323300" y="18410937"/>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31623</xdr:rowOff>
    </xdr:from>
    <xdr:to>
      <xdr:col>107</xdr:col>
      <xdr:colOff>101600</xdr:colOff>
      <xdr:row>107</xdr:row>
      <xdr:rowOff>133223</xdr:rowOff>
    </xdr:to>
    <xdr:sp macro="" textlink="">
      <xdr:nvSpPr>
        <xdr:cNvPr id="641" name="楕円 640">
          <a:extLst>
            <a:ext uri="{FF2B5EF4-FFF2-40B4-BE49-F238E27FC236}">
              <a16:creationId xmlns:a16="http://schemas.microsoft.com/office/drawing/2014/main" id="{B3133E1E-3A3B-4A99-B908-C4A8BDD555BF}"/>
            </a:ext>
          </a:extLst>
        </xdr:cNvPr>
        <xdr:cNvSpPr/>
      </xdr:nvSpPr>
      <xdr:spPr>
        <a:xfrm>
          <a:off x="20383500" y="183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75946</xdr:rowOff>
    </xdr:from>
    <xdr:to>
      <xdr:col>111</xdr:col>
      <xdr:colOff>177800</xdr:colOff>
      <xdr:row>107</xdr:row>
      <xdr:rowOff>82423</xdr:rowOff>
    </xdr:to>
    <xdr:cxnSp macro="">
      <xdr:nvCxnSpPr>
        <xdr:cNvPr id="642" name="直線コネクタ 641">
          <a:extLst>
            <a:ext uri="{FF2B5EF4-FFF2-40B4-BE49-F238E27FC236}">
              <a16:creationId xmlns:a16="http://schemas.microsoft.com/office/drawing/2014/main" id="{4882BC74-A396-4263-8E72-03B5E1AC2F63}"/>
            </a:ext>
          </a:extLst>
        </xdr:cNvPr>
        <xdr:cNvCxnSpPr/>
      </xdr:nvCxnSpPr>
      <xdr:spPr>
        <a:xfrm flipV="1">
          <a:off x="20434300" y="1842109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40387</xdr:rowOff>
    </xdr:from>
    <xdr:to>
      <xdr:col>102</xdr:col>
      <xdr:colOff>165100</xdr:colOff>
      <xdr:row>107</xdr:row>
      <xdr:rowOff>141987</xdr:rowOff>
    </xdr:to>
    <xdr:sp macro="" textlink="">
      <xdr:nvSpPr>
        <xdr:cNvPr id="643" name="楕円 642">
          <a:extLst>
            <a:ext uri="{FF2B5EF4-FFF2-40B4-BE49-F238E27FC236}">
              <a16:creationId xmlns:a16="http://schemas.microsoft.com/office/drawing/2014/main" id="{FE799E9C-D6BF-46C2-A2CA-5B78D29D21A2}"/>
            </a:ext>
          </a:extLst>
        </xdr:cNvPr>
        <xdr:cNvSpPr/>
      </xdr:nvSpPr>
      <xdr:spPr>
        <a:xfrm>
          <a:off x="19494500" y="183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82423</xdr:rowOff>
    </xdr:from>
    <xdr:to>
      <xdr:col>107</xdr:col>
      <xdr:colOff>50800</xdr:colOff>
      <xdr:row>107</xdr:row>
      <xdr:rowOff>91187</xdr:rowOff>
    </xdr:to>
    <xdr:cxnSp macro="">
      <xdr:nvCxnSpPr>
        <xdr:cNvPr id="644" name="直線コネクタ 643">
          <a:extLst>
            <a:ext uri="{FF2B5EF4-FFF2-40B4-BE49-F238E27FC236}">
              <a16:creationId xmlns:a16="http://schemas.microsoft.com/office/drawing/2014/main" id="{CB74EEEE-520E-47D1-9125-9257EFB04E34}"/>
            </a:ext>
          </a:extLst>
        </xdr:cNvPr>
        <xdr:cNvCxnSpPr/>
      </xdr:nvCxnSpPr>
      <xdr:spPr>
        <a:xfrm flipV="1">
          <a:off x="19545300" y="1842757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49022</xdr:rowOff>
    </xdr:from>
    <xdr:to>
      <xdr:col>98</xdr:col>
      <xdr:colOff>38100</xdr:colOff>
      <xdr:row>107</xdr:row>
      <xdr:rowOff>150622</xdr:rowOff>
    </xdr:to>
    <xdr:sp macro="" textlink="">
      <xdr:nvSpPr>
        <xdr:cNvPr id="645" name="楕円 644">
          <a:extLst>
            <a:ext uri="{FF2B5EF4-FFF2-40B4-BE49-F238E27FC236}">
              <a16:creationId xmlns:a16="http://schemas.microsoft.com/office/drawing/2014/main" id="{CFF896CE-28D5-4AE6-8128-EFD0BD1F6BF8}"/>
            </a:ext>
          </a:extLst>
        </xdr:cNvPr>
        <xdr:cNvSpPr/>
      </xdr:nvSpPr>
      <xdr:spPr>
        <a:xfrm>
          <a:off x="18605500" y="183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91187</xdr:rowOff>
    </xdr:from>
    <xdr:to>
      <xdr:col>102</xdr:col>
      <xdr:colOff>114300</xdr:colOff>
      <xdr:row>107</xdr:row>
      <xdr:rowOff>99822</xdr:rowOff>
    </xdr:to>
    <xdr:cxnSp macro="">
      <xdr:nvCxnSpPr>
        <xdr:cNvPr id="646" name="直線コネクタ 645">
          <a:extLst>
            <a:ext uri="{FF2B5EF4-FFF2-40B4-BE49-F238E27FC236}">
              <a16:creationId xmlns:a16="http://schemas.microsoft.com/office/drawing/2014/main" id="{5C0C1657-E023-47FF-B122-37B1E1EE8E9D}"/>
            </a:ext>
          </a:extLst>
        </xdr:cNvPr>
        <xdr:cNvCxnSpPr/>
      </xdr:nvCxnSpPr>
      <xdr:spPr>
        <a:xfrm flipV="1">
          <a:off x="18656300" y="18436337"/>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647" name="n_1aveValue【庁舎】&#10;一人当たり面積">
          <a:extLst>
            <a:ext uri="{FF2B5EF4-FFF2-40B4-BE49-F238E27FC236}">
              <a16:creationId xmlns:a16="http://schemas.microsoft.com/office/drawing/2014/main" id="{9311C13F-C748-43A6-B8C5-25EB1AD969CB}"/>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88664</xdr:rowOff>
    </xdr:from>
    <xdr:ext cx="469744" cy="259045"/>
    <xdr:sp macro="" textlink="">
      <xdr:nvSpPr>
        <xdr:cNvPr id="648" name="n_2aveValue【庁舎】&#10;一人当たり面積">
          <a:extLst>
            <a:ext uri="{FF2B5EF4-FFF2-40B4-BE49-F238E27FC236}">
              <a16:creationId xmlns:a16="http://schemas.microsoft.com/office/drawing/2014/main" id="{F399A281-D3D7-479B-A026-5FB7EAE84F34}"/>
            </a:ext>
          </a:extLst>
        </xdr:cNvPr>
        <xdr:cNvSpPr txBox="1"/>
      </xdr:nvSpPr>
      <xdr:spPr>
        <a:xfrm>
          <a:off x="20199427" y="186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95014</xdr:rowOff>
    </xdr:from>
    <xdr:ext cx="469744" cy="259045"/>
    <xdr:sp macro="" textlink="">
      <xdr:nvSpPr>
        <xdr:cNvPr id="649" name="n_3aveValue【庁舎】&#10;一人当たり面積">
          <a:extLst>
            <a:ext uri="{FF2B5EF4-FFF2-40B4-BE49-F238E27FC236}">
              <a16:creationId xmlns:a16="http://schemas.microsoft.com/office/drawing/2014/main" id="{E881C454-077A-4938-8338-99247A96AB01}"/>
            </a:ext>
          </a:extLst>
        </xdr:cNvPr>
        <xdr:cNvSpPr txBox="1"/>
      </xdr:nvSpPr>
      <xdr:spPr>
        <a:xfrm>
          <a:off x="19310427" y="1861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91076</xdr:rowOff>
    </xdr:from>
    <xdr:ext cx="469744" cy="259045"/>
    <xdr:sp macro="" textlink="">
      <xdr:nvSpPr>
        <xdr:cNvPr id="650" name="n_4aveValue【庁舎】&#10;一人当たり面積">
          <a:extLst>
            <a:ext uri="{FF2B5EF4-FFF2-40B4-BE49-F238E27FC236}">
              <a16:creationId xmlns:a16="http://schemas.microsoft.com/office/drawing/2014/main" id="{1985FF40-FBE0-437A-95E8-1963037EAE9A}"/>
            </a:ext>
          </a:extLst>
        </xdr:cNvPr>
        <xdr:cNvSpPr txBox="1"/>
      </xdr:nvSpPr>
      <xdr:spPr>
        <a:xfrm>
          <a:off x="18421427" y="186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143273</xdr:rowOff>
    </xdr:from>
    <xdr:ext cx="469744" cy="259045"/>
    <xdr:sp macro="" textlink="">
      <xdr:nvSpPr>
        <xdr:cNvPr id="651" name="n_1mainValue【庁舎】&#10;一人当たり面積">
          <a:extLst>
            <a:ext uri="{FF2B5EF4-FFF2-40B4-BE49-F238E27FC236}">
              <a16:creationId xmlns:a16="http://schemas.microsoft.com/office/drawing/2014/main" id="{87201DC5-D04A-45B3-846C-D74A1CC045D2}"/>
            </a:ext>
          </a:extLst>
        </xdr:cNvPr>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149750</xdr:rowOff>
    </xdr:from>
    <xdr:ext cx="469744" cy="259045"/>
    <xdr:sp macro="" textlink="">
      <xdr:nvSpPr>
        <xdr:cNvPr id="652" name="n_2mainValue【庁舎】&#10;一人当たり面積">
          <a:extLst>
            <a:ext uri="{FF2B5EF4-FFF2-40B4-BE49-F238E27FC236}">
              <a16:creationId xmlns:a16="http://schemas.microsoft.com/office/drawing/2014/main" id="{771D92D0-0990-453B-BC11-FBAEB8FFC37C}"/>
            </a:ext>
          </a:extLst>
        </xdr:cNvPr>
        <xdr:cNvSpPr txBox="1"/>
      </xdr:nvSpPr>
      <xdr:spPr>
        <a:xfrm>
          <a:off x="20199427" y="1815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158514</xdr:rowOff>
    </xdr:from>
    <xdr:ext cx="469744" cy="259045"/>
    <xdr:sp macro="" textlink="">
      <xdr:nvSpPr>
        <xdr:cNvPr id="653" name="n_3mainValue【庁舎】&#10;一人当たり面積">
          <a:extLst>
            <a:ext uri="{FF2B5EF4-FFF2-40B4-BE49-F238E27FC236}">
              <a16:creationId xmlns:a16="http://schemas.microsoft.com/office/drawing/2014/main" id="{BCCEA0BD-6494-4002-82CA-D5FCC27CCBC7}"/>
            </a:ext>
          </a:extLst>
        </xdr:cNvPr>
        <xdr:cNvSpPr txBox="1"/>
      </xdr:nvSpPr>
      <xdr:spPr>
        <a:xfrm>
          <a:off x="19310427" y="1816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167149</xdr:rowOff>
    </xdr:from>
    <xdr:ext cx="469744" cy="259045"/>
    <xdr:sp macro="" textlink="">
      <xdr:nvSpPr>
        <xdr:cNvPr id="654" name="n_4mainValue【庁舎】&#10;一人当たり面積">
          <a:extLst>
            <a:ext uri="{FF2B5EF4-FFF2-40B4-BE49-F238E27FC236}">
              <a16:creationId xmlns:a16="http://schemas.microsoft.com/office/drawing/2014/main" id="{13D40372-4330-4B34-84FF-EE214ECB90F9}"/>
            </a:ext>
          </a:extLst>
        </xdr:cNvPr>
        <xdr:cNvSpPr txBox="1"/>
      </xdr:nvSpPr>
      <xdr:spPr>
        <a:xfrm>
          <a:off x="18421427" y="181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7CF42FF9-B19F-48DC-B219-A3A91CA9EF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40B507C3-8045-4574-9CB6-FF2B27AF33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B7D4F868-BA20-41E8-A716-8862896722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有形固定資産減価償却率については、多くの施設で類似団体平均を上回っている。特に体育館や庁舎においては、大幅に上回っている。全体的に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1,801
1,791
293.92
3,648,250
3,433,726
212,220
2,198,905
2,412,532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並みの数値となっている。人口減少や高齢化が進む本町においては、町税等の増収に期待するのは難しいが、今後も滞納額の圧縮等によるさらなる徴収率強化による財源確保を図る。また、事業内容を見直すなど歳入規模に合わせた歳出の削減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1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90412</xdr:rowOff>
    </xdr:from>
    <xdr:to>
      <xdr:col>15</xdr:col>
      <xdr:colOff>133350</xdr:colOff>
      <xdr:row>44</xdr:row>
      <xdr:rowOff>20562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164392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昨年度から</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８０</a:t>
          </a:r>
          <a:r>
            <a:rPr kumimoji="1" lang="ja-JP" altLang="ja-JP" sz="1100">
              <a:solidFill>
                <a:schemeClr val="dk1"/>
              </a:solidFill>
              <a:effectLst/>
              <a:latin typeface="+mn-lt"/>
              <a:ea typeface="+mn-ea"/>
              <a:cs typeface="+mn-cs"/>
            </a:rPr>
            <a:t>．８％となった。これは、</a:t>
          </a:r>
          <a:r>
            <a:rPr kumimoji="1" lang="ja-JP" altLang="en-US" sz="1100">
              <a:solidFill>
                <a:schemeClr val="dk1"/>
              </a:solidFill>
              <a:effectLst/>
              <a:latin typeface="+mn-lt"/>
              <a:ea typeface="+mn-ea"/>
              <a:cs typeface="+mn-cs"/>
            </a:rPr>
            <a:t>人件費、扶助費、公債費の増により経常経費が増加したためである。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64</xdr:row>
      <xdr:rowOff>82804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082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97282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1082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97282</xdr:rowOff>
    </xdr:from>
    <xdr:to>
      <xdr:col>15</xdr:col>
      <xdr:colOff>82550</xdr:colOff>
      <xdr:row>64</xdr:row>
      <xdr:rowOff>126238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700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92329</xdr:rowOff>
    </xdr:from>
    <xdr:to>
      <xdr:col>15</xdr:col>
      <xdr:colOff>133350</xdr:colOff>
      <xdr:row>65</xdr:row>
      <xdr:rowOff>22479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7256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5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64</xdr:row>
      <xdr:rowOff>169672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990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116459</xdr:rowOff>
    </xdr:from>
    <xdr:to>
      <xdr:col>11</xdr:col>
      <xdr:colOff>82550</xdr:colOff>
      <xdr:row>65</xdr:row>
      <xdr:rowOff>46609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31386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32656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48531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170451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158259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75438</xdr:rowOff>
    </xdr:from>
    <xdr:to>
      <xdr:col>11</xdr:col>
      <xdr:colOff>82550</xdr:colOff>
      <xdr:row>65</xdr:row>
      <xdr:rowOff>5588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中でも高い数値となっているのは、特に維持補修費について施設の老朽化が進み、大規模な維持補修が必要となっている施設が多くなってきているのが要因となっている。そのような維持補修がある年に集中しないよう、計画的に行う必要がある。</a:t>
          </a:r>
          <a:endParaRPr lang="ja-JP" altLang="ja-JP" sz="1400">
            <a:effectLst/>
          </a:endParaRPr>
        </a:p>
        <a:p>
          <a:r>
            <a:rPr kumimoji="1" lang="ja-JP" altLang="ja-JP" sz="1100">
              <a:solidFill>
                <a:schemeClr val="dk1"/>
              </a:solidFill>
              <a:effectLst/>
              <a:latin typeface="+mn-lt"/>
              <a:ea typeface="+mn-ea"/>
              <a:cs typeface="+mn-cs"/>
            </a:rPr>
            <a:t>　人件費については、今後も人員管理計画に基づいた計画的な採用を行い抑制に努め、物件費についても、住民サービスが低下しない程度の抑制に努める。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152045</xdr:rowOff>
    </xdr:from>
    <xdr:to>
      <xdr:col>23</xdr:col>
      <xdr:colOff>133350</xdr:colOff>
      <xdr:row>83</xdr:row>
      <xdr:rowOff>1380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10945"/>
          <a:ext cx="8382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119711</xdr:rowOff>
    </xdr:from>
    <xdr:to>
      <xdr:col>19</xdr:col>
      <xdr:colOff>133350</xdr:colOff>
      <xdr:row>82</xdr:row>
      <xdr:rowOff>152045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78611"/>
          <a:ext cx="889000" cy="3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83849</xdr:rowOff>
    </xdr:from>
    <xdr:to>
      <xdr:col>15</xdr:col>
      <xdr:colOff>82550</xdr:colOff>
      <xdr:row>82</xdr:row>
      <xdr:rowOff>119711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42749"/>
          <a:ext cx="889000" cy="3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144997</xdr:rowOff>
    </xdr:from>
    <xdr:to>
      <xdr:col>15</xdr:col>
      <xdr:colOff>133350</xdr:colOff>
      <xdr:row>82</xdr:row>
      <xdr:rowOff>75147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85324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0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83849</xdr:rowOff>
    </xdr:from>
    <xdr:to>
      <xdr:col>11</xdr:col>
      <xdr:colOff>31750</xdr:colOff>
      <xdr:row>82</xdr:row>
      <xdr:rowOff>84638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42749"/>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120822</xdr:rowOff>
    </xdr:from>
    <xdr:to>
      <xdr:col>11</xdr:col>
      <xdr:colOff>82550</xdr:colOff>
      <xdr:row>82</xdr:row>
      <xdr:rowOff>50972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61149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120521</xdr:rowOff>
    </xdr:from>
    <xdr:to>
      <xdr:col>7</xdr:col>
      <xdr:colOff>31750</xdr:colOff>
      <xdr:row>82</xdr:row>
      <xdr:rowOff>50671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60848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122030</xdr:rowOff>
    </xdr:from>
    <xdr:to>
      <xdr:col>23</xdr:col>
      <xdr:colOff>184150</xdr:colOff>
      <xdr:row>83</xdr:row>
      <xdr:rowOff>52180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94107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5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101245</xdr:rowOff>
    </xdr:from>
    <xdr:to>
      <xdr:col>19</xdr:col>
      <xdr:colOff>184150</xdr:colOff>
      <xdr:row>83</xdr:row>
      <xdr:rowOff>31395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16172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4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68911</xdr:rowOff>
    </xdr:from>
    <xdr:to>
      <xdr:col>15</xdr:col>
      <xdr:colOff>133350</xdr:colOff>
      <xdr:row>82</xdr:row>
      <xdr:rowOff>170511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155288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1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33049</xdr:rowOff>
    </xdr:from>
    <xdr:to>
      <xdr:col>11</xdr:col>
      <xdr:colOff>82550</xdr:colOff>
      <xdr:row>82</xdr:row>
      <xdr:rowOff>134649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119426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7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33838</xdr:rowOff>
    </xdr:from>
    <xdr:to>
      <xdr:col>7</xdr:col>
      <xdr:colOff>31750</xdr:colOff>
      <xdr:row>82</xdr:row>
      <xdr:rowOff>135438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120215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7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前年度並み</a:t>
          </a:r>
          <a:r>
            <a:rPr kumimoji="1" lang="ja-JP" altLang="ja-JP" sz="1100">
              <a:solidFill>
                <a:schemeClr val="dk1"/>
              </a:solidFill>
              <a:effectLst/>
              <a:latin typeface="+mn-lt"/>
              <a:ea typeface="+mn-ea"/>
              <a:cs typeface="+mn-cs"/>
            </a:rPr>
            <a:t>の数値となっている。職員給与については、県人事委員会勧告に基づく適正な給与の実施を行っており、今後も定員管理計画に基づき徹底した人事管理と人件費の抑制に努める。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160866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680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88</xdr:row>
      <xdr:rowOff>160866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248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21589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4846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112607</xdr:rowOff>
    </xdr:from>
    <xdr:to>
      <xdr:col>68</xdr:col>
      <xdr:colOff>152400</xdr:colOff>
      <xdr:row>89</xdr:row>
      <xdr:rowOff>21589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20020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48261</xdr:rowOff>
    </xdr:from>
    <xdr:to>
      <xdr:col>68</xdr:col>
      <xdr:colOff>203200</xdr:colOff>
      <xdr:row>87</xdr:row>
      <xdr:rowOff>149861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160038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142239</xdr:rowOff>
    </xdr:from>
    <xdr:to>
      <xdr:col>68</xdr:col>
      <xdr:colOff>203200</xdr:colOff>
      <xdr:row>89</xdr:row>
      <xdr:rowOff>72389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57166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61807</xdr:rowOff>
    </xdr:from>
    <xdr:to>
      <xdr:col>64</xdr:col>
      <xdr:colOff>152400</xdr:colOff>
      <xdr:row>88</xdr:row>
      <xdr:rowOff>163407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148184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昨年と比較すると</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人の増で、類似団体の中でも高い数値となっている。これは、退職職員より新規採用職員が多かったためである。今後、住民サービスが低下しない範囲の最小限の職員数で、事務分掌の見直しなどを行い最大の効果が発揮できるような体制を整えることが重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139750</xdr:rowOff>
    </xdr:from>
    <xdr:to>
      <xdr:col>81</xdr:col>
      <xdr:colOff>44450</xdr:colOff>
      <xdr:row>60</xdr:row>
      <xdr:rowOff>165220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26750"/>
          <a:ext cx="8382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128489</xdr:rowOff>
    </xdr:from>
    <xdr:to>
      <xdr:col>77</xdr:col>
      <xdr:colOff>44450</xdr:colOff>
      <xdr:row>60</xdr:row>
      <xdr:rowOff>139750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15489"/>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119641</xdr:rowOff>
    </xdr:from>
    <xdr:to>
      <xdr:col>72</xdr:col>
      <xdr:colOff>203200</xdr:colOff>
      <xdr:row>60</xdr:row>
      <xdr:rowOff>128489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06641"/>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95511</xdr:rowOff>
    </xdr:from>
    <xdr:to>
      <xdr:col>73</xdr:col>
      <xdr:colOff>44450</xdr:colOff>
      <xdr:row>60</xdr:row>
      <xdr:rowOff>25661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1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35838</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7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84786</xdr:rowOff>
    </xdr:from>
    <xdr:to>
      <xdr:col>68</xdr:col>
      <xdr:colOff>152400</xdr:colOff>
      <xdr:row>60</xdr:row>
      <xdr:rowOff>119641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71786"/>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87065</xdr:rowOff>
    </xdr:from>
    <xdr:to>
      <xdr:col>68</xdr:col>
      <xdr:colOff>203200</xdr:colOff>
      <xdr:row>60</xdr:row>
      <xdr:rowOff>17215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27392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7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82776</xdr:rowOff>
    </xdr:from>
    <xdr:to>
      <xdr:col>64</xdr:col>
      <xdr:colOff>152400</xdr:colOff>
      <xdr:row>60</xdr:row>
      <xdr:rowOff>12926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114420</xdr:rowOff>
    </xdr:from>
    <xdr:to>
      <xdr:col>81</xdr:col>
      <xdr:colOff>95250</xdr:colOff>
      <xdr:row>61</xdr:row>
      <xdr:rowOff>44570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86497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7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88950</xdr:rowOff>
    </xdr:from>
    <xdr:to>
      <xdr:col>77</xdr:col>
      <xdr:colOff>95250</xdr:colOff>
      <xdr:row>61</xdr:row>
      <xdr:rowOff>19100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3877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6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77689</xdr:rowOff>
    </xdr:from>
    <xdr:to>
      <xdr:col>73</xdr:col>
      <xdr:colOff>44450</xdr:colOff>
      <xdr:row>61</xdr:row>
      <xdr:rowOff>7839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164066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5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68841</xdr:rowOff>
    </xdr:from>
    <xdr:to>
      <xdr:col>68</xdr:col>
      <xdr:colOff>203200</xdr:colOff>
      <xdr:row>60</xdr:row>
      <xdr:rowOff>170441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5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155218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4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33986</xdr:rowOff>
    </xdr:from>
    <xdr:to>
      <xdr:col>64</xdr:col>
      <xdr:colOff>152400</xdr:colOff>
      <xdr:row>60</xdr:row>
      <xdr:rowOff>135586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120363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0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前年度並み</a:t>
          </a:r>
          <a:r>
            <a:rPr kumimoji="1" lang="ja-JP" altLang="ja-JP" sz="1100">
              <a:solidFill>
                <a:schemeClr val="dk1"/>
              </a:solidFill>
              <a:effectLst/>
              <a:latin typeface="+mn-lt"/>
              <a:ea typeface="+mn-ea"/>
              <a:cs typeface="+mn-cs"/>
            </a:rPr>
            <a:t>の４．</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となった。重点事業（ハード）など実質公債費率の増加要因となるため、注意していく必要がある。類似団体よりも下回っているが、楽観視することなく今後さらに健全化するよう努めていきたい。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86783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367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78740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86783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将来負担額よりも充当可能財源が大きいため比率はなかった。今後も標準財政規模の減少や重点事業による起債の発行などに留意する必要がある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1,801
1,791
293.92
3,648,250
3,433,726
212,220
2,198,905
2,412,532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前年度並みの数値となった。今後も、定員管理計画に基づいた職員数を維持し、住民サービスに支障をきたさない範囲で人件費の抑制に努める。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114300</xdr:rowOff>
    </xdr:from>
    <xdr:to>
      <xdr:col>11</xdr:col>
      <xdr:colOff>60325</xdr:colOff>
      <xdr:row>36</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33037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99060</xdr:rowOff>
    </xdr:from>
    <xdr:to>
      <xdr:col>6</xdr:col>
      <xdr:colOff>171450</xdr:colOff>
      <xdr:row>36</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39387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前年と比較し</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％増の１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％となった。近年保有する施設の老朽化が進み、修繕料が増加しているため、公共施設管理計画に基づき、今後は施設の必要性や計画的な修繕を実施し、数値の改善を行う必要がある。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43180</xdr:rowOff>
    </xdr:from>
    <xdr:to>
      <xdr:col>82</xdr:col>
      <xdr:colOff>107950</xdr:colOff>
      <xdr:row>15</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1493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43180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11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6111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43180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33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114300</xdr:rowOff>
    </xdr:from>
    <xdr:to>
      <xdr:col>82</xdr:col>
      <xdr:colOff>158750</xdr:colOff>
      <xdr:row>16</xdr:row>
      <xdr:rowOff>44450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130827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163830</xdr:rowOff>
    </xdr:from>
    <xdr:to>
      <xdr:col>78</xdr:col>
      <xdr:colOff>120650</xdr:colOff>
      <xdr:row>15</xdr:row>
      <xdr:rowOff>93980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104157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3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前年度並みの数値となった。今後も歳入に見合った歳出を行い、数値の抑制に努める。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前年と比較し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％となった。要因としては、繰出金について、他会計に対する赤字補填的な繰出が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しているためである。今後、各会計の経費の圧縮を行い繰出金のさらなる縮小に努める。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1777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777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276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60960</xdr:rowOff>
    </xdr:from>
    <xdr:to>
      <xdr:col>74</xdr:col>
      <xdr:colOff>31750</xdr:colOff>
      <xdr:row>58</xdr:row>
      <xdr:rowOff>162560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161290</xdr:rowOff>
    </xdr:from>
    <xdr:to>
      <xdr:col>69</xdr:col>
      <xdr:colOff>92075</xdr:colOff>
      <xdr:row>61</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768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8907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110490</xdr:rowOff>
    </xdr:from>
    <xdr:to>
      <xdr:col>69</xdr:col>
      <xdr:colOff>142875</xdr:colOff>
      <xdr:row>60</xdr:row>
      <xdr:rowOff>40640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前年より０．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の１１．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％となった。人口減少に伴い対象者が減る傾向にある中、前年度並みとなった。今後も、補助金の必要性や補助率及び金額等の見直しを行い、スリム化を目指す。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397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44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の１６．</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％となった。近年のハード事業の元金償還が開始することで、今後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増加する見込みである。これからも起債事業の抑制に努め、交付税算入率の高い起債を活用を行い、計画的な繰上償還を実施するなど抑制に努める。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267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26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76</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686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168911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962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118111</xdr:rowOff>
    </xdr:from>
    <xdr:to>
      <xdr:col>11</xdr:col>
      <xdr:colOff>60325</xdr:colOff>
      <xdr:row>77</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101616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経常収支比率については、前年度と比べ</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地方消費税や地方特例交付金が減</a:t>
          </a:r>
          <a:r>
            <a:rPr kumimoji="1" lang="ja-JP" altLang="ja-JP" sz="1100">
              <a:solidFill>
                <a:schemeClr val="dk1"/>
              </a:solidFill>
              <a:effectLst/>
              <a:latin typeface="+mn-lt"/>
              <a:ea typeface="+mn-ea"/>
              <a:cs typeface="+mn-cs"/>
            </a:rPr>
            <a:t>となったことで、一般財源の総額が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したと考えられる。歳出では、人件費、扶助費、公債費の増により経常経費が増加</a:t>
          </a:r>
          <a:r>
            <a:rPr kumimoji="1" lang="ja-JP" altLang="en-US" sz="1100">
              <a:solidFill>
                <a:schemeClr val="dk1"/>
              </a:solidFill>
              <a:effectLst/>
              <a:latin typeface="+mn-lt"/>
              <a:ea typeface="+mn-ea"/>
              <a:cs typeface="+mn-cs"/>
            </a:rPr>
            <a:t>したことが</a:t>
          </a:r>
          <a:r>
            <a:rPr kumimoji="1" lang="ja-JP" altLang="ja-JP" sz="1100">
              <a:solidFill>
                <a:schemeClr val="dk1"/>
              </a:solidFill>
              <a:effectLst/>
              <a:latin typeface="+mn-lt"/>
              <a:ea typeface="+mn-ea"/>
              <a:cs typeface="+mn-cs"/>
            </a:rPr>
            <a:t>要因の一つである。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32294</xdr:rowOff>
    </xdr:from>
    <xdr:to>
      <xdr:col>82</xdr:col>
      <xdr:colOff>107950</xdr:colOff>
      <xdr:row>77</xdr:row>
      <xdr:rowOff>40458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62494"/>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32294</xdr:rowOff>
    </xdr:from>
    <xdr:to>
      <xdr:col>78</xdr:col>
      <xdr:colOff>69850</xdr:colOff>
      <xdr:row>77</xdr:row>
      <xdr:rowOff>40458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62494"/>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40458</xdr:rowOff>
    </xdr:from>
    <xdr:to>
      <xdr:col>73</xdr:col>
      <xdr:colOff>180975</xdr:colOff>
      <xdr:row>77</xdr:row>
      <xdr:rowOff>53521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421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81099</xdr:rowOff>
    </xdr:from>
    <xdr:to>
      <xdr:col>74</xdr:col>
      <xdr:colOff>31750</xdr:colOff>
      <xdr:row>78</xdr:row>
      <xdr:rowOff>11249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167476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53521</xdr:rowOff>
    </xdr:from>
    <xdr:to>
      <xdr:col>69</xdr:col>
      <xdr:colOff>92075</xdr:colOff>
      <xdr:row>78</xdr:row>
      <xdr:rowOff>29029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55171"/>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120287</xdr:rowOff>
    </xdr:from>
    <xdr:to>
      <xdr:col>69</xdr:col>
      <xdr:colOff>142875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35214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161108</xdr:rowOff>
    </xdr:from>
    <xdr:to>
      <xdr:col>82</xdr:col>
      <xdr:colOff>158750</xdr:colOff>
      <xdr:row>77</xdr:row>
      <xdr:rowOff>91258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6185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152944</xdr:rowOff>
    </xdr:from>
    <xdr:to>
      <xdr:col>78</xdr:col>
      <xdr:colOff>120650</xdr:colOff>
      <xdr:row>76</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93271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8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161108</xdr:rowOff>
    </xdr:from>
    <xdr:to>
      <xdr:col>74</xdr:col>
      <xdr:colOff>31750</xdr:colOff>
      <xdr:row>77</xdr:row>
      <xdr:rowOff>91258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101435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2721</xdr:rowOff>
    </xdr:from>
    <xdr:to>
      <xdr:col>69</xdr:col>
      <xdr:colOff>142875</xdr:colOff>
      <xdr:row>77</xdr:row>
      <xdr:rowOff>104321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114498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7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33884</xdr:rowOff>
    </xdr:from>
    <xdr:to>
      <xdr:col>29</xdr:col>
      <xdr:colOff>127000</xdr:colOff>
      <xdr:row>17</xdr:row>
      <xdr:rowOff>86648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96159"/>
          <a:ext cx="647700" cy="52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86648</xdr:rowOff>
    </xdr:from>
    <xdr:to>
      <xdr:col>26</xdr:col>
      <xdr:colOff>50800</xdr:colOff>
      <xdr:row>17</xdr:row>
      <xdr:rowOff>104944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48923"/>
          <a:ext cx="698500" cy="18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104944</xdr:rowOff>
    </xdr:from>
    <xdr:to>
      <xdr:col>22</xdr:col>
      <xdr:colOff>114300</xdr:colOff>
      <xdr:row>17</xdr:row>
      <xdr:rowOff>122142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67219"/>
          <a:ext cx="698500" cy="17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59350</xdr:rowOff>
    </xdr:from>
    <xdr:to>
      <xdr:col>22</xdr:col>
      <xdr:colOff>165100</xdr:colOff>
      <xdr:row>18</xdr:row>
      <xdr:rowOff>160950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145727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7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122142</xdr:rowOff>
    </xdr:from>
    <xdr:to>
      <xdr:col>18</xdr:col>
      <xdr:colOff>177800</xdr:colOff>
      <xdr:row>17</xdr:row>
      <xdr:rowOff>167444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84417"/>
          <a:ext cx="698500" cy="45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70431</xdr:rowOff>
    </xdr:from>
    <xdr:to>
      <xdr:col>19</xdr:col>
      <xdr:colOff>38100</xdr:colOff>
      <xdr:row>19</xdr:row>
      <xdr:rowOff>581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156808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76645</xdr:rowOff>
    </xdr:from>
    <xdr:to>
      <xdr:col>15</xdr:col>
      <xdr:colOff>101600</xdr:colOff>
      <xdr:row>19</xdr:row>
      <xdr:rowOff>6795</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163022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154534</xdr:rowOff>
    </xdr:from>
    <xdr:to>
      <xdr:col>29</xdr:col>
      <xdr:colOff>177800</xdr:colOff>
      <xdr:row>17</xdr:row>
      <xdr:rowOff>84684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45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171061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35848</xdr:rowOff>
    </xdr:from>
    <xdr:to>
      <xdr:col>26</xdr:col>
      <xdr:colOff>101600</xdr:colOff>
      <xdr:row>17</xdr:row>
      <xdr:rowOff>137448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9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147625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67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54144</xdr:rowOff>
    </xdr:from>
    <xdr:to>
      <xdr:col>22</xdr:col>
      <xdr:colOff>165100</xdr:colOff>
      <xdr:row>17</xdr:row>
      <xdr:rowOff>155744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16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165921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8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71342</xdr:rowOff>
    </xdr:from>
    <xdr:to>
      <xdr:col>19</xdr:col>
      <xdr:colOff>38100</xdr:colOff>
      <xdr:row>18</xdr:row>
      <xdr:rowOff>1492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33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11669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0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116644</xdr:rowOff>
    </xdr:from>
    <xdr:to>
      <xdr:col>15</xdr:col>
      <xdr:colOff>101600</xdr:colOff>
      <xdr:row>18</xdr:row>
      <xdr:rowOff>46794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7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56971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4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26146</xdr:rowOff>
    </xdr:from>
    <xdr:to>
      <xdr:col>29</xdr:col>
      <xdr:colOff>127000</xdr:colOff>
      <xdr:row>36</xdr:row>
      <xdr:rowOff>53642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79396"/>
          <a:ext cx="647700" cy="27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10923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64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53642</xdr:rowOff>
    </xdr:from>
    <xdr:to>
      <xdr:col>26</xdr:col>
      <xdr:colOff>50800</xdr:colOff>
      <xdr:row>36</xdr:row>
      <xdr:rowOff>91582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6892"/>
          <a:ext cx="698500" cy="3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78541</xdr:rowOff>
    </xdr:from>
    <xdr:to>
      <xdr:col>22</xdr:col>
      <xdr:colOff>114300</xdr:colOff>
      <xdr:row>36</xdr:row>
      <xdr:rowOff>91582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31791"/>
          <a:ext cx="698500" cy="13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37986</xdr:rowOff>
    </xdr:from>
    <xdr:to>
      <xdr:col>22</xdr:col>
      <xdr:colOff>165100</xdr:colOff>
      <xdr:row>36</xdr:row>
      <xdr:rowOff>139586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149763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78541</xdr:rowOff>
    </xdr:from>
    <xdr:to>
      <xdr:col>18</xdr:col>
      <xdr:colOff>177800</xdr:colOff>
      <xdr:row>36</xdr:row>
      <xdr:rowOff>89053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31791"/>
          <a:ext cx="698500" cy="10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46044</xdr:rowOff>
    </xdr:from>
    <xdr:to>
      <xdr:col>19</xdr:col>
      <xdr:colOff>38100</xdr:colOff>
      <xdr:row>36</xdr:row>
      <xdr:rowOff>147644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132421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61116</xdr:rowOff>
    </xdr:from>
    <xdr:to>
      <xdr:col>15</xdr:col>
      <xdr:colOff>101600</xdr:colOff>
      <xdr:row>36</xdr:row>
      <xdr:rowOff>162716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14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147493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0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318246</xdr:rowOff>
    </xdr:from>
    <xdr:to>
      <xdr:col>29</xdr:col>
      <xdr:colOff>177800</xdr:colOff>
      <xdr:row>36</xdr:row>
      <xdr:rowOff>76946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28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163323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7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2842</xdr:rowOff>
    </xdr:from>
    <xdr:to>
      <xdr:col>26</xdr:col>
      <xdr:colOff>101600</xdr:colOff>
      <xdr:row>36</xdr:row>
      <xdr:rowOff>104442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6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114619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24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40782</xdr:rowOff>
    </xdr:from>
    <xdr:to>
      <xdr:col>22</xdr:col>
      <xdr:colOff>165100</xdr:colOff>
      <xdr:row>36</xdr:row>
      <xdr:rowOff>142382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127159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8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27741</xdr:rowOff>
    </xdr:from>
    <xdr:to>
      <xdr:col>19</xdr:col>
      <xdr:colOff>38100</xdr:colOff>
      <xdr:row>36</xdr:row>
      <xdr:rowOff>129341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0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139518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4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38253</xdr:rowOff>
    </xdr:from>
    <xdr:to>
      <xdr:col>15</xdr:col>
      <xdr:colOff>101600</xdr:colOff>
      <xdr:row>36</xdr:row>
      <xdr:rowOff>139853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9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150030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6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1,801
1,791
293.92
3,648,250
3,433,726
212,220
2,198,905
2,412,532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88209</xdr:rowOff>
    </xdr:from>
    <xdr:to>
      <xdr:col>24</xdr:col>
      <xdr:colOff>63500</xdr:colOff>
      <xdr:row>36</xdr:row>
      <xdr:rowOff>112844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60409"/>
          <a:ext cx="838200" cy="2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112844</xdr:rowOff>
    </xdr:from>
    <xdr:to>
      <xdr:col>19</xdr:col>
      <xdr:colOff>177800</xdr:colOff>
      <xdr:row>36</xdr:row>
      <xdr:rowOff>137363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85044"/>
          <a:ext cx="8890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137363</xdr:rowOff>
    </xdr:from>
    <xdr:to>
      <xdr:col>15</xdr:col>
      <xdr:colOff>50800</xdr:colOff>
      <xdr:row>37</xdr:row>
      <xdr:rowOff>14628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09563"/>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64860</xdr:rowOff>
    </xdr:from>
    <xdr:to>
      <xdr:col>15</xdr:col>
      <xdr:colOff>101600</xdr:colOff>
      <xdr:row>37</xdr:row>
      <xdr:rowOff>166460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157587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14628</xdr:rowOff>
    </xdr:from>
    <xdr:to>
      <xdr:col>10</xdr:col>
      <xdr:colOff>114300</xdr:colOff>
      <xdr:row>37</xdr:row>
      <xdr:rowOff>38669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58278"/>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109794</xdr:rowOff>
    </xdr:from>
    <xdr:to>
      <xdr:col>10</xdr:col>
      <xdr:colOff>165100</xdr:colOff>
      <xdr:row>38</xdr:row>
      <xdr:rowOff>39944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31071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115793</xdr:rowOff>
    </xdr:from>
    <xdr:to>
      <xdr:col>6</xdr:col>
      <xdr:colOff>38100</xdr:colOff>
      <xdr:row>38</xdr:row>
      <xdr:rowOff>45943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37070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37409</xdr:rowOff>
    </xdr:from>
    <xdr:to>
      <xdr:col>24</xdr:col>
      <xdr:colOff>114300</xdr:colOff>
      <xdr:row>36</xdr:row>
      <xdr:rowOff>139009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60286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6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62044</xdr:rowOff>
    </xdr:from>
    <xdr:to>
      <xdr:col>20</xdr:col>
      <xdr:colOff>38100</xdr:colOff>
      <xdr:row>36</xdr:row>
      <xdr:rowOff>163644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8721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86563</xdr:rowOff>
    </xdr:from>
    <xdr:to>
      <xdr:col>15</xdr:col>
      <xdr:colOff>101600</xdr:colOff>
      <xdr:row>37</xdr:row>
      <xdr:rowOff>16713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33240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3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135278</xdr:rowOff>
    </xdr:from>
    <xdr:to>
      <xdr:col>10</xdr:col>
      <xdr:colOff>165100</xdr:colOff>
      <xdr:row>37</xdr:row>
      <xdr:rowOff>65428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81955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159319</xdr:rowOff>
    </xdr:from>
    <xdr:to>
      <xdr:col>6</xdr:col>
      <xdr:colOff>38100</xdr:colOff>
      <xdr:row>37</xdr:row>
      <xdr:rowOff>89469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105996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0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142497</xdr:rowOff>
    </xdr:from>
    <xdr:to>
      <xdr:col>24</xdr:col>
      <xdr:colOff>63500</xdr:colOff>
      <xdr:row>58</xdr:row>
      <xdr:rowOff>998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5147"/>
          <a:ext cx="838200" cy="2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998</xdr:rowOff>
    </xdr:from>
    <xdr:to>
      <xdr:col>19</xdr:col>
      <xdr:colOff>177800</xdr:colOff>
      <xdr:row>58</xdr:row>
      <xdr:rowOff>32386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45098"/>
          <a:ext cx="889000" cy="3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30916</xdr:rowOff>
    </xdr:from>
    <xdr:to>
      <xdr:col>15</xdr:col>
      <xdr:colOff>50800</xdr:colOff>
      <xdr:row>58</xdr:row>
      <xdr:rowOff>32386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75016"/>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10662</xdr:rowOff>
    </xdr:from>
    <xdr:to>
      <xdr:col>15</xdr:col>
      <xdr:colOff>101600</xdr:colOff>
      <xdr:row>58</xdr:row>
      <xdr:rowOff>112262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103389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4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23200</xdr:rowOff>
    </xdr:from>
    <xdr:to>
      <xdr:col>10</xdr:col>
      <xdr:colOff>114300</xdr:colOff>
      <xdr:row>58</xdr:row>
      <xdr:rowOff>30916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67300"/>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21182</xdr:rowOff>
    </xdr:from>
    <xdr:to>
      <xdr:col>10</xdr:col>
      <xdr:colOff>165100</xdr:colOff>
      <xdr:row>58</xdr:row>
      <xdr:rowOff>122782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6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113909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19956</xdr:rowOff>
    </xdr:from>
    <xdr:to>
      <xdr:col>6</xdr:col>
      <xdr:colOff>38100</xdr:colOff>
      <xdr:row>58</xdr:row>
      <xdr:rowOff>121556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112683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5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91697</xdr:rowOff>
    </xdr:from>
    <xdr:to>
      <xdr:col>24</xdr:col>
      <xdr:colOff>114300</xdr:colOff>
      <xdr:row>58</xdr:row>
      <xdr:rowOff>21847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114574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121648</xdr:rowOff>
    </xdr:from>
    <xdr:to>
      <xdr:col>20</xdr:col>
      <xdr:colOff>38100</xdr:colOff>
      <xdr:row>58</xdr:row>
      <xdr:rowOff>51798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68325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6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153036</xdr:rowOff>
    </xdr:from>
    <xdr:to>
      <xdr:col>15</xdr:col>
      <xdr:colOff>101600</xdr:colOff>
      <xdr:row>58</xdr:row>
      <xdr:rowOff>83186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99713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70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151566</xdr:rowOff>
    </xdr:from>
    <xdr:to>
      <xdr:col>10</xdr:col>
      <xdr:colOff>165100</xdr:colOff>
      <xdr:row>58</xdr:row>
      <xdr:rowOff>81716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98243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9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143850</xdr:rowOff>
    </xdr:from>
    <xdr:to>
      <xdr:col>6</xdr:col>
      <xdr:colOff>38100</xdr:colOff>
      <xdr:row>58</xdr:row>
      <xdr:rowOff>74000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90527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9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50769</xdr:rowOff>
    </xdr:from>
    <xdr:to>
      <xdr:col>24</xdr:col>
      <xdr:colOff>63500</xdr:colOff>
      <xdr:row>74</xdr:row>
      <xdr:rowOff>141643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738069"/>
          <a:ext cx="838200" cy="9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50769</xdr:rowOff>
    </xdr:from>
    <xdr:to>
      <xdr:col>19</xdr:col>
      <xdr:colOff>177800</xdr:colOff>
      <xdr:row>74</xdr:row>
      <xdr:rowOff>113434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738069"/>
          <a:ext cx="889000" cy="6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113434</xdr:rowOff>
    </xdr:from>
    <xdr:to>
      <xdr:col>15</xdr:col>
      <xdr:colOff>50800</xdr:colOff>
      <xdr:row>76</xdr:row>
      <xdr:rowOff>55815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800734"/>
          <a:ext cx="889000" cy="2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161697</xdr:rowOff>
    </xdr:from>
    <xdr:to>
      <xdr:col>15</xdr:col>
      <xdr:colOff>101600</xdr:colOff>
      <xdr:row>77</xdr:row>
      <xdr:rowOff>91847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82974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151318</xdr:rowOff>
    </xdr:from>
    <xdr:to>
      <xdr:col>10</xdr:col>
      <xdr:colOff>114300</xdr:colOff>
      <xdr:row>76</xdr:row>
      <xdr:rowOff>55815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010068"/>
          <a:ext cx="889000" cy="7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38305</xdr:rowOff>
    </xdr:from>
    <xdr:to>
      <xdr:col>10</xdr:col>
      <xdr:colOff>165100</xdr:colOff>
      <xdr:row>77</xdr:row>
      <xdr:rowOff>139905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131032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27070</xdr:rowOff>
    </xdr:from>
    <xdr:to>
      <xdr:col>6</xdr:col>
      <xdr:colOff>38100</xdr:colOff>
      <xdr:row>77</xdr:row>
      <xdr:rowOff>128670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119797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90843</xdr:rowOff>
    </xdr:from>
    <xdr:to>
      <xdr:col>24</xdr:col>
      <xdr:colOff>114300</xdr:colOff>
      <xdr:row>75</xdr:row>
      <xdr:rowOff>20993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7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113720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171419</xdr:rowOff>
    </xdr:from>
    <xdr:to>
      <xdr:col>20</xdr:col>
      <xdr:colOff>38100</xdr:colOff>
      <xdr:row>74</xdr:row>
      <xdr:rowOff>101569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8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118096</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46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62634</xdr:rowOff>
    </xdr:from>
    <xdr:to>
      <xdr:col>15</xdr:col>
      <xdr:colOff>101600</xdr:colOff>
      <xdr:row>74</xdr:row>
      <xdr:rowOff>164234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9311</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52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5015</xdr:rowOff>
    </xdr:from>
    <xdr:to>
      <xdr:col>10</xdr:col>
      <xdr:colOff>165100</xdr:colOff>
      <xdr:row>76</xdr:row>
      <xdr:rowOff>106615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3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123142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100519</xdr:rowOff>
    </xdr:from>
    <xdr:to>
      <xdr:col>6</xdr:col>
      <xdr:colOff>38100</xdr:colOff>
      <xdr:row>76</xdr:row>
      <xdr:rowOff>30668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592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47196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73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125999</xdr:rowOff>
    </xdr:from>
    <xdr:to>
      <xdr:col>24</xdr:col>
      <xdr:colOff>63500</xdr:colOff>
      <xdr:row>97</xdr:row>
      <xdr:rowOff>62593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85199"/>
          <a:ext cx="838200" cy="10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62593</xdr:rowOff>
    </xdr:from>
    <xdr:to>
      <xdr:col>19</xdr:col>
      <xdr:colOff>177800</xdr:colOff>
      <xdr:row>97</xdr:row>
      <xdr:rowOff>110257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93243"/>
          <a:ext cx="8890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106919</xdr:rowOff>
    </xdr:from>
    <xdr:to>
      <xdr:col>15</xdr:col>
      <xdr:colOff>50800</xdr:colOff>
      <xdr:row>97</xdr:row>
      <xdr:rowOff>110257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737569"/>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164224</xdr:rowOff>
    </xdr:from>
    <xdr:to>
      <xdr:col>15</xdr:col>
      <xdr:colOff>101600</xdr:colOff>
      <xdr:row>96</xdr:row>
      <xdr:rowOff>94374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110901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106919</xdr:rowOff>
    </xdr:from>
    <xdr:to>
      <xdr:col>10</xdr:col>
      <xdr:colOff>114300</xdr:colOff>
      <xdr:row>97</xdr:row>
      <xdr:rowOff>114646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37569"/>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166129</xdr:rowOff>
    </xdr:from>
    <xdr:to>
      <xdr:col>10</xdr:col>
      <xdr:colOff>165100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37106</xdr:rowOff>
    </xdr:from>
    <xdr:to>
      <xdr:col>6</xdr:col>
      <xdr:colOff>38100</xdr:colOff>
      <xdr:row>96</xdr:row>
      <xdr:rowOff>138706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155233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75199</xdr:rowOff>
    </xdr:from>
    <xdr:to>
      <xdr:col>24</xdr:col>
      <xdr:colOff>114300</xdr:colOff>
      <xdr:row>97</xdr:row>
      <xdr:rowOff>5349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3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53626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11793</xdr:rowOff>
    </xdr:from>
    <xdr:to>
      <xdr:col>20</xdr:col>
      <xdr:colOff>38100</xdr:colOff>
      <xdr:row>97</xdr:row>
      <xdr:rowOff>113393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104520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59457</xdr:rowOff>
    </xdr:from>
    <xdr:to>
      <xdr:col>15</xdr:col>
      <xdr:colOff>101600</xdr:colOff>
      <xdr:row>97</xdr:row>
      <xdr:rowOff>161057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152184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8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56119</xdr:rowOff>
    </xdr:from>
    <xdr:to>
      <xdr:col>10</xdr:col>
      <xdr:colOff>165100</xdr:colOff>
      <xdr:row>97</xdr:row>
      <xdr:rowOff>157719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148846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63846</xdr:rowOff>
    </xdr:from>
    <xdr:to>
      <xdr:col>6</xdr:col>
      <xdr:colOff>38100</xdr:colOff>
      <xdr:row>97</xdr:row>
      <xdr:rowOff>165446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156573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8468</xdr:rowOff>
    </xdr:from>
    <xdr:to>
      <xdr:col>55</xdr:col>
      <xdr:colOff>0</xdr:colOff>
      <xdr:row>36</xdr:row>
      <xdr:rowOff>92890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80668"/>
          <a:ext cx="838200" cy="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127664</xdr:rowOff>
    </xdr:from>
    <xdr:to>
      <xdr:col>50</xdr:col>
      <xdr:colOff>114300</xdr:colOff>
      <xdr:row>36</xdr:row>
      <xdr:rowOff>92890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28414"/>
          <a:ext cx="889000" cy="1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127664</xdr:rowOff>
    </xdr:from>
    <xdr:to>
      <xdr:col>45</xdr:col>
      <xdr:colOff>177800</xdr:colOff>
      <xdr:row>37</xdr:row>
      <xdr:rowOff>89907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28414"/>
          <a:ext cx="889000" cy="30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133484</xdr:rowOff>
    </xdr:from>
    <xdr:to>
      <xdr:col>46</xdr:col>
      <xdr:colOff>38100</xdr:colOff>
      <xdr:row>36</xdr:row>
      <xdr:rowOff>63634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54761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2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89907</xdr:rowOff>
    </xdr:from>
    <xdr:to>
      <xdr:col>41</xdr:col>
      <xdr:colOff>50800</xdr:colOff>
      <xdr:row>37</xdr:row>
      <xdr:rowOff>94974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33557"/>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73187</xdr:rowOff>
    </xdr:from>
    <xdr:to>
      <xdr:col>41</xdr:col>
      <xdr:colOff>101600</xdr:colOff>
      <xdr:row>38</xdr:row>
      <xdr:rowOff>3338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165915</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5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57056</xdr:rowOff>
    </xdr:from>
    <xdr:to>
      <xdr:col>36</xdr:col>
      <xdr:colOff>165100</xdr:colOff>
      <xdr:row>37</xdr:row>
      <xdr:rowOff>158656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149783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129118</xdr:rowOff>
    </xdr:from>
    <xdr:to>
      <xdr:col>55</xdr:col>
      <xdr:colOff>50800</xdr:colOff>
      <xdr:row>36</xdr:row>
      <xdr:rowOff>59268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2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151995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8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42090</xdr:rowOff>
    </xdr:from>
    <xdr:to>
      <xdr:col>50</xdr:col>
      <xdr:colOff>165100</xdr:colOff>
      <xdr:row>36</xdr:row>
      <xdr:rowOff>143690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160217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8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76864</xdr:rowOff>
    </xdr:from>
    <xdr:to>
      <xdr:col>46</xdr:col>
      <xdr:colOff>38100</xdr:colOff>
      <xdr:row>36</xdr:row>
      <xdr:rowOff>7014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23541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5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39107</xdr:rowOff>
    </xdr:from>
    <xdr:to>
      <xdr:col>41</xdr:col>
      <xdr:colOff>101600</xdr:colOff>
      <xdr:row>37</xdr:row>
      <xdr:rowOff>140707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157234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5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44174</xdr:rowOff>
    </xdr:from>
    <xdr:to>
      <xdr:col>36</xdr:col>
      <xdr:colOff>165100</xdr:colOff>
      <xdr:row>37</xdr:row>
      <xdr:rowOff>145774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8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162301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6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80946</xdr:rowOff>
    </xdr:from>
    <xdr:to>
      <xdr:col>55</xdr:col>
      <xdr:colOff>0</xdr:colOff>
      <xdr:row>58</xdr:row>
      <xdr:rowOff>107990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25046"/>
          <a:ext cx="838200" cy="2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80946</xdr:rowOff>
    </xdr:from>
    <xdr:to>
      <xdr:col>50</xdr:col>
      <xdr:colOff>114300</xdr:colOff>
      <xdr:row>58</xdr:row>
      <xdr:rowOff>88554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25046"/>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88554</xdr:rowOff>
    </xdr:from>
    <xdr:to>
      <xdr:col>45</xdr:col>
      <xdr:colOff>177800</xdr:colOff>
      <xdr:row>58</xdr:row>
      <xdr:rowOff>109506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32654"/>
          <a:ext cx="889000" cy="2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64663</xdr:rowOff>
    </xdr:from>
    <xdr:to>
      <xdr:col>46</xdr:col>
      <xdr:colOff>38100</xdr:colOff>
      <xdr:row>58</xdr:row>
      <xdr:rowOff>166263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157390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109506</xdr:rowOff>
    </xdr:from>
    <xdr:to>
      <xdr:col>41</xdr:col>
      <xdr:colOff>50800</xdr:colOff>
      <xdr:row>58</xdr:row>
      <xdr:rowOff>136149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53606"/>
          <a:ext cx="889000" cy="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64428</xdr:rowOff>
    </xdr:from>
    <xdr:to>
      <xdr:col>41</xdr:col>
      <xdr:colOff>101600</xdr:colOff>
      <xdr:row>58</xdr:row>
      <xdr:rowOff>166028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157155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78150</xdr:rowOff>
    </xdr:from>
    <xdr:to>
      <xdr:col>36</xdr:col>
      <xdr:colOff>165100</xdr:colOff>
      <xdr:row>59</xdr:row>
      <xdr:rowOff>8300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24827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9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57190</xdr:rowOff>
    </xdr:from>
    <xdr:to>
      <xdr:col>55</xdr:col>
      <xdr:colOff>50800</xdr:colOff>
      <xdr:row>58</xdr:row>
      <xdr:rowOff>158790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30146</xdr:rowOff>
    </xdr:from>
    <xdr:to>
      <xdr:col>50</xdr:col>
      <xdr:colOff>165100</xdr:colOff>
      <xdr:row>58</xdr:row>
      <xdr:rowOff>131746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122873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6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37754</xdr:rowOff>
    </xdr:from>
    <xdr:to>
      <xdr:col>46</xdr:col>
      <xdr:colOff>38100</xdr:colOff>
      <xdr:row>58</xdr:row>
      <xdr:rowOff>139354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8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155881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5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58706</xdr:rowOff>
    </xdr:from>
    <xdr:to>
      <xdr:col>41</xdr:col>
      <xdr:colOff>101600</xdr:colOff>
      <xdr:row>58</xdr:row>
      <xdr:rowOff>160306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5383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7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85349</xdr:rowOff>
    </xdr:from>
    <xdr:to>
      <xdr:col>36</xdr:col>
      <xdr:colOff>165100</xdr:colOff>
      <xdr:row>59</xdr:row>
      <xdr:rowOff>15499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2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6626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2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76140</xdr:rowOff>
    </xdr:from>
    <xdr:to>
      <xdr:col>55</xdr:col>
      <xdr:colOff>0</xdr:colOff>
      <xdr:row>78</xdr:row>
      <xdr:rowOff>119109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49240"/>
          <a:ext cx="83820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76140</xdr:rowOff>
    </xdr:from>
    <xdr:to>
      <xdr:col>50</xdr:col>
      <xdr:colOff>114300</xdr:colOff>
      <xdr:row>78</xdr:row>
      <xdr:rowOff>76408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49240"/>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76408</xdr:rowOff>
    </xdr:from>
    <xdr:to>
      <xdr:col>45</xdr:col>
      <xdr:colOff>177800</xdr:colOff>
      <xdr:row>78</xdr:row>
      <xdr:rowOff>170568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49508"/>
          <a:ext cx="889000" cy="9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164999</xdr:rowOff>
    </xdr:from>
    <xdr:to>
      <xdr:col>41</xdr:col>
      <xdr:colOff>50800</xdr:colOff>
      <xdr:row>78</xdr:row>
      <xdr:rowOff>170568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38099"/>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68309</xdr:rowOff>
    </xdr:from>
    <xdr:to>
      <xdr:col>55</xdr:col>
      <xdr:colOff>50800</xdr:colOff>
      <xdr:row>78</xdr:row>
      <xdr:rowOff>169909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18969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25340</xdr:rowOff>
    </xdr:from>
    <xdr:to>
      <xdr:col>50</xdr:col>
      <xdr:colOff>165100</xdr:colOff>
      <xdr:row>78</xdr:row>
      <xdr:rowOff>126940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118067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49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25608</xdr:rowOff>
    </xdr:from>
    <xdr:to>
      <xdr:col>46</xdr:col>
      <xdr:colOff>38100</xdr:colOff>
      <xdr:row>78</xdr:row>
      <xdr:rowOff>127208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143735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7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119768</xdr:rowOff>
    </xdr:from>
    <xdr:to>
      <xdr:col>41</xdr:col>
      <xdr:colOff>101600</xdr:colOff>
      <xdr:row>79</xdr:row>
      <xdr:rowOff>49918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41045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114199</xdr:rowOff>
    </xdr:from>
    <xdr:to>
      <xdr:col>36</xdr:col>
      <xdr:colOff>165100</xdr:colOff>
      <xdr:row>79</xdr:row>
      <xdr:rowOff>44349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35476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28998</xdr:rowOff>
    </xdr:from>
    <xdr:to>
      <xdr:col>55</xdr:col>
      <xdr:colOff>0</xdr:colOff>
      <xdr:row>98</xdr:row>
      <xdr:rowOff>45665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31098"/>
          <a:ext cx="838200" cy="1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28998</xdr:rowOff>
    </xdr:from>
    <xdr:to>
      <xdr:col>50</xdr:col>
      <xdr:colOff>114300</xdr:colOff>
      <xdr:row>98</xdr:row>
      <xdr:rowOff>42711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31098"/>
          <a:ext cx="889000" cy="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29480</xdr:rowOff>
    </xdr:from>
    <xdr:to>
      <xdr:col>45</xdr:col>
      <xdr:colOff>177800</xdr:colOff>
      <xdr:row>98</xdr:row>
      <xdr:rowOff>42711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31580"/>
          <a:ext cx="889000" cy="1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16139</xdr:rowOff>
    </xdr:from>
    <xdr:to>
      <xdr:col>46</xdr:col>
      <xdr:colOff>38100</xdr:colOff>
      <xdr:row>98</xdr:row>
      <xdr:rowOff>117739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108866</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29480</xdr:rowOff>
    </xdr:from>
    <xdr:to>
      <xdr:col>41</xdr:col>
      <xdr:colOff>50800</xdr:colOff>
      <xdr:row>98</xdr:row>
      <xdr:rowOff>64543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31580"/>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12081</xdr:rowOff>
    </xdr:from>
    <xdr:to>
      <xdr:col>41</xdr:col>
      <xdr:colOff>101600</xdr:colOff>
      <xdr:row>98</xdr:row>
      <xdr:rowOff>113681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104808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17635</xdr:rowOff>
    </xdr:from>
    <xdr:to>
      <xdr:col>36</xdr:col>
      <xdr:colOff>165100</xdr:colOff>
      <xdr:row>98</xdr:row>
      <xdr:rowOff>119235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110362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166315</xdr:rowOff>
    </xdr:from>
    <xdr:to>
      <xdr:col>55</xdr:col>
      <xdr:colOff>50800</xdr:colOff>
      <xdr:row>98</xdr:row>
      <xdr:rowOff>96465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125692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8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149648</xdr:rowOff>
    </xdr:from>
    <xdr:to>
      <xdr:col>50</xdr:col>
      <xdr:colOff>165100</xdr:colOff>
      <xdr:row>98</xdr:row>
      <xdr:rowOff>79798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96325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5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163361</xdr:rowOff>
    </xdr:from>
    <xdr:to>
      <xdr:col>46</xdr:col>
      <xdr:colOff>38100</xdr:colOff>
      <xdr:row>98</xdr:row>
      <xdr:rowOff>93511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110038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6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150130</xdr:rowOff>
    </xdr:from>
    <xdr:to>
      <xdr:col>41</xdr:col>
      <xdr:colOff>101600</xdr:colOff>
      <xdr:row>98</xdr:row>
      <xdr:rowOff>80280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96807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5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13743</xdr:rowOff>
    </xdr:from>
    <xdr:to>
      <xdr:col>36</xdr:col>
      <xdr:colOff>165100</xdr:colOff>
      <xdr:row>98</xdr:row>
      <xdr:rowOff>115343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131870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9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73210</xdr:rowOff>
    </xdr:from>
    <xdr:to>
      <xdr:col>85</xdr:col>
      <xdr:colOff>127000</xdr:colOff>
      <xdr:row>39</xdr:row>
      <xdr:rowOff>87011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59760"/>
          <a:ext cx="838200" cy="1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28241</xdr:rowOff>
    </xdr:from>
    <xdr:to>
      <xdr:col>81</xdr:col>
      <xdr:colOff>50800</xdr:colOff>
      <xdr:row>39</xdr:row>
      <xdr:rowOff>73210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14791"/>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28241</xdr:rowOff>
    </xdr:from>
    <xdr:to>
      <xdr:col>76</xdr:col>
      <xdr:colOff>114300</xdr:colOff>
      <xdr:row>39</xdr:row>
      <xdr:rowOff>54912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14791"/>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116038</xdr:rowOff>
    </xdr:from>
    <xdr:to>
      <xdr:col>76</xdr:col>
      <xdr:colOff>165100</xdr:colOff>
      <xdr:row>39</xdr:row>
      <xdr:rowOff>46188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62715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156561</xdr:rowOff>
    </xdr:from>
    <xdr:to>
      <xdr:col>71</xdr:col>
      <xdr:colOff>177800</xdr:colOff>
      <xdr:row>39</xdr:row>
      <xdr:rowOff>54912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71661"/>
          <a:ext cx="889000" cy="6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2189</xdr:rowOff>
    </xdr:from>
    <xdr:to>
      <xdr:col>72</xdr:col>
      <xdr:colOff>38100</xdr:colOff>
      <xdr:row>39</xdr:row>
      <xdr:rowOff>103789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120316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7806</xdr:rowOff>
    </xdr:from>
    <xdr:to>
      <xdr:col>67</xdr:col>
      <xdr:colOff>101600</xdr:colOff>
      <xdr:row>39</xdr:row>
      <xdr:rowOff>109406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100533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36211</xdr:rowOff>
    </xdr:from>
    <xdr:to>
      <xdr:col>85</xdr:col>
      <xdr:colOff>177800</xdr:colOff>
      <xdr:row>39</xdr:row>
      <xdr:rowOff>137811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2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22410</xdr:rowOff>
    </xdr:from>
    <xdr:to>
      <xdr:col>81</xdr:col>
      <xdr:colOff>101600</xdr:colOff>
      <xdr:row>39</xdr:row>
      <xdr:rowOff>124010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115137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80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148891</xdr:rowOff>
    </xdr:from>
    <xdr:to>
      <xdr:col>76</xdr:col>
      <xdr:colOff>165100</xdr:colOff>
      <xdr:row>39</xdr:row>
      <xdr:rowOff>79041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6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70168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7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4112</xdr:rowOff>
    </xdr:from>
    <xdr:to>
      <xdr:col>72</xdr:col>
      <xdr:colOff>38100</xdr:colOff>
      <xdr:row>39</xdr:row>
      <xdr:rowOff>105712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96839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78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105761</xdr:rowOff>
    </xdr:from>
    <xdr:to>
      <xdr:col>67</xdr:col>
      <xdr:colOff>101600</xdr:colOff>
      <xdr:row>39</xdr:row>
      <xdr:rowOff>35911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2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52438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9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22219</xdr:rowOff>
    </xdr:from>
    <xdr:to>
      <xdr:col>85</xdr:col>
      <xdr:colOff>127000</xdr:colOff>
      <xdr:row>78</xdr:row>
      <xdr:rowOff>33063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95319"/>
          <a:ext cx="838200" cy="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22219</xdr:rowOff>
    </xdr:from>
    <xdr:to>
      <xdr:col>81</xdr:col>
      <xdr:colOff>50800</xdr:colOff>
      <xdr:row>78</xdr:row>
      <xdr:rowOff>68526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5319"/>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28355</xdr:rowOff>
    </xdr:from>
    <xdr:to>
      <xdr:col>76</xdr:col>
      <xdr:colOff>114300</xdr:colOff>
      <xdr:row>78</xdr:row>
      <xdr:rowOff>68526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01455"/>
          <a:ext cx="889000" cy="4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71304</xdr:rowOff>
    </xdr:from>
    <xdr:to>
      <xdr:col>76</xdr:col>
      <xdr:colOff>165100</xdr:colOff>
      <xdr:row>79</xdr:row>
      <xdr:rowOff>1454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4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164031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3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28355</xdr:rowOff>
    </xdr:from>
    <xdr:to>
      <xdr:col>71</xdr:col>
      <xdr:colOff>177800</xdr:colOff>
      <xdr:row>78</xdr:row>
      <xdr:rowOff>103822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01455"/>
          <a:ext cx="889000" cy="7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77600</xdr:rowOff>
    </xdr:from>
    <xdr:to>
      <xdr:col>72</xdr:col>
      <xdr:colOff>38100</xdr:colOff>
      <xdr:row>79</xdr:row>
      <xdr:rowOff>7750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5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170327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4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83889</xdr:rowOff>
    </xdr:from>
    <xdr:to>
      <xdr:col>67</xdr:col>
      <xdr:colOff>101600</xdr:colOff>
      <xdr:row>79</xdr:row>
      <xdr:rowOff>14039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5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79</xdr:row>
      <xdr:rowOff>5166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4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153713</xdr:rowOff>
    </xdr:from>
    <xdr:to>
      <xdr:col>85</xdr:col>
      <xdr:colOff>177800</xdr:colOff>
      <xdr:row>78</xdr:row>
      <xdr:rowOff>83863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5140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0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142869</xdr:rowOff>
    </xdr:from>
    <xdr:to>
      <xdr:col>81</xdr:col>
      <xdr:colOff>101600</xdr:colOff>
      <xdr:row>78</xdr:row>
      <xdr:rowOff>73019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89546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1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17726</xdr:rowOff>
    </xdr:from>
    <xdr:to>
      <xdr:col>76</xdr:col>
      <xdr:colOff>165100</xdr:colOff>
      <xdr:row>78</xdr:row>
      <xdr:rowOff>119326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135853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6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149005</xdr:rowOff>
    </xdr:from>
    <xdr:to>
      <xdr:col>72</xdr:col>
      <xdr:colOff>38100</xdr:colOff>
      <xdr:row>78</xdr:row>
      <xdr:rowOff>79155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95682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2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53022</xdr:rowOff>
    </xdr:from>
    <xdr:to>
      <xdr:col>67</xdr:col>
      <xdr:colOff>101600</xdr:colOff>
      <xdr:row>78</xdr:row>
      <xdr:rowOff>154622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171149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20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102575</xdr:rowOff>
    </xdr:from>
    <xdr:to>
      <xdr:col>85</xdr:col>
      <xdr:colOff>127000</xdr:colOff>
      <xdr:row>98</xdr:row>
      <xdr:rowOff>106170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04675"/>
          <a:ext cx="8382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106170</xdr:rowOff>
    </xdr:from>
    <xdr:to>
      <xdr:col>81</xdr:col>
      <xdr:colOff>50800</xdr:colOff>
      <xdr:row>98</xdr:row>
      <xdr:rowOff>107704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08270"/>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107704</xdr:rowOff>
    </xdr:from>
    <xdr:to>
      <xdr:col>76</xdr:col>
      <xdr:colOff>114300</xdr:colOff>
      <xdr:row>98</xdr:row>
      <xdr:rowOff>111911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9804"/>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154206</xdr:rowOff>
    </xdr:from>
    <xdr:to>
      <xdr:col>76</xdr:col>
      <xdr:colOff>165100</xdr:colOff>
      <xdr:row>98</xdr:row>
      <xdr:rowOff>84356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100883</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110708</xdr:rowOff>
    </xdr:from>
    <xdr:to>
      <xdr:col>71</xdr:col>
      <xdr:colOff>177800</xdr:colOff>
      <xdr:row>98</xdr:row>
      <xdr:rowOff>111911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12808"/>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37694</xdr:rowOff>
    </xdr:from>
    <xdr:to>
      <xdr:col>72</xdr:col>
      <xdr:colOff>38100</xdr:colOff>
      <xdr:row>98</xdr:row>
      <xdr:rowOff>139294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155821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1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3603</xdr:rowOff>
    </xdr:from>
    <xdr:to>
      <xdr:col>67</xdr:col>
      <xdr:colOff>101600</xdr:colOff>
      <xdr:row>98</xdr:row>
      <xdr:rowOff>105203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121730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51775</xdr:rowOff>
    </xdr:from>
    <xdr:to>
      <xdr:col>85</xdr:col>
      <xdr:colOff>177800</xdr:colOff>
      <xdr:row>98</xdr:row>
      <xdr:rowOff>153375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138152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55370</xdr:rowOff>
    </xdr:from>
    <xdr:to>
      <xdr:col>81</xdr:col>
      <xdr:colOff>101600</xdr:colOff>
      <xdr:row>98</xdr:row>
      <xdr:rowOff>156970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148097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56904</xdr:rowOff>
    </xdr:from>
    <xdr:to>
      <xdr:col>76</xdr:col>
      <xdr:colOff>165100</xdr:colOff>
      <xdr:row>98</xdr:row>
      <xdr:rowOff>158504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149631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61111</xdr:rowOff>
    </xdr:from>
    <xdr:to>
      <xdr:col>72</xdr:col>
      <xdr:colOff>38100</xdr:colOff>
      <xdr:row>98</xdr:row>
      <xdr:rowOff>162711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153838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59908</xdr:rowOff>
    </xdr:from>
    <xdr:to>
      <xdr:col>67</xdr:col>
      <xdr:colOff>101600</xdr:colOff>
      <xdr:row>98</xdr:row>
      <xdr:rowOff>161508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152635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3861</xdr:rowOff>
    </xdr:from>
    <xdr:to>
      <xdr:col>107</xdr:col>
      <xdr:colOff>101600</xdr:colOff>
      <xdr:row>38</xdr:row>
      <xdr:rowOff>105461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121988</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29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68418</xdr:rowOff>
    </xdr:from>
    <xdr:to>
      <xdr:col>102</xdr:col>
      <xdr:colOff>165100</xdr:colOff>
      <xdr:row>38</xdr:row>
      <xdr:rowOff>170018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8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15095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35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75001</xdr:rowOff>
    </xdr:from>
    <xdr:to>
      <xdr:col>98</xdr:col>
      <xdr:colOff>38100</xdr:colOff>
      <xdr:row>39</xdr:row>
      <xdr:rowOff>5151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21678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6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169505</xdr:rowOff>
    </xdr:from>
    <xdr:to>
      <xdr:col>116</xdr:col>
      <xdr:colOff>63500</xdr:colOff>
      <xdr:row>59</xdr:row>
      <xdr:rowOff>6219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1360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146145</xdr:rowOff>
    </xdr:from>
    <xdr:to>
      <xdr:col>111</xdr:col>
      <xdr:colOff>177800</xdr:colOff>
      <xdr:row>59</xdr:row>
      <xdr:rowOff>6219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90245"/>
          <a:ext cx="8890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146145</xdr:rowOff>
    </xdr:from>
    <xdr:to>
      <xdr:col>107</xdr:col>
      <xdr:colOff>50800</xdr:colOff>
      <xdr:row>58</xdr:row>
      <xdr:rowOff>167034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90245"/>
          <a:ext cx="8890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125977</xdr:rowOff>
    </xdr:from>
    <xdr:to>
      <xdr:col>107</xdr:col>
      <xdr:colOff>101600</xdr:colOff>
      <xdr:row>59</xdr:row>
      <xdr:rowOff>56127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47254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6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163311</xdr:rowOff>
    </xdr:from>
    <xdr:to>
      <xdr:col>102</xdr:col>
      <xdr:colOff>114300</xdr:colOff>
      <xdr:row>58</xdr:row>
      <xdr:rowOff>167034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07411"/>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100406</xdr:rowOff>
    </xdr:from>
    <xdr:to>
      <xdr:col>102</xdr:col>
      <xdr:colOff>165100</xdr:colOff>
      <xdr:row>59</xdr:row>
      <xdr:rowOff>30556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47083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99764</xdr:rowOff>
    </xdr:from>
    <xdr:to>
      <xdr:col>98</xdr:col>
      <xdr:colOff>38100</xdr:colOff>
      <xdr:row>59</xdr:row>
      <xdr:rowOff>29914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46441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118705</xdr:rowOff>
    </xdr:from>
    <xdr:to>
      <xdr:col>116</xdr:col>
      <xdr:colOff>114300</xdr:colOff>
      <xdr:row>59</xdr:row>
      <xdr:rowOff>48855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78082</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126869</xdr:rowOff>
    </xdr:from>
    <xdr:to>
      <xdr:col>112</xdr:col>
      <xdr:colOff>38100</xdr:colOff>
      <xdr:row>59</xdr:row>
      <xdr:rowOff>57019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7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73546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4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95345</xdr:rowOff>
    </xdr:from>
    <xdr:to>
      <xdr:col>107</xdr:col>
      <xdr:colOff>101600</xdr:colOff>
      <xdr:row>59</xdr:row>
      <xdr:rowOff>25495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42022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81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116234</xdr:rowOff>
    </xdr:from>
    <xdr:to>
      <xdr:col>102</xdr:col>
      <xdr:colOff>165100</xdr:colOff>
      <xdr:row>59</xdr:row>
      <xdr:rowOff>46384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37511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5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112511</xdr:rowOff>
    </xdr:from>
    <xdr:to>
      <xdr:col>98</xdr:col>
      <xdr:colOff>38100</xdr:colOff>
      <xdr:row>59</xdr:row>
      <xdr:rowOff>42661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5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33788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4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166832</xdr:rowOff>
    </xdr:from>
    <xdr:to>
      <xdr:col>116</xdr:col>
      <xdr:colOff>63500</xdr:colOff>
      <xdr:row>75</xdr:row>
      <xdr:rowOff>90930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54132"/>
          <a:ext cx="838200" cy="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72145</xdr:rowOff>
    </xdr:from>
    <xdr:to>
      <xdr:col>111</xdr:col>
      <xdr:colOff>177800</xdr:colOff>
      <xdr:row>75</xdr:row>
      <xdr:rowOff>90930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930895"/>
          <a:ext cx="889000" cy="1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72145</xdr:rowOff>
    </xdr:from>
    <xdr:to>
      <xdr:col>107</xdr:col>
      <xdr:colOff>50800</xdr:colOff>
      <xdr:row>75</xdr:row>
      <xdr:rowOff>131294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30895"/>
          <a:ext cx="889000" cy="5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32762</xdr:rowOff>
    </xdr:from>
    <xdr:to>
      <xdr:col>107</xdr:col>
      <xdr:colOff>101600</xdr:colOff>
      <xdr:row>77</xdr:row>
      <xdr:rowOff>134362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125489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131294</xdr:rowOff>
    </xdr:from>
    <xdr:to>
      <xdr:col>102</xdr:col>
      <xdr:colOff>114300</xdr:colOff>
      <xdr:row>75</xdr:row>
      <xdr:rowOff>154755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90044"/>
          <a:ext cx="889000" cy="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39949</xdr:rowOff>
    </xdr:from>
    <xdr:to>
      <xdr:col>102</xdr:col>
      <xdr:colOff>165100</xdr:colOff>
      <xdr:row>77</xdr:row>
      <xdr:rowOff>141549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132676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39970</xdr:rowOff>
    </xdr:from>
    <xdr:to>
      <xdr:col>98</xdr:col>
      <xdr:colOff>38100</xdr:colOff>
      <xdr:row>77</xdr:row>
      <xdr:rowOff>141570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132697</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3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116032</xdr:rowOff>
    </xdr:from>
    <xdr:to>
      <xdr:col>116</xdr:col>
      <xdr:colOff>114300</xdr:colOff>
      <xdr:row>75</xdr:row>
      <xdr:rowOff>46182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0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138909</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5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40130</xdr:rowOff>
    </xdr:from>
    <xdr:to>
      <xdr:col>112</xdr:col>
      <xdr:colOff>38100</xdr:colOff>
      <xdr:row>75</xdr:row>
      <xdr:rowOff>141730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158257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21345</xdr:rowOff>
    </xdr:from>
    <xdr:to>
      <xdr:col>107</xdr:col>
      <xdr:colOff>101600</xdr:colOff>
      <xdr:row>75</xdr:row>
      <xdr:rowOff>122945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139472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5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80494</xdr:rowOff>
    </xdr:from>
    <xdr:to>
      <xdr:col>102</xdr:col>
      <xdr:colOff>165100</xdr:colOff>
      <xdr:row>76</xdr:row>
      <xdr:rowOff>10644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3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27171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1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103955</xdr:rowOff>
    </xdr:from>
    <xdr:to>
      <xdr:col>98</xdr:col>
      <xdr:colOff>38100</xdr:colOff>
      <xdr:row>76</xdr:row>
      <xdr:rowOff>34105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50632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3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は、類似団体の中でも高い値となっているが、適正管理計画に基づき定員管理を今後も行う必要がある。維持補修費について、住民一人当たりのコストが類似団体を大きく上回っているが、これは本町は豪雪地域であるため道路除雪に要する経費が高いためである。また、保有する公共施設の老朽化が進んでいるため、その維持補修に係る経費が増加しているのも一つの要因である。</a:t>
          </a:r>
          <a:r>
            <a:rPr kumimoji="1" lang="ja-JP" altLang="ja-JP" sz="1100">
              <a:solidFill>
                <a:sysClr val="windowText" lastClr="000000"/>
              </a:solidFill>
              <a:effectLst/>
              <a:latin typeface="+mn-lt"/>
              <a:ea typeface="+mn-ea"/>
              <a:cs typeface="+mn-cs"/>
            </a:rPr>
            <a:t>補助費等については、</a:t>
          </a:r>
          <a:r>
            <a:rPr kumimoji="1" lang="ja-JP" altLang="en-US" sz="1100">
              <a:solidFill>
                <a:sysClr val="windowText" lastClr="000000"/>
              </a:solidFill>
              <a:effectLst/>
              <a:latin typeface="+mn-lt"/>
              <a:ea typeface="+mn-ea"/>
              <a:cs typeface="+mn-cs"/>
            </a:rPr>
            <a:t>新たに只見線運営負担金や衛生処理組合最終処分場負担金等が追加となり増加</a:t>
          </a:r>
          <a:r>
            <a:rPr kumimoji="1" lang="ja-JP" altLang="ja-JP" sz="1100">
              <a:solidFill>
                <a:sysClr val="windowText" lastClr="000000"/>
              </a:solidFill>
              <a:effectLst/>
              <a:latin typeface="+mn-lt"/>
              <a:ea typeface="+mn-ea"/>
              <a:cs typeface="+mn-cs"/>
            </a:rPr>
            <a:t>している。</a:t>
          </a:r>
          <a:r>
            <a:rPr kumimoji="1" lang="ja-JP" altLang="ja-JP" sz="1100">
              <a:solidFill>
                <a:schemeClr val="dk1"/>
              </a:solidFill>
              <a:effectLst/>
              <a:latin typeface="+mn-lt"/>
              <a:ea typeface="+mn-ea"/>
              <a:cs typeface="+mn-cs"/>
            </a:rPr>
            <a:t>公債費については、繰上償還をしたため前年度と比較すると増額となっている。繰出金についても類似団体の中でも高い値となっているが、簡水会計の公債費に対する繰出や、人口減少などへの繰出が多いためであり、今後は基本料金の見直しや検討が必要となる可能性が高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1,801
1,791
293.92
3,648,250
3,433,726
212,220
2,198,905
2,412,532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140943</xdr:rowOff>
    </xdr:from>
    <xdr:to>
      <xdr:col>24</xdr:col>
      <xdr:colOff>63500</xdr:colOff>
      <xdr:row>37</xdr:row>
      <xdr:rowOff>165932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84593"/>
          <a:ext cx="838200" cy="2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165932</xdr:rowOff>
    </xdr:from>
    <xdr:to>
      <xdr:col>19</xdr:col>
      <xdr:colOff>177800</xdr:colOff>
      <xdr:row>38</xdr:row>
      <xdr:rowOff>383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09582"/>
          <a:ext cx="889000" cy="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160703</xdr:rowOff>
    </xdr:from>
    <xdr:to>
      <xdr:col>15</xdr:col>
      <xdr:colOff>50800</xdr:colOff>
      <xdr:row>38</xdr:row>
      <xdr:rowOff>383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04353"/>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25906</xdr:rowOff>
    </xdr:from>
    <xdr:to>
      <xdr:col>15</xdr:col>
      <xdr:colOff>101600</xdr:colOff>
      <xdr:row>38</xdr:row>
      <xdr:rowOff>127506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118633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137600</xdr:rowOff>
    </xdr:from>
    <xdr:to>
      <xdr:col>10</xdr:col>
      <xdr:colOff>114300</xdr:colOff>
      <xdr:row>37</xdr:row>
      <xdr:rowOff>160703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481250"/>
          <a:ext cx="889000" cy="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17662</xdr:rowOff>
    </xdr:from>
    <xdr:to>
      <xdr:col>10</xdr:col>
      <xdr:colOff>165100</xdr:colOff>
      <xdr:row>38</xdr:row>
      <xdr:rowOff>119262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3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110389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6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21706</xdr:rowOff>
    </xdr:from>
    <xdr:to>
      <xdr:col>6</xdr:col>
      <xdr:colOff>38100</xdr:colOff>
      <xdr:row>38</xdr:row>
      <xdr:rowOff>123306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114433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90143</xdr:rowOff>
    </xdr:from>
    <xdr:to>
      <xdr:col>24</xdr:col>
      <xdr:colOff>114300</xdr:colOff>
      <xdr:row>38</xdr:row>
      <xdr:rowOff>20293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113020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115132</xdr:rowOff>
    </xdr:from>
    <xdr:to>
      <xdr:col>20</xdr:col>
      <xdr:colOff>38100</xdr:colOff>
      <xdr:row>38</xdr:row>
      <xdr:rowOff>45282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61809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3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121033</xdr:rowOff>
    </xdr:from>
    <xdr:to>
      <xdr:col>15</xdr:col>
      <xdr:colOff>101600</xdr:colOff>
      <xdr:row>38</xdr:row>
      <xdr:rowOff>51183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67710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109903</xdr:rowOff>
    </xdr:from>
    <xdr:to>
      <xdr:col>10</xdr:col>
      <xdr:colOff>165100</xdr:colOff>
      <xdr:row>38</xdr:row>
      <xdr:rowOff>40053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5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56580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2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86800</xdr:rowOff>
    </xdr:from>
    <xdr:to>
      <xdr:col>6</xdr:col>
      <xdr:colOff>38100</xdr:colOff>
      <xdr:row>38</xdr:row>
      <xdr:rowOff>16949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304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33477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77708</xdr:rowOff>
    </xdr:from>
    <xdr:to>
      <xdr:col>24</xdr:col>
      <xdr:colOff>63500</xdr:colOff>
      <xdr:row>58</xdr:row>
      <xdr:rowOff>95706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21808"/>
          <a:ext cx="838200" cy="1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95706</xdr:rowOff>
    </xdr:from>
    <xdr:to>
      <xdr:col>19</xdr:col>
      <xdr:colOff>177800</xdr:colOff>
      <xdr:row>58</xdr:row>
      <xdr:rowOff>100968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39806"/>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100968</xdr:rowOff>
    </xdr:from>
    <xdr:to>
      <xdr:col>15</xdr:col>
      <xdr:colOff>50800</xdr:colOff>
      <xdr:row>58</xdr:row>
      <xdr:rowOff>107684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45068"/>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3762</xdr:rowOff>
    </xdr:from>
    <xdr:to>
      <xdr:col>15</xdr:col>
      <xdr:colOff>101600</xdr:colOff>
      <xdr:row>58</xdr:row>
      <xdr:rowOff>105362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121889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2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107684</xdr:rowOff>
    </xdr:from>
    <xdr:to>
      <xdr:col>10</xdr:col>
      <xdr:colOff>114300</xdr:colOff>
      <xdr:row>58</xdr:row>
      <xdr:rowOff>118208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51784"/>
          <a:ext cx="889000" cy="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72409</xdr:rowOff>
    </xdr:from>
    <xdr:to>
      <xdr:col>10</xdr:col>
      <xdr:colOff>165100</xdr:colOff>
      <xdr:row>59</xdr:row>
      <xdr:rowOff>2559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1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165136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10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53932</xdr:rowOff>
    </xdr:from>
    <xdr:to>
      <xdr:col>6</xdr:col>
      <xdr:colOff>38100</xdr:colOff>
      <xdr:row>58</xdr:row>
      <xdr:rowOff>155532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7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26908</xdr:rowOff>
    </xdr:from>
    <xdr:to>
      <xdr:col>24</xdr:col>
      <xdr:colOff>114300</xdr:colOff>
      <xdr:row>58</xdr:row>
      <xdr:rowOff>128508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139708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44906</xdr:rowOff>
    </xdr:from>
    <xdr:to>
      <xdr:col>20</xdr:col>
      <xdr:colOff>38100</xdr:colOff>
      <xdr:row>58</xdr:row>
      <xdr:rowOff>146506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137633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8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50168</xdr:rowOff>
    </xdr:from>
    <xdr:to>
      <xdr:col>15</xdr:col>
      <xdr:colOff>101600</xdr:colOff>
      <xdr:row>58</xdr:row>
      <xdr:rowOff>151768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142895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8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56884</xdr:rowOff>
    </xdr:from>
    <xdr:to>
      <xdr:col>10</xdr:col>
      <xdr:colOff>165100</xdr:colOff>
      <xdr:row>58</xdr:row>
      <xdr:rowOff>158484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0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3561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7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67408</xdr:rowOff>
    </xdr:from>
    <xdr:to>
      <xdr:col>6</xdr:col>
      <xdr:colOff>38100</xdr:colOff>
      <xdr:row>58</xdr:row>
      <xdr:rowOff>169008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1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160135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10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18024</xdr:rowOff>
    </xdr:from>
    <xdr:to>
      <xdr:col>24</xdr:col>
      <xdr:colOff>63500</xdr:colOff>
      <xdr:row>78</xdr:row>
      <xdr:rowOff>23834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91124"/>
          <a:ext cx="8382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50381</xdr:rowOff>
    </xdr:from>
    <xdr:to>
      <xdr:col>19</xdr:col>
      <xdr:colOff>177800</xdr:colOff>
      <xdr:row>78</xdr:row>
      <xdr:rowOff>23834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52031"/>
          <a:ext cx="889000" cy="1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50381</xdr:rowOff>
    </xdr:from>
    <xdr:to>
      <xdr:col>15</xdr:col>
      <xdr:colOff>50800</xdr:colOff>
      <xdr:row>78</xdr:row>
      <xdr:rowOff>166084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52031"/>
          <a:ext cx="889000" cy="28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34427</xdr:rowOff>
    </xdr:from>
    <xdr:to>
      <xdr:col>15</xdr:col>
      <xdr:colOff>101600</xdr:colOff>
      <xdr:row>78</xdr:row>
      <xdr:rowOff>136027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127154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166084</xdr:rowOff>
    </xdr:from>
    <xdr:to>
      <xdr:col>10</xdr:col>
      <xdr:colOff>114300</xdr:colOff>
      <xdr:row>79</xdr:row>
      <xdr:rowOff>11916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539184"/>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77623</xdr:rowOff>
    </xdr:from>
    <xdr:to>
      <xdr:col>10</xdr:col>
      <xdr:colOff>165100</xdr:colOff>
      <xdr:row>79</xdr:row>
      <xdr:rowOff>7773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24300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2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118170</xdr:rowOff>
    </xdr:from>
    <xdr:to>
      <xdr:col>6</xdr:col>
      <xdr:colOff>38100</xdr:colOff>
      <xdr:row>79</xdr:row>
      <xdr:rowOff>48320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64847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138674</xdr:rowOff>
    </xdr:from>
    <xdr:to>
      <xdr:col>24</xdr:col>
      <xdr:colOff>114300</xdr:colOff>
      <xdr:row>78</xdr:row>
      <xdr:rowOff>68824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117101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1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144484</xdr:rowOff>
    </xdr:from>
    <xdr:to>
      <xdr:col>20</xdr:col>
      <xdr:colOff>38100</xdr:colOff>
      <xdr:row>78</xdr:row>
      <xdr:rowOff>74634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4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65761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171031</xdr:rowOff>
    </xdr:from>
    <xdr:to>
      <xdr:col>15</xdr:col>
      <xdr:colOff>101600</xdr:colOff>
      <xdr:row>77</xdr:row>
      <xdr:rowOff>101181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117708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115284</xdr:rowOff>
    </xdr:from>
    <xdr:to>
      <xdr:col>10</xdr:col>
      <xdr:colOff>165100</xdr:colOff>
      <xdr:row>79</xdr:row>
      <xdr:rowOff>45434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36561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8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132566</xdr:rowOff>
    </xdr:from>
    <xdr:to>
      <xdr:col>6</xdr:col>
      <xdr:colOff>38100</xdr:colOff>
      <xdr:row>79</xdr:row>
      <xdr:rowOff>62716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53843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159342</xdr:rowOff>
    </xdr:from>
    <xdr:to>
      <xdr:col>24</xdr:col>
      <xdr:colOff>63500</xdr:colOff>
      <xdr:row>97</xdr:row>
      <xdr:rowOff>19239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18542"/>
          <a:ext cx="838200" cy="3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19239</xdr:rowOff>
    </xdr:from>
    <xdr:to>
      <xdr:col>19</xdr:col>
      <xdr:colOff>177800</xdr:colOff>
      <xdr:row>97</xdr:row>
      <xdr:rowOff>56817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49889"/>
          <a:ext cx="889000" cy="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56817</xdr:rowOff>
    </xdr:from>
    <xdr:to>
      <xdr:col>15</xdr:col>
      <xdr:colOff>50800</xdr:colOff>
      <xdr:row>97</xdr:row>
      <xdr:rowOff>115590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87467"/>
          <a:ext cx="889000" cy="5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133041</xdr:rowOff>
    </xdr:from>
    <xdr:to>
      <xdr:col>15</xdr:col>
      <xdr:colOff>101600</xdr:colOff>
      <xdr:row>98</xdr:row>
      <xdr:rowOff>63191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115590</xdr:rowOff>
    </xdr:from>
    <xdr:to>
      <xdr:col>10</xdr:col>
      <xdr:colOff>114300</xdr:colOff>
      <xdr:row>97</xdr:row>
      <xdr:rowOff>149520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6240"/>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160052</xdr:rowOff>
    </xdr:from>
    <xdr:to>
      <xdr:col>10</xdr:col>
      <xdr:colOff>165100</xdr:colOff>
      <xdr:row>98</xdr:row>
      <xdr:rowOff>90202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81329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4790</xdr:rowOff>
    </xdr:from>
    <xdr:to>
      <xdr:col>6</xdr:col>
      <xdr:colOff>38100</xdr:colOff>
      <xdr:row>98</xdr:row>
      <xdr:rowOff>106390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97517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108542</xdr:rowOff>
    </xdr:from>
    <xdr:to>
      <xdr:col>24</xdr:col>
      <xdr:colOff>114300</xdr:colOff>
      <xdr:row>97</xdr:row>
      <xdr:rowOff>38692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131419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1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139889</xdr:rowOff>
    </xdr:from>
    <xdr:to>
      <xdr:col>20</xdr:col>
      <xdr:colOff>38100</xdr:colOff>
      <xdr:row>97</xdr:row>
      <xdr:rowOff>70039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86566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37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6017</xdr:rowOff>
    </xdr:from>
    <xdr:to>
      <xdr:col>15</xdr:col>
      <xdr:colOff>101600</xdr:colOff>
      <xdr:row>97</xdr:row>
      <xdr:rowOff>107617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124144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1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64790</xdr:rowOff>
    </xdr:from>
    <xdr:to>
      <xdr:col>10</xdr:col>
      <xdr:colOff>165100</xdr:colOff>
      <xdr:row>97</xdr:row>
      <xdr:rowOff>166390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11467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47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98720</xdr:rowOff>
    </xdr:from>
    <xdr:to>
      <xdr:col>6</xdr:col>
      <xdr:colOff>38100</xdr:colOff>
      <xdr:row>98</xdr:row>
      <xdr:rowOff>28870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45397</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50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44241</xdr:rowOff>
    </xdr:from>
    <xdr:to>
      <xdr:col>55</xdr:col>
      <xdr:colOff>0</xdr:colOff>
      <xdr:row>39</xdr:row>
      <xdr:rowOff>44241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07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44241</xdr:rowOff>
    </xdr:from>
    <xdr:to>
      <xdr:col>50</xdr:col>
      <xdr:colOff>114300</xdr:colOff>
      <xdr:row>39</xdr:row>
      <xdr:rowOff>44259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3079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44259</xdr:rowOff>
    </xdr:from>
    <xdr:to>
      <xdr:col>45</xdr:col>
      <xdr:colOff>177800</xdr:colOff>
      <xdr:row>39</xdr:row>
      <xdr:rowOff>44259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141154</xdr:rowOff>
    </xdr:from>
    <xdr:to>
      <xdr:col>46</xdr:col>
      <xdr:colOff>38100</xdr:colOff>
      <xdr:row>39</xdr:row>
      <xdr:rowOff>71304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87831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44259</xdr:rowOff>
    </xdr:from>
    <xdr:to>
      <xdr:col>41</xdr:col>
      <xdr:colOff>50800</xdr:colOff>
      <xdr:row>39</xdr:row>
      <xdr:rowOff>44259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145117</xdr:rowOff>
    </xdr:from>
    <xdr:to>
      <xdr:col>41</xdr:col>
      <xdr:colOff>101600</xdr:colOff>
      <xdr:row>39</xdr:row>
      <xdr:rowOff>75267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91794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145269</xdr:rowOff>
    </xdr:from>
    <xdr:to>
      <xdr:col>36</xdr:col>
      <xdr:colOff>165100</xdr:colOff>
      <xdr:row>39</xdr:row>
      <xdr:rowOff>75419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91946</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164891</xdr:rowOff>
    </xdr:from>
    <xdr:to>
      <xdr:col>55</xdr:col>
      <xdr:colOff>50800</xdr:colOff>
      <xdr:row>39</xdr:row>
      <xdr:rowOff>95041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98341</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164891</xdr:rowOff>
    </xdr:from>
    <xdr:to>
      <xdr:col>50</xdr:col>
      <xdr:colOff>165100</xdr:colOff>
      <xdr:row>39</xdr:row>
      <xdr:rowOff>95041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86168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164909</xdr:rowOff>
    </xdr:from>
    <xdr:to>
      <xdr:col>46</xdr:col>
      <xdr:colOff>38100</xdr:colOff>
      <xdr:row>39</xdr:row>
      <xdr:rowOff>95059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86186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164909</xdr:rowOff>
    </xdr:from>
    <xdr:to>
      <xdr:col>41</xdr:col>
      <xdr:colOff>101600</xdr:colOff>
      <xdr:row>39</xdr:row>
      <xdr:rowOff>95059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86186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164909</xdr:rowOff>
    </xdr:from>
    <xdr:to>
      <xdr:col>36</xdr:col>
      <xdr:colOff>165100</xdr:colOff>
      <xdr:row>39</xdr:row>
      <xdr:rowOff>95059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86186</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41997</xdr:rowOff>
    </xdr:from>
    <xdr:to>
      <xdr:col>55</xdr:col>
      <xdr:colOff>0</xdr:colOff>
      <xdr:row>57</xdr:row>
      <xdr:rowOff>60771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14647"/>
          <a:ext cx="838200" cy="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42600</xdr:rowOff>
    </xdr:from>
    <xdr:to>
      <xdr:col>50</xdr:col>
      <xdr:colOff>114300</xdr:colOff>
      <xdr:row>57</xdr:row>
      <xdr:rowOff>60771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15250"/>
          <a:ext cx="889000" cy="1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42600</xdr:rowOff>
    </xdr:from>
    <xdr:to>
      <xdr:col>45</xdr:col>
      <xdr:colOff>177800</xdr:colOff>
      <xdr:row>57</xdr:row>
      <xdr:rowOff>129242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15250"/>
          <a:ext cx="889000" cy="8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124822</xdr:rowOff>
    </xdr:from>
    <xdr:to>
      <xdr:col>46</xdr:col>
      <xdr:colOff>38100</xdr:colOff>
      <xdr:row>57</xdr:row>
      <xdr:rowOff>54972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71499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107163</xdr:rowOff>
    </xdr:from>
    <xdr:to>
      <xdr:col>41</xdr:col>
      <xdr:colOff>50800</xdr:colOff>
      <xdr:row>57</xdr:row>
      <xdr:rowOff>129242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79813"/>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159217</xdr:rowOff>
    </xdr:from>
    <xdr:to>
      <xdr:col>41</xdr:col>
      <xdr:colOff>101600</xdr:colOff>
      <xdr:row>57</xdr:row>
      <xdr:rowOff>89367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105894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3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15954</xdr:rowOff>
    </xdr:from>
    <xdr:to>
      <xdr:col>36</xdr:col>
      <xdr:colOff>165100</xdr:colOff>
      <xdr:row>57</xdr:row>
      <xdr:rowOff>117554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134081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162647</xdr:rowOff>
    </xdr:from>
    <xdr:to>
      <xdr:col>55</xdr:col>
      <xdr:colOff>50800</xdr:colOff>
      <xdr:row>57</xdr:row>
      <xdr:rowOff>92797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14074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1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9971</xdr:rowOff>
    </xdr:from>
    <xdr:to>
      <xdr:col>50</xdr:col>
      <xdr:colOff>165100</xdr:colOff>
      <xdr:row>57</xdr:row>
      <xdr:rowOff>111571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102698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7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163250</xdr:rowOff>
    </xdr:from>
    <xdr:to>
      <xdr:col>46</xdr:col>
      <xdr:colOff>38100</xdr:colOff>
      <xdr:row>57</xdr:row>
      <xdr:rowOff>93400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84527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5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78442</xdr:rowOff>
    </xdr:from>
    <xdr:to>
      <xdr:col>41</xdr:col>
      <xdr:colOff>101600</xdr:colOff>
      <xdr:row>58</xdr:row>
      <xdr:rowOff>8592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171169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56363</xdr:rowOff>
    </xdr:from>
    <xdr:to>
      <xdr:col>36</xdr:col>
      <xdr:colOff>165100</xdr:colOff>
      <xdr:row>57</xdr:row>
      <xdr:rowOff>157963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149090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105603</xdr:rowOff>
    </xdr:from>
    <xdr:to>
      <xdr:col>55</xdr:col>
      <xdr:colOff>0</xdr:colOff>
      <xdr:row>77</xdr:row>
      <xdr:rowOff>118525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07253"/>
          <a:ext cx="838200" cy="1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118525</xdr:rowOff>
    </xdr:from>
    <xdr:to>
      <xdr:col>50</xdr:col>
      <xdr:colOff>114300</xdr:colOff>
      <xdr:row>77</xdr:row>
      <xdr:rowOff>138843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20175"/>
          <a:ext cx="8890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138843</xdr:rowOff>
    </xdr:from>
    <xdr:to>
      <xdr:col>45</xdr:col>
      <xdr:colOff>177800</xdr:colOff>
      <xdr:row>78</xdr:row>
      <xdr:rowOff>36581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40493"/>
          <a:ext cx="889000" cy="6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43156</xdr:rowOff>
    </xdr:from>
    <xdr:to>
      <xdr:col>46</xdr:col>
      <xdr:colOff>38100</xdr:colOff>
      <xdr:row>78</xdr:row>
      <xdr:rowOff>144756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135883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36581</xdr:rowOff>
    </xdr:from>
    <xdr:to>
      <xdr:col>41</xdr:col>
      <xdr:colOff>50800</xdr:colOff>
      <xdr:row>78</xdr:row>
      <xdr:rowOff>49112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09681"/>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78631</xdr:rowOff>
    </xdr:from>
    <xdr:to>
      <xdr:col>41</xdr:col>
      <xdr:colOff>101600</xdr:colOff>
      <xdr:row>79</xdr:row>
      <xdr:rowOff>8781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5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171358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4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72275</xdr:rowOff>
    </xdr:from>
    <xdr:to>
      <xdr:col>36</xdr:col>
      <xdr:colOff>165100</xdr:colOff>
      <xdr:row>79</xdr:row>
      <xdr:rowOff>2425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165002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54803</xdr:rowOff>
    </xdr:from>
    <xdr:to>
      <xdr:col>55</xdr:col>
      <xdr:colOff>50800</xdr:colOff>
      <xdr:row>77</xdr:row>
      <xdr:rowOff>156403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77680</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0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67725</xdr:rowOff>
    </xdr:from>
    <xdr:to>
      <xdr:col>50</xdr:col>
      <xdr:colOff>165100</xdr:colOff>
      <xdr:row>77</xdr:row>
      <xdr:rowOff>169325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6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14402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04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88043</xdr:rowOff>
    </xdr:from>
    <xdr:to>
      <xdr:col>46</xdr:col>
      <xdr:colOff>38100</xdr:colOff>
      <xdr:row>78</xdr:row>
      <xdr:rowOff>18193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34720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6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157231</xdr:rowOff>
    </xdr:from>
    <xdr:to>
      <xdr:col>41</xdr:col>
      <xdr:colOff>101600</xdr:colOff>
      <xdr:row>78</xdr:row>
      <xdr:rowOff>87381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103908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169762</xdr:rowOff>
    </xdr:from>
    <xdr:to>
      <xdr:col>36</xdr:col>
      <xdr:colOff>165100</xdr:colOff>
      <xdr:row>78</xdr:row>
      <xdr:rowOff>99912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116439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27378</xdr:rowOff>
    </xdr:from>
    <xdr:to>
      <xdr:col>55</xdr:col>
      <xdr:colOff>0</xdr:colOff>
      <xdr:row>97</xdr:row>
      <xdr:rowOff>53276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658028"/>
          <a:ext cx="8382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27378</xdr:rowOff>
    </xdr:from>
    <xdr:to>
      <xdr:col>50</xdr:col>
      <xdr:colOff>114300</xdr:colOff>
      <xdr:row>97</xdr:row>
      <xdr:rowOff>70388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658028"/>
          <a:ext cx="889000" cy="4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70388</xdr:rowOff>
    </xdr:from>
    <xdr:to>
      <xdr:col>45</xdr:col>
      <xdr:colOff>177800</xdr:colOff>
      <xdr:row>97</xdr:row>
      <xdr:rowOff>100594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01038"/>
          <a:ext cx="889000" cy="3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66078</xdr:rowOff>
    </xdr:from>
    <xdr:to>
      <xdr:col>46</xdr:col>
      <xdr:colOff>38100</xdr:colOff>
      <xdr:row>97</xdr:row>
      <xdr:rowOff>167678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158805</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100594</xdr:rowOff>
    </xdr:from>
    <xdr:to>
      <xdr:col>41</xdr:col>
      <xdr:colOff>50800</xdr:colOff>
      <xdr:row>97</xdr:row>
      <xdr:rowOff>101132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31244"/>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76984</xdr:rowOff>
    </xdr:from>
    <xdr:to>
      <xdr:col>41</xdr:col>
      <xdr:colOff>101600</xdr:colOff>
      <xdr:row>98</xdr:row>
      <xdr:rowOff>7134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169711</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73501</xdr:rowOff>
    </xdr:from>
    <xdr:to>
      <xdr:col>36</xdr:col>
      <xdr:colOff>165100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2476</xdr:rowOff>
    </xdr:from>
    <xdr:to>
      <xdr:col>55</xdr:col>
      <xdr:colOff>50800</xdr:colOff>
      <xdr:row>97</xdr:row>
      <xdr:rowOff>104076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133303</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2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148028</xdr:rowOff>
    </xdr:from>
    <xdr:to>
      <xdr:col>50</xdr:col>
      <xdr:colOff>165100</xdr:colOff>
      <xdr:row>97</xdr:row>
      <xdr:rowOff>78178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94705</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38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19588</xdr:rowOff>
    </xdr:from>
    <xdr:to>
      <xdr:col>46</xdr:col>
      <xdr:colOff>38100</xdr:colOff>
      <xdr:row>97</xdr:row>
      <xdr:rowOff>121188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5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137715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2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49794</xdr:rowOff>
    </xdr:from>
    <xdr:to>
      <xdr:col>41</xdr:col>
      <xdr:colOff>101600</xdr:colOff>
      <xdr:row>97</xdr:row>
      <xdr:rowOff>151394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8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167921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5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50332</xdr:rowOff>
    </xdr:from>
    <xdr:to>
      <xdr:col>36</xdr:col>
      <xdr:colOff>165100</xdr:colOff>
      <xdr:row>97</xdr:row>
      <xdr:rowOff>151932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168459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5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130190</xdr:rowOff>
    </xdr:from>
    <xdr:to>
      <xdr:col>85</xdr:col>
      <xdr:colOff>127000</xdr:colOff>
      <xdr:row>37</xdr:row>
      <xdr:rowOff>169556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73840"/>
          <a:ext cx="838200" cy="3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36948</xdr:rowOff>
    </xdr:from>
    <xdr:to>
      <xdr:col>81</xdr:col>
      <xdr:colOff>50800</xdr:colOff>
      <xdr:row>37</xdr:row>
      <xdr:rowOff>130190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80598"/>
          <a:ext cx="889000" cy="9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36948</xdr:rowOff>
    </xdr:from>
    <xdr:to>
      <xdr:col>76</xdr:col>
      <xdr:colOff>114300</xdr:colOff>
      <xdr:row>37</xdr:row>
      <xdr:rowOff>156757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80598"/>
          <a:ext cx="889000" cy="11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22551</xdr:rowOff>
    </xdr:from>
    <xdr:to>
      <xdr:col>76</xdr:col>
      <xdr:colOff>165100</xdr:colOff>
      <xdr:row>38</xdr:row>
      <xdr:rowOff>124151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115278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156757</xdr:rowOff>
    </xdr:from>
    <xdr:to>
      <xdr:col>71</xdr:col>
      <xdr:colOff>177800</xdr:colOff>
      <xdr:row>38</xdr:row>
      <xdr:rowOff>34675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00407"/>
          <a:ext cx="889000" cy="4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164136</xdr:rowOff>
    </xdr:from>
    <xdr:to>
      <xdr:col>72</xdr:col>
      <xdr:colOff>38100</xdr:colOff>
      <xdr:row>38</xdr:row>
      <xdr:rowOff>94286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40747</xdr:rowOff>
    </xdr:from>
    <xdr:to>
      <xdr:col>67</xdr:col>
      <xdr:colOff>101600</xdr:colOff>
      <xdr:row>38</xdr:row>
      <xdr:rowOff>142347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133474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118755</xdr:rowOff>
    </xdr:from>
    <xdr:to>
      <xdr:col>85</xdr:col>
      <xdr:colOff>177800</xdr:colOff>
      <xdr:row>38</xdr:row>
      <xdr:rowOff>48906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624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141632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79390</xdr:rowOff>
    </xdr:from>
    <xdr:to>
      <xdr:col>81</xdr:col>
      <xdr:colOff>101600</xdr:colOff>
      <xdr:row>38</xdr:row>
      <xdr:rowOff>9541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230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26067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157598</xdr:rowOff>
    </xdr:from>
    <xdr:to>
      <xdr:col>76</xdr:col>
      <xdr:colOff>165100</xdr:colOff>
      <xdr:row>37</xdr:row>
      <xdr:rowOff>87748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104275</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10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105957</xdr:rowOff>
    </xdr:from>
    <xdr:to>
      <xdr:col>72</xdr:col>
      <xdr:colOff>38100</xdr:colOff>
      <xdr:row>38</xdr:row>
      <xdr:rowOff>36106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49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2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155325</xdr:rowOff>
    </xdr:from>
    <xdr:to>
      <xdr:col>67</xdr:col>
      <xdr:colOff>101600</xdr:colOff>
      <xdr:row>38</xdr:row>
      <xdr:rowOff>85475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102002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93618</xdr:rowOff>
    </xdr:from>
    <xdr:to>
      <xdr:col>85</xdr:col>
      <xdr:colOff>127000</xdr:colOff>
      <xdr:row>57</xdr:row>
      <xdr:rowOff>149682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6268"/>
          <a:ext cx="838200" cy="5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141015</xdr:rowOff>
    </xdr:from>
    <xdr:to>
      <xdr:col>81</xdr:col>
      <xdr:colOff>50800</xdr:colOff>
      <xdr:row>57</xdr:row>
      <xdr:rowOff>149682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13665"/>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108540</xdr:rowOff>
    </xdr:from>
    <xdr:to>
      <xdr:col>76</xdr:col>
      <xdr:colOff>114300</xdr:colOff>
      <xdr:row>57</xdr:row>
      <xdr:rowOff>141015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81190"/>
          <a:ext cx="889000" cy="3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36361</xdr:rowOff>
    </xdr:from>
    <xdr:to>
      <xdr:col>76</xdr:col>
      <xdr:colOff>165100</xdr:colOff>
      <xdr:row>58</xdr:row>
      <xdr:rowOff>137961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129088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7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108540</xdr:rowOff>
    </xdr:from>
    <xdr:to>
      <xdr:col>71</xdr:col>
      <xdr:colOff>177800</xdr:colOff>
      <xdr:row>57</xdr:row>
      <xdr:rowOff>118471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81190"/>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38967</xdr:rowOff>
    </xdr:from>
    <xdr:to>
      <xdr:col>72</xdr:col>
      <xdr:colOff>38100</xdr:colOff>
      <xdr:row>58</xdr:row>
      <xdr:rowOff>140567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131694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7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39993</xdr:rowOff>
    </xdr:from>
    <xdr:to>
      <xdr:col>67</xdr:col>
      <xdr:colOff>101600</xdr:colOff>
      <xdr:row>58</xdr:row>
      <xdr:rowOff>141593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132720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7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42818</xdr:rowOff>
    </xdr:from>
    <xdr:to>
      <xdr:col>85</xdr:col>
      <xdr:colOff>177800</xdr:colOff>
      <xdr:row>57</xdr:row>
      <xdr:rowOff>144418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65695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98882</xdr:rowOff>
    </xdr:from>
    <xdr:to>
      <xdr:col>81</xdr:col>
      <xdr:colOff>101600</xdr:colOff>
      <xdr:row>58</xdr:row>
      <xdr:rowOff>29032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45559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4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90215</xdr:rowOff>
    </xdr:from>
    <xdr:to>
      <xdr:col>76</xdr:col>
      <xdr:colOff>165100</xdr:colOff>
      <xdr:row>58</xdr:row>
      <xdr:rowOff>20365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36892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3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57740</xdr:rowOff>
    </xdr:from>
    <xdr:to>
      <xdr:col>72</xdr:col>
      <xdr:colOff>38100</xdr:colOff>
      <xdr:row>57</xdr:row>
      <xdr:rowOff>159340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4417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0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67671</xdr:rowOff>
    </xdr:from>
    <xdr:to>
      <xdr:col>67</xdr:col>
      <xdr:colOff>101600</xdr:colOff>
      <xdr:row>57</xdr:row>
      <xdr:rowOff>169271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4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14348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1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73209</xdr:rowOff>
    </xdr:from>
    <xdr:to>
      <xdr:col>85</xdr:col>
      <xdr:colOff>127000</xdr:colOff>
      <xdr:row>79</xdr:row>
      <xdr:rowOff>87010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17759"/>
          <a:ext cx="838200" cy="1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28242</xdr:rowOff>
    </xdr:from>
    <xdr:to>
      <xdr:col>81</xdr:col>
      <xdr:colOff>50800</xdr:colOff>
      <xdr:row>79</xdr:row>
      <xdr:rowOff>73209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72792"/>
          <a:ext cx="889000" cy="4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28242</xdr:rowOff>
    </xdr:from>
    <xdr:to>
      <xdr:col>76</xdr:col>
      <xdr:colOff>114300</xdr:colOff>
      <xdr:row>79</xdr:row>
      <xdr:rowOff>54913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72792"/>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116038</xdr:rowOff>
    </xdr:from>
    <xdr:to>
      <xdr:col>76</xdr:col>
      <xdr:colOff>165100</xdr:colOff>
      <xdr:row>79</xdr:row>
      <xdr:rowOff>46188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62715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156561</xdr:rowOff>
    </xdr:from>
    <xdr:to>
      <xdr:col>71</xdr:col>
      <xdr:colOff>177800</xdr:colOff>
      <xdr:row>79</xdr:row>
      <xdr:rowOff>54913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29661"/>
          <a:ext cx="889000" cy="6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2189</xdr:rowOff>
    </xdr:from>
    <xdr:to>
      <xdr:col>72</xdr:col>
      <xdr:colOff>38100</xdr:colOff>
      <xdr:row>79</xdr:row>
      <xdr:rowOff>103789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120316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7767</xdr:rowOff>
    </xdr:from>
    <xdr:to>
      <xdr:col>67</xdr:col>
      <xdr:colOff>101600</xdr:colOff>
      <xdr:row>79</xdr:row>
      <xdr:rowOff>109367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100494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36210</xdr:rowOff>
    </xdr:from>
    <xdr:to>
      <xdr:col>85</xdr:col>
      <xdr:colOff>177800</xdr:colOff>
      <xdr:row>79</xdr:row>
      <xdr:rowOff>137810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131994</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22409</xdr:rowOff>
    </xdr:from>
    <xdr:to>
      <xdr:col>81</xdr:col>
      <xdr:colOff>101600</xdr:colOff>
      <xdr:row>79</xdr:row>
      <xdr:rowOff>124009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115136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148892</xdr:rowOff>
    </xdr:from>
    <xdr:to>
      <xdr:col>76</xdr:col>
      <xdr:colOff>165100</xdr:colOff>
      <xdr:row>79</xdr:row>
      <xdr:rowOff>79042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70169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61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4113</xdr:rowOff>
    </xdr:from>
    <xdr:to>
      <xdr:col>72</xdr:col>
      <xdr:colOff>38100</xdr:colOff>
      <xdr:row>79</xdr:row>
      <xdr:rowOff>105713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96840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64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105761</xdr:rowOff>
    </xdr:from>
    <xdr:to>
      <xdr:col>67</xdr:col>
      <xdr:colOff>101600</xdr:colOff>
      <xdr:row>79</xdr:row>
      <xdr:rowOff>35911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7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52438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5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22219</xdr:rowOff>
    </xdr:from>
    <xdr:to>
      <xdr:col>85</xdr:col>
      <xdr:colOff>127000</xdr:colOff>
      <xdr:row>98</xdr:row>
      <xdr:rowOff>33063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824319"/>
          <a:ext cx="838200" cy="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22219</xdr:rowOff>
    </xdr:from>
    <xdr:to>
      <xdr:col>81</xdr:col>
      <xdr:colOff>50800</xdr:colOff>
      <xdr:row>98</xdr:row>
      <xdr:rowOff>68526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24319"/>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28355</xdr:rowOff>
    </xdr:from>
    <xdr:to>
      <xdr:col>76</xdr:col>
      <xdr:colOff>114300</xdr:colOff>
      <xdr:row>98</xdr:row>
      <xdr:rowOff>68526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30455"/>
          <a:ext cx="889000" cy="4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71304</xdr:rowOff>
    </xdr:from>
    <xdr:to>
      <xdr:col>76</xdr:col>
      <xdr:colOff>165100</xdr:colOff>
      <xdr:row>99</xdr:row>
      <xdr:rowOff>1454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7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164031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6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28355</xdr:rowOff>
    </xdr:from>
    <xdr:to>
      <xdr:col>71</xdr:col>
      <xdr:colOff>177800</xdr:colOff>
      <xdr:row>98</xdr:row>
      <xdr:rowOff>103822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30455"/>
          <a:ext cx="889000" cy="7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77600</xdr:rowOff>
    </xdr:from>
    <xdr:to>
      <xdr:col>72</xdr:col>
      <xdr:colOff>38100</xdr:colOff>
      <xdr:row>99</xdr:row>
      <xdr:rowOff>7750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170327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7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83889</xdr:rowOff>
    </xdr:from>
    <xdr:to>
      <xdr:col>67</xdr:col>
      <xdr:colOff>101600</xdr:colOff>
      <xdr:row>99</xdr:row>
      <xdr:rowOff>14039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99</xdr:row>
      <xdr:rowOff>5166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7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153713</xdr:rowOff>
    </xdr:from>
    <xdr:to>
      <xdr:col>85</xdr:col>
      <xdr:colOff>177800</xdr:colOff>
      <xdr:row>98</xdr:row>
      <xdr:rowOff>83863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5140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3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142869</xdr:rowOff>
    </xdr:from>
    <xdr:to>
      <xdr:col>81</xdr:col>
      <xdr:colOff>101600</xdr:colOff>
      <xdr:row>98</xdr:row>
      <xdr:rowOff>73019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89546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4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17726</xdr:rowOff>
    </xdr:from>
    <xdr:to>
      <xdr:col>76</xdr:col>
      <xdr:colOff>165100</xdr:colOff>
      <xdr:row>98</xdr:row>
      <xdr:rowOff>119326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135853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9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149005</xdr:rowOff>
    </xdr:from>
    <xdr:to>
      <xdr:col>72</xdr:col>
      <xdr:colOff>38100</xdr:colOff>
      <xdr:row>98</xdr:row>
      <xdr:rowOff>79155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95682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55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53022</xdr:rowOff>
    </xdr:from>
    <xdr:to>
      <xdr:col>67</xdr:col>
      <xdr:colOff>101600</xdr:colOff>
      <xdr:row>98</xdr:row>
      <xdr:rowOff>154622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171149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63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163043</xdr:rowOff>
    </xdr:from>
    <xdr:to>
      <xdr:col>107</xdr:col>
      <xdr:colOff>101600</xdr:colOff>
      <xdr:row>39</xdr:row>
      <xdr:rowOff>93193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109720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162723</xdr:rowOff>
    </xdr:from>
    <xdr:to>
      <xdr:col>98</xdr:col>
      <xdr:colOff>38100</xdr:colOff>
      <xdr:row>39</xdr:row>
      <xdr:rowOff>92873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109400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只見線再開通関連事業や音声告知システムの更新事業、移住定住・空き家対策事業等</a:t>
          </a:r>
          <a:r>
            <a:rPr kumimoji="1" lang="ja-JP" altLang="ja-JP" sz="1100">
              <a:solidFill>
                <a:schemeClr val="dk1"/>
              </a:solidFill>
              <a:effectLst/>
              <a:latin typeface="+mn-lt"/>
              <a:ea typeface="+mn-ea"/>
              <a:cs typeface="+mn-cs"/>
            </a:rPr>
            <a:t>により増加した。　民生費については、</a:t>
          </a:r>
          <a:r>
            <a:rPr kumimoji="1" lang="ja-JP" altLang="en-US" sz="1100">
              <a:solidFill>
                <a:schemeClr val="dk1"/>
              </a:solidFill>
              <a:effectLst/>
              <a:latin typeface="+mn-lt"/>
              <a:ea typeface="+mn-ea"/>
              <a:cs typeface="+mn-cs"/>
            </a:rPr>
            <a:t>住民税非課税世帯や子育て世帯に対する臨時特別給付金やデイサービスセンター改修、介護保険特別会計への繰出金の増により増加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簡易水道事業特別会計への繰出金や国民健康保険特別会計直診診療施設勘定への繰出金により増加している。</a:t>
          </a:r>
          <a:r>
            <a:rPr kumimoji="1" lang="ja-JP" altLang="ja-JP" sz="1100">
              <a:solidFill>
                <a:schemeClr val="dk1"/>
              </a:solidFill>
              <a:effectLst/>
              <a:latin typeface="+mn-lt"/>
              <a:ea typeface="+mn-ea"/>
              <a:cs typeface="+mn-cs"/>
            </a:rPr>
            <a:t>。土木費については、</a:t>
          </a:r>
          <a:r>
            <a:rPr kumimoji="1" lang="ja-JP" altLang="en-US" sz="1100">
              <a:solidFill>
                <a:schemeClr val="dk1"/>
              </a:solidFill>
              <a:effectLst/>
              <a:latin typeface="+mn-lt"/>
              <a:ea typeface="+mn-ea"/>
              <a:cs typeface="+mn-cs"/>
            </a:rPr>
            <a:t>除雪関連経費や公営住宅管理経費、町道維持補修に係る工事費の減</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している。公債費については、</a:t>
          </a:r>
          <a:r>
            <a:rPr kumimoji="1" lang="ja-JP" altLang="en-US" sz="1100">
              <a:solidFill>
                <a:schemeClr val="dk1"/>
              </a:solidFill>
              <a:effectLst/>
              <a:latin typeface="+mn-lt"/>
              <a:ea typeface="+mn-ea"/>
              <a:cs typeface="+mn-cs"/>
            </a:rPr>
            <a:t>令和３年度の</a:t>
          </a:r>
          <a:r>
            <a:rPr kumimoji="1" lang="ja-JP" altLang="ja-JP" sz="1100">
              <a:solidFill>
                <a:schemeClr val="dk1"/>
              </a:solidFill>
              <a:effectLst/>
              <a:latin typeface="+mn-lt"/>
              <a:ea typeface="+mn-ea"/>
              <a:cs typeface="+mn-cs"/>
            </a:rPr>
            <a:t>繰上償還</a:t>
          </a:r>
          <a:r>
            <a:rPr kumimoji="1" lang="ja-JP" altLang="en-US" sz="1100">
              <a:solidFill>
                <a:schemeClr val="dk1"/>
              </a:solidFill>
              <a:effectLst/>
              <a:latin typeface="+mn-lt"/>
              <a:ea typeface="+mn-ea"/>
              <a:cs typeface="+mn-cs"/>
            </a:rPr>
            <a:t>額より令和４年度の繰上償還額が少額だったため、減少している。今</a:t>
          </a:r>
          <a:r>
            <a:rPr kumimoji="1" lang="ja-JP" altLang="ja-JP" sz="1100">
              <a:solidFill>
                <a:schemeClr val="dk1"/>
              </a:solidFill>
              <a:effectLst/>
              <a:latin typeface="+mn-lt"/>
              <a:ea typeface="+mn-ea"/>
              <a:cs typeface="+mn-cs"/>
            </a:rPr>
            <a:t>後も地方債の抑制や計画的な繰上償還の実施などを行う必要がある。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実質収支額については、</a:t>
          </a:r>
          <a:r>
            <a:rPr kumimoji="1" lang="ja-JP" altLang="en-US" sz="1100">
              <a:solidFill>
                <a:schemeClr val="dk1"/>
              </a:solidFill>
              <a:effectLst/>
              <a:latin typeface="+mn-lt"/>
              <a:ea typeface="+mn-ea"/>
              <a:cs typeface="+mn-cs"/>
            </a:rPr>
            <a:t>国庫支出金の減による形式収支の減少によりマイナス</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。実質単年度収支については、</a:t>
          </a:r>
          <a:r>
            <a:rPr kumimoji="1" lang="ja-JP" altLang="en-US" sz="1100">
              <a:solidFill>
                <a:schemeClr val="dk1"/>
              </a:solidFill>
              <a:effectLst/>
              <a:latin typeface="+mn-lt"/>
              <a:ea typeface="+mn-ea"/>
              <a:cs typeface="+mn-cs"/>
            </a:rPr>
            <a:t>単年度収支の減及び基金取り崩し額の増によりマイナスとなった。</a:t>
          </a:r>
          <a:r>
            <a:rPr kumimoji="1" lang="ja-JP" altLang="ja-JP" sz="1100">
              <a:solidFill>
                <a:schemeClr val="dk1"/>
              </a:solidFill>
              <a:effectLst/>
              <a:latin typeface="+mn-lt"/>
              <a:ea typeface="+mn-ea"/>
              <a:cs typeface="+mn-cs"/>
            </a:rPr>
            <a:t>財政調整基金残高は、取崩しは行うものの適切な財源の確保と歳出の精査や前年度決算剰余金の積立を行っているため、前年度より若干の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一般会計及びその他の会計の黒字額については、５年間の動向を見てもおおむね例年並みである。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一般会計については、</a:t>
          </a:r>
          <a:r>
            <a:rPr kumimoji="1" lang="ja-JP" altLang="en-US" sz="1100">
              <a:solidFill>
                <a:schemeClr val="dk1"/>
              </a:solidFill>
              <a:effectLst/>
              <a:latin typeface="+mn-lt"/>
              <a:ea typeface="+mn-ea"/>
              <a:cs typeface="+mn-cs"/>
            </a:rPr>
            <a:t>国庫支出金及び地方債の大幅な減により、形式収支が減少し</a:t>
          </a:r>
          <a:r>
            <a:rPr kumimoji="1" lang="ja-JP" altLang="ja-JP" sz="1100">
              <a:solidFill>
                <a:schemeClr val="dk1"/>
              </a:solidFill>
              <a:effectLst/>
              <a:latin typeface="+mn-lt"/>
              <a:ea typeface="+mn-ea"/>
              <a:cs typeface="+mn-cs"/>
            </a:rPr>
            <a:t>実質収支</a:t>
          </a:r>
          <a:r>
            <a:rPr kumimoji="1" lang="ja-JP" altLang="en-US" sz="1100">
              <a:solidFill>
                <a:schemeClr val="dk1"/>
              </a:solidFill>
              <a:effectLst/>
              <a:latin typeface="+mn-lt"/>
              <a:ea typeface="+mn-ea"/>
              <a:cs typeface="+mn-cs"/>
            </a:rPr>
            <a:t>が減少している。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簡易水道事業特別会計については、形式収支の増により実質収支が増加している。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3648250</v>
      </c>
      <c r="BO4" s="384"/>
      <c r="BP4" s="384"/>
      <c r="BQ4" s="384"/>
      <c r="BR4" s="384"/>
      <c r="BS4" s="384"/>
      <c r="BT4" s="384"/>
      <c r="BU4" s="385"/>
      <c r="BV4" s="383">
        <v>3748910</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9.6999999999999993</v>
      </c>
      <c r="CU4" s="390"/>
      <c r="CV4" s="390"/>
      <c r="CW4" s="390"/>
      <c r="CX4" s="390"/>
      <c r="CY4" s="390"/>
      <c r="CZ4" s="390"/>
      <c r="DA4" s="391"/>
      <c r="DB4" s="389">
        <v>11.2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3433726</v>
      </c>
      <c r="BO5" s="421"/>
      <c r="BP5" s="421"/>
      <c r="BQ5" s="421"/>
      <c r="BR5" s="421"/>
      <c r="BS5" s="421"/>
      <c r="BT5" s="421"/>
      <c r="BU5" s="422"/>
      <c r="BV5" s="420">
        <v>3497023</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80.8</v>
      </c>
      <c r="CU5" s="418"/>
      <c r="CV5" s="418"/>
      <c r="CW5" s="418"/>
      <c r="CX5" s="418"/>
      <c r="CY5" s="418"/>
      <c r="CZ5" s="418"/>
      <c r="DA5" s="419"/>
      <c r="DB5" s="417">
        <v>74.8</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214524</v>
      </c>
      <c r="BO6" s="421"/>
      <c r="BP6" s="421"/>
      <c r="BQ6" s="421"/>
      <c r="BR6" s="421"/>
      <c r="BS6" s="421"/>
      <c r="BT6" s="421"/>
      <c r="BU6" s="422"/>
      <c r="BV6" s="420">
        <v>251887</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81.5</v>
      </c>
      <c r="CU6" s="458"/>
      <c r="CV6" s="458"/>
      <c r="CW6" s="458"/>
      <c r="CX6" s="458"/>
      <c r="CY6" s="458"/>
      <c r="CZ6" s="458"/>
      <c r="DA6" s="459"/>
      <c r="DB6" s="457">
        <v>77.2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2304</v>
      </c>
      <c r="BO7" s="421"/>
      <c r="BP7" s="421"/>
      <c r="BQ7" s="421"/>
      <c r="BR7" s="421"/>
      <c r="BS7" s="421"/>
      <c r="BT7" s="421"/>
      <c r="BU7" s="422"/>
      <c r="BV7" s="420">
        <v>2457</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2198905</v>
      </c>
      <c r="CU7" s="421"/>
      <c r="CV7" s="421"/>
      <c r="CW7" s="421"/>
      <c r="CX7" s="421"/>
      <c r="CY7" s="421"/>
      <c r="CZ7" s="421"/>
      <c r="DA7" s="422"/>
      <c r="DB7" s="420">
        <v>2232269</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212220</v>
      </c>
      <c r="BO8" s="421"/>
      <c r="BP8" s="421"/>
      <c r="BQ8" s="421"/>
      <c r="BR8" s="421"/>
      <c r="BS8" s="421"/>
      <c r="BT8" s="421"/>
      <c r="BU8" s="422"/>
      <c r="BV8" s="420">
        <v>249430</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0.24</v>
      </c>
      <c r="CU8" s="461"/>
      <c r="CV8" s="461"/>
      <c r="CW8" s="461"/>
      <c r="CX8" s="461"/>
      <c r="CY8" s="461"/>
      <c r="CZ8" s="461"/>
      <c r="DA8" s="462"/>
      <c r="DB8" s="460">
        <v>0.24</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1862</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107</v>
      </c>
      <c r="AV9" s="453"/>
      <c r="AW9" s="453"/>
      <c r="AX9" s="453"/>
      <c r="AY9" s="454" t="s">
        <v>118</v>
      </c>
      <c r="AZ9" s="455"/>
      <c r="BA9" s="455"/>
      <c r="BB9" s="455"/>
      <c r="BC9" s="455"/>
      <c r="BD9" s="455"/>
      <c r="BE9" s="455"/>
      <c r="BF9" s="455"/>
      <c r="BG9" s="455"/>
      <c r="BH9" s="455"/>
      <c r="BI9" s="455"/>
      <c r="BJ9" s="455"/>
      <c r="BK9" s="455"/>
      <c r="BL9" s="455"/>
      <c r="BM9" s="456"/>
      <c r="BN9" s="420">
        <v>-37210</v>
      </c>
      <c r="BO9" s="421"/>
      <c r="BP9" s="421"/>
      <c r="BQ9" s="421"/>
      <c r="BR9" s="421"/>
      <c r="BS9" s="421"/>
      <c r="BT9" s="421"/>
      <c r="BU9" s="422"/>
      <c r="BV9" s="420">
        <v>18383</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15.2</v>
      </c>
      <c r="CU9" s="418"/>
      <c r="CV9" s="418"/>
      <c r="CW9" s="418"/>
      <c r="CX9" s="418"/>
      <c r="CY9" s="418"/>
      <c r="CZ9" s="418"/>
      <c r="DA9" s="419"/>
      <c r="DB9" s="417">
        <v>17.100000000000001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2189</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15</v>
      </c>
      <c r="BO10" s="421"/>
      <c r="BP10" s="421"/>
      <c r="BQ10" s="421"/>
      <c r="BR10" s="421"/>
      <c r="BS10" s="421"/>
      <c r="BT10" s="421"/>
      <c r="BU10" s="422"/>
      <c r="BV10" s="420">
        <v>22</v>
      </c>
      <c r="BW10" s="421"/>
      <c r="BX10" s="421"/>
      <c r="BY10" s="421"/>
      <c r="BZ10" s="421"/>
      <c r="CA10" s="421"/>
      <c r="CB10" s="421"/>
      <c r="CC10" s="422"/>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122</v>
      </c>
      <c r="AV11" s="453"/>
      <c r="AW11" s="453"/>
      <c r="AX11" s="453"/>
      <c r="AY11" s="454" t="s">
        <v>128</v>
      </c>
      <c r="AZ11" s="455"/>
      <c r="BA11" s="455"/>
      <c r="BB11" s="455"/>
      <c r="BC11" s="455"/>
      <c r="BD11" s="455"/>
      <c r="BE11" s="455"/>
      <c r="BF11" s="455"/>
      <c r="BG11" s="455"/>
      <c r="BH11" s="455"/>
      <c r="BI11" s="455"/>
      <c r="BJ11" s="455"/>
      <c r="BK11" s="455"/>
      <c r="BL11" s="455"/>
      <c r="BM11" s="456"/>
      <c r="BN11" s="420">
        <v>45172</v>
      </c>
      <c r="BO11" s="421"/>
      <c r="BP11" s="421"/>
      <c r="BQ11" s="421"/>
      <c r="BR11" s="421"/>
      <c r="BS11" s="421"/>
      <c r="BT11" s="421"/>
      <c r="BU11" s="422"/>
      <c r="BV11" s="420">
        <v>93726</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130</v>
      </c>
      <c r="DC11" s="461"/>
      <c r="DD11" s="461"/>
      <c r="DE11" s="461"/>
      <c r="DF11" s="461"/>
      <c r="DG11" s="461"/>
      <c r="DH11" s="461"/>
      <c r="DI11" s="462"/>
    </row>
    <row r="12" spans="1:119" ht="18.75" customHeight="1" x14ac:dyDescent="0.2">
      <c r="A12" s="175"/>
      <c r="B12" s="480" t="s">
        <v>131</v>
      </c>
      <c r="C12" s="481"/>
      <c r="D12" s="481"/>
      <c r="E12" s="481"/>
      <c r="F12" s="481"/>
      <c r="G12" s="481"/>
      <c r="H12" s="481"/>
      <c r="I12" s="481"/>
      <c r="J12" s="481"/>
      <c r="K12" s="482"/>
      <c r="L12" s="489" t="s">
        <v>132</v>
      </c>
      <c r="M12" s="490"/>
      <c r="N12" s="490"/>
      <c r="O12" s="490"/>
      <c r="P12" s="490"/>
      <c r="Q12" s="491"/>
      <c r="R12" s="492">
        <v>1801</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107</v>
      </c>
      <c r="AV12" s="453"/>
      <c r="AW12" s="453"/>
      <c r="AX12" s="453"/>
      <c r="AY12" s="454" t="s">
        <v>136</v>
      </c>
      <c r="AZ12" s="455"/>
      <c r="BA12" s="455"/>
      <c r="BB12" s="455"/>
      <c r="BC12" s="455"/>
      <c r="BD12" s="455"/>
      <c r="BE12" s="455"/>
      <c r="BF12" s="455"/>
      <c r="BG12" s="455"/>
      <c r="BH12" s="455"/>
      <c r="BI12" s="455"/>
      <c r="BJ12" s="455"/>
      <c r="BK12" s="455"/>
      <c r="BL12" s="455"/>
      <c r="BM12" s="456"/>
      <c r="BN12" s="420">
        <v>103659</v>
      </c>
      <c r="BO12" s="421"/>
      <c r="BP12" s="421"/>
      <c r="BQ12" s="421"/>
      <c r="BR12" s="421"/>
      <c r="BS12" s="421"/>
      <c r="BT12" s="421"/>
      <c r="BU12" s="422"/>
      <c r="BV12" s="420">
        <v>18379</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138</v>
      </c>
      <c r="CU12" s="461"/>
      <c r="CV12" s="461"/>
      <c r="CW12" s="461"/>
      <c r="CX12" s="461"/>
      <c r="CY12" s="461"/>
      <c r="CZ12" s="461"/>
      <c r="DA12" s="462"/>
      <c r="DB12" s="460" t="s">
        <v>138</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139</v>
      </c>
      <c r="N13" s="512"/>
      <c r="O13" s="512"/>
      <c r="P13" s="512"/>
      <c r="Q13" s="513"/>
      <c r="R13" s="504">
        <v>1791</v>
      </c>
      <c r="S13" s="505"/>
      <c r="T13" s="505"/>
      <c r="U13" s="505"/>
      <c r="V13" s="506"/>
      <c r="W13" s="436" t="s">
        <v>140</v>
      </c>
      <c r="X13" s="437"/>
      <c r="Y13" s="437"/>
      <c r="Z13" s="437"/>
      <c r="AA13" s="437"/>
      <c r="AB13" s="427"/>
      <c r="AC13" s="471">
        <v>91</v>
      </c>
      <c r="AD13" s="472"/>
      <c r="AE13" s="472"/>
      <c r="AF13" s="472"/>
      <c r="AG13" s="514"/>
      <c r="AH13" s="471">
        <v>114</v>
      </c>
      <c r="AI13" s="472"/>
      <c r="AJ13" s="472"/>
      <c r="AK13" s="472"/>
      <c r="AL13" s="473"/>
      <c r="AM13" s="449" t="s">
        <v>141</v>
      </c>
      <c r="AN13" s="450"/>
      <c r="AO13" s="450"/>
      <c r="AP13" s="450"/>
      <c r="AQ13" s="450"/>
      <c r="AR13" s="450"/>
      <c r="AS13" s="450"/>
      <c r="AT13" s="451"/>
      <c r="AU13" s="452" t="s">
        <v>142</v>
      </c>
      <c r="AV13" s="453"/>
      <c r="AW13" s="453"/>
      <c r="AX13" s="453"/>
      <c r="AY13" s="454" t="s">
        <v>143</v>
      </c>
      <c r="AZ13" s="455"/>
      <c r="BA13" s="455"/>
      <c r="BB13" s="455"/>
      <c r="BC13" s="455"/>
      <c r="BD13" s="455"/>
      <c r="BE13" s="455"/>
      <c r="BF13" s="455"/>
      <c r="BG13" s="455"/>
      <c r="BH13" s="455"/>
      <c r="BI13" s="455"/>
      <c r="BJ13" s="455"/>
      <c r="BK13" s="455"/>
      <c r="BL13" s="455"/>
      <c r="BM13" s="456"/>
      <c r="BN13" s="420">
        <v>-95682</v>
      </c>
      <c r="BO13" s="421"/>
      <c r="BP13" s="421"/>
      <c r="BQ13" s="421"/>
      <c r="BR13" s="421"/>
      <c r="BS13" s="421"/>
      <c r="BT13" s="421"/>
      <c r="BU13" s="422"/>
      <c r="BV13" s="420">
        <v>93752</v>
      </c>
      <c r="BW13" s="421"/>
      <c r="BX13" s="421"/>
      <c r="BY13" s="421"/>
      <c r="BZ13" s="421"/>
      <c r="CA13" s="421"/>
      <c r="CB13" s="421"/>
      <c r="CC13" s="422"/>
      <c r="CD13" s="423" t="s">
        <v>144</v>
      </c>
      <c r="CE13" s="424"/>
      <c r="CF13" s="424"/>
      <c r="CG13" s="424"/>
      <c r="CH13" s="424"/>
      <c r="CI13" s="424"/>
      <c r="CJ13" s="424"/>
      <c r="CK13" s="424"/>
      <c r="CL13" s="424"/>
      <c r="CM13" s="424"/>
      <c r="CN13" s="424"/>
      <c r="CO13" s="424"/>
      <c r="CP13" s="424"/>
      <c r="CQ13" s="424"/>
      <c r="CR13" s="424"/>
      <c r="CS13" s="425"/>
      <c r="CT13" s="417">
        <v>4.5</v>
      </c>
      <c r="CU13" s="418"/>
      <c r="CV13" s="418"/>
      <c r="CW13" s="418"/>
      <c r="CX13" s="418"/>
      <c r="CY13" s="418"/>
      <c r="CZ13" s="418"/>
      <c r="DA13" s="419"/>
      <c r="DB13" s="417">
        <v>4.4000000000000004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145</v>
      </c>
      <c r="M14" s="502"/>
      <c r="N14" s="502"/>
      <c r="O14" s="502"/>
      <c r="P14" s="502"/>
      <c r="Q14" s="503"/>
      <c r="R14" s="504">
        <v>1875</v>
      </c>
      <c r="S14" s="505"/>
      <c r="T14" s="505"/>
      <c r="U14" s="505"/>
      <c r="V14" s="506"/>
      <c r="W14" s="410"/>
      <c r="X14" s="411"/>
      <c r="Y14" s="411"/>
      <c r="Z14" s="411"/>
      <c r="AA14" s="411"/>
      <c r="AB14" s="400"/>
      <c r="AC14" s="507">
        <v>11.9</v>
      </c>
      <c r="AD14" s="508"/>
      <c r="AE14" s="508"/>
      <c r="AF14" s="508"/>
      <c r="AG14" s="509"/>
      <c r="AH14" s="507">
        <v>13.3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146</v>
      </c>
      <c r="CE14" s="516"/>
      <c r="CF14" s="516"/>
      <c r="CG14" s="516"/>
      <c r="CH14" s="516"/>
      <c r="CI14" s="516"/>
      <c r="CJ14" s="516"/>
      <c r="CK14" s="516"/>
      <c r="CL14" s="516"/>
      <c r="CM14" s="516"/>
      <c r="CN14" s="516"/>
      <c r="CO14" s="516"/>
      <c r="CP14" s="516"/>
      <c r="CQ14" s="516"/>
      <c r="CR14" s="516"/>
      <c r="CS14" s="517"/>
      <c r="CT14" s="518" t="s">
        <v>138</v>
      </c>
      <c r="CU14" s="519"/>
      <c r="CV14" s="519"/>
      <c r="CW14" s="519"/>
      <c r="CX14" s="519"/>
      <c r="CY14" s="519"/>
      <c r="CZ14" s="519"/>
      <c r="DA14" s="520"/>
      <c r="DB14" s="518" t="s">
        <v>138</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139</v>
      </c>
      <c r="N15" s="512"/>
      <c r="O15" s="512"/>
      <c r="P15" s="512"/>
      <c r="Q15" s="513"/>
      <c r="R15" s="504">
        <v>1863</v>
      </c>
      <c r="S15" s="505"/>
      <c r="T15" s="505"/>
      <c r="U15" s="505"/>
      <c r="V15" s="506"/>
      <c r="W15" s="436" t="s">
        <v>147</v>
      </c>
      <c r="X15" s="437"/>
      <c r="Y15" s="437"/>
      <c r="Z15" s="437"/>
      <c r="AA15" s="437"/>
      <c r="AB15" s="427"/>
      <c r="AC15" s="471">
        <v>175</v>
      </c>
      <c r="AD15" s="472"/>
      <c r="AE15" s="472"/>
      <c r="AF15" s="472"/>
      <c r="AG15" s="514"/>
      <c r="AH15" s="471">
        <v>228</v>
      </c>
      <c r="AI15" s="472"/>
      <c r="AJ15" s="472"/>
      <c r="AK15" s="472"/>
      <c r="AL15" s="473"/>
      <c r="AM15" s="449"/>
      <c r="AN15" s="450"/>
      <c r="AO15" s="450"/>
      <c r="AP15" s="450"/>
      <c r="AQ15" s="450"/>
      <c r="AR15" s="450"/>
      <c r="AS15" s="450"/>
      <c r="AT15" s="451"/>
      <c r="AU15" s="452"/>
      <c r="AV15" s="453"/>
      <c r="AW15" s="453"/>
      <c r="AX15" s="453"/>
      <c r="AY15" s="380" t="s">
        <v>148</v>
      </c>
      <c r="AZ15" s="381"/>
      <c r="BA15" s="381"/>
      <c r="BB15" s="381"/>
      <c r="BC15" s="381"/>
      <c r="BD15" s="381"/>
      <c r="BE15" s="381"/>
      <c r="BF15" s="381"/>
      <c r="BG15" s="381"/>
      <c r="BH15" s="381"/>
      <c r="BI15" s="381"/>
      <c r="BJ15" s="381"/>
      <c r="BK15" s="381"/>
      <c r="BL15" s="381"/>
      <c r="BM15" s="382"/>
      <c r="BN15" s="383">
        <v>488783</v>
      </c>
      <c r="BO15" s="384"/>
      <c r="BP15" s="384"/>
      <c r="BQ15" s="384"/>
      <c r="BR15" s="384"/>
      <c r="BS15" s="384"/>
      <c r="BT15" s="384"/>
      <c r="BU15" s="385"/>
      <c r="BV15" s="383">
        <v>478093</v>
      </c>
      <c r="BW15" s="384"/>
      <c r="BX15" s="384"/>
      <c r="BY15" s="384"/>
      <c r="BZ15" s="384"/>
      <c r="CA15" s="384"/>
      <c r="CB15" s="384"/>
      <c r="CC15" s="385"/>
      <c r="CD15" s="521" t="s">
        <v>149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150</v>
      </c>
      <c r="M16" s="524"/>
      <c r="N16" s="524"/>
      <c r="O16" s="524"/>
      <c r="P16" s="524"/>
      <c r="Q16" s="525"/>
      <c r="R16" s="526" t="s">
        <v>151</v>
      </c>
      <c r="S16" s="527"/>
      <c r="T16" s="527"/>
      <c r="U16" s="527"/>
      <c r="V16" s="528"/>
      <c r="W16" s="410"/>
      <c r="X16" s="411"/>
      <c r="Y16" s="411"/>
      <c r="Z16" s="411"/>
      <c r="AA16" s="411"/>
      <c r="AB16" s="400"/>
      <c r="AC16" s="507">
        <v>22.9</v>
      </c>
      <c r="AD16" s="508"/>
      <c r="AE16" s="508"/>
      <c r="AF16" s="508"/>
      <c r="AG16" s="509"/>
      <c r="AH16" s="507">
        <v>26.5</v>
      </c>
      <c r="AI16" s="508"/>
      <c r="AJ16" s="508"/>
      <c r="AK16" s="508"/>
      <c r="AL16" s="510"/>
      <c r="AM16" s="449"/>
      <c r="AN16" s="450"/>
      <c r="AO16" s="450"/>
      <c r="AP16" s="450"/>
      <c r="AQ16" s="450"/>
      <c r="AR16" s="450"/>
      <c r="AS16" s="450"/>
      <c r="AT16" s="451"/>
      <c r="AU16" s="452"/>
      <c r="AV16" s="453"/>
      <c r="AW16" s="453"/>
      <c r="AX16" s="453"/>
      <c r="AY16" s="454" t="s">
        <v>152</v>
      </c>
      <c r="AZ16" s="455"/>
      <c r="BA16" s="455"/>
      <c r="BB16" s="455"/>
      <c r="BC16" s="455"/>
      <c r="BD16" s="455"/>
      <c r="BE16" s="455"/>
      <c r="BF16" s="455"/>
      <c r="BG16" s="455"/>
      <c r="BH16" s="455"/>
      <c r="BI16" s="455"/>
      <c r="BJ16" s="455"/>
      <c r="BK16" s="455"/>
      <c r="BL16" s="455"/>
      <c r="BM16" s="456"/>
      <c r="BN16" s="420">
        <v>2039917</v>
      </c>
      <c r="BO16" s="421"/>
      <c r="BP16" s="421"/>
      <c r="BQ16" s="421"/>
      <c r="BR16" s="421"/>
      <c r="BS16" s="421"/>
      <c r="BT16" s="421"/>
      <c r="BU16" s="422"/>
      <c r="BV16" s="420">
        <v>2022032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153</v>
      </c>
      <c r="N17" s="532"/>
      <c r="O17" s="532"/>
      <c r="P17" s="532"/>
      <c r="Q17" s="533"/>
      <c r="R17" s="526" t="s">
        <v>151</v>
      </c>
      <c r="S17" s="527"/>
      <c r="T17" s="527"/>
      <c r="U17" s="527"/>
      <c r="V17" s="528"/>
      <c r="W17" s="436" t="s">
        <v>154</v>
      </c>
      <c r="X17" s="437"/>
      <c r="Y17" s="437"/>
      <c r="Z17" s="437"/>
      <c r="AA17" s="437"/>
      <c r="AB17" s="427"/>
      <c r="AC17" s="471">
        <v>497</v>
      </c>
      <c r="AD17" s="472"/>
      <c r="AE17" s="472"/>
      <c r="AF17" s="472"/>
      <c r="AG17" s="514"/>
      <c r="AH17" s="471">
        <v>517</v>
      </c>
      <c r="AI17" s="472"/>
      <c r="AJ17" s="472"/>
      <c r="AK17" s="472"/>
      <c r="AL17" s="473"/>
      <c r="AM17" s="449"/>
      <c r="AN17" s="450"/>
      <c r="AO17" s="450"/>
      <c r="AP17" s="450"/>
      <c r="AQ17" s="450"/>
      <c r="AR17" s="450"/>
      <c r="AS17" s="450"/>
      <c r="AT17" s="451"/>
      <c r="AU17" s="452"/>
      <c r="AV17" s="453"/>
      <c r="AW17" s="453"/>
      <c r="AX17" s="453"/>
      <c r="AY17" s="454" t="s">
        <v>155</v>
      </c>
      <c r="AZ17" s="455"/>
      <c r="BA17" s="455"/>
      <c r="BB17" s="455"/>
      <c r="BC17" s="455"/>
      <c r="BD17" s="455"/>
      <c r="BE17" s="455"/>
      <c r="BF17" s="455"/>
      <c r="BG17" s="455"/>
      <c r="BH17" s="455"/>
      <c r="BI17" s="455"/>
      <c r="BJ17" s="455"/>
      <c r="BK17" s="455"/>
      <c r="BL17" s="455"/>
      <c r="BM17" s="456"/>
      <c r="BN17" s="420">
        <v>627526</v>
      </c>
      <c r="BO17" s="421"/>
      <c r="BP17" s="421"/>
      <c r="BQ17" s="421"/>
      <c r="BR17" s="421"/>
      <c r="BS17" s="421"/>
      <c r="BT17" s="421"/>
      <c r="BU17" s="422"/>
      <c r="BV17" s="420">
        <v>612870</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156</v>
      </c>
      <c r="C18" s="463"/>
      <c r="D18" s="463"/>
      <c r="E18" s="543"/>
      <c r="F18" s="543"/>
      <c r="G18" s="543"/>
      <c r="H18" s="543"/>
      <c r="I18" s="543"/>
      <c r="J18" s="543"/>
      <c r="K18" s="543"/>
      <c r="L18" s="544">
        <v>293.92</v>
      </c>
      <c r="M18" s="544"/>
      <c r="N18" s="544"/>
      <c r="O18" s="544"/>
      <c r="P18" s="544"/>
      <c r="Q18" s="544"/>
      <c r="R18" s="545"/>
      <c r="S18" s="545"/>
      <c r="T18" s="545"/>
      <c r="U18" s="545"/>
      <c r="V18" s="546"/>
      <c r="W18" s="438"/>
      <c r="X18" s="439"/>
      <c r="Y18" s="439"/>
      <c r="Z18" s="439"/>
      <c r="AA18" s="439"/>
      <c r="AB18" s="430"/>
      <c r="AC18" s="547">
        <v>65.099999999999994</v>
      </c>
      <c r="AD18" s="548"/>
      <c r="AE18" s="548"/>
      <c r="AF18" s="548"/>
      <c r="AG18" s="549"/>
      <c r="AH18" s="547">
        <v>60.2</v>
      </c>
      <c r="AI18" s="548"/>
      <c r="AJ18" s="548"/>
      <c r="AK18" s="548"/>
      <c r="AL18" s="550"/>
      <c r="AM18" s="449"/>
      <c r="AN18" s="450"/>
      <c r="AO18" s="450"/>
      <c r="AP18" s="450"/>
      <c r="AQ18" s="450"/>
      <c r="AR18" s="450"/>
      <c r="AS18" s="450"/>
      <c r="AT18" s="451"/>
      <c r="AU18" s="452"/>
      <c r="AV18" s="453"/>
      <c r="AW18" s="453"/>
      <c r="AX18" s="453"/>
      <c r="AY18" s="454" t="s">
        <v>157</v>
      </c>
      <c r="AZ18" s="455"/>
      <c r="BA18" s="455"/>
      <c r="BB18" s="455"/>
      <c r="BC18" s="455"/>
      <c r="BD18" s="455"/>
      <c r="BE18" s="455"/>
      <c r="BF18" s="455"/>
      <c r="BG18" s="455"/>
      <c r="BH18" s="455"/>
      <c r="BI18" s="455"/>
      <c r="BJ18" s="455"/>
      <c r="BK18" s="455"/>
      <c r="BL18" s="455"/>
      <c r="BM18" s="456"/>
      <c r="BN18" s="420">
        <v>1859452</v>
      </c>
      <c r="BO18" s="421"/>
      <c r="BP18" s="421"/>
      <c r="BQ18" s="421"/>
      <c r="BR18" s="421"/>
      <c r="BS18" s="421"/>
      <c r="BT18" s="421"/>
      <c r="BU18" s="422"/>
      <c r="BV18" s="420">
        <v>1755230</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158</v>
      </c>
      <c r="C19" s="463"/>
      <c r="D19" s="463"/>
      <c r="E19" s="543"/>
      <c r="F19" s="543"/>
      <c r="G19" s="543"/>
      <c r="H19" s="543"/>
      <c r="I19" s="543"/>
      <c r="J19" s="543"/>
      <c r="K19" s="543"/>
      <c r="L19" s="551">
        <v>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159</v>
      </c>
      <c r="AZ19" s="455"/>
      <c r="BA19" s="455"/>
      <c r="BB19" s="455"/>
      <c r="BC19" s="455"/>
      <c r="BD19" s="455"/>
      <c r="BE19" s="455"/>
      <c r="BF19" s="455"/>
      <c r="BG19" s="455"/>
      <c r="BH19" s="455"/>
      <c r="BI19" s="455"/>
      <c r="BJ19" s="455"/>
      <c r="BK19" s="455"/>
      <c r="BL19" s="455"/>
      <c r="BM19" s="456"/>
      <c r="BN19" s="420">
        <v>2824627</v>
      </c>
      <c r="BO19" s="421"/>
      <c r="BP19" s="421"/>
      <c r="BQ19" s="421"/>
      <c r="BR19" s="421"/>
      <c r="BS19" s="421"/>
      <c r="BT19" s="421"/>
      <c r="BU19" s="422"/>
      <c r="BV19" s="420">
        <v>2772497</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160</v>
      </c>
      <c r="C20" s="463"/>
      <c r="D20" s="463"/>
      <c r="E20" s="543"/>
      <c r="F20" s="543"/>
      <c r="G20" s="543"/>
      <c r="H20" s="543"/>
      <c r="I20" s="543"/>
      <c r="J20" s="543"/>
      <c r="K20" s="543"/>
      <c r="L20" s="551">
        <v>878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162</v>
      </c>
      <c r="C22" s="564"/>
      <c r="D22" s="565"/>
      <c r="E22" s="432" t="s">
        <v>1</v>
      </c>
      <c r="F22" s="437"/>
      <c r="G22" s="437"/>
      <c r="H22" s="437"/>
      <c r="I22" s="437"/>
      <c r="J22" s="437"/>
      <c r="K22" s="427"/>
      <c r="L22" s="432" t="s">
        <v>163</v>
      </c>
      <c r="M22" s="437"/>
      <c r="N22" s="437"/>
      <c r="O22" s="437"/>
      <c r="P22" s="427"/>
      <c r="Q22" s="595" t="s">
        <v>164</v>
      </c>
      <c r="R22" s="596"/>
      <c r="S22" s="596"/>
      <c r="T22" s="596"/>
      <c r="U22" s="596"/>
      <c r="V22" s="597"/>
      <c r="W22" s="563" t="s">
        <v>165</v>
      </c>
      <c r="X22" s="564"/>
      <c r="Y22" s="565"/>
      <c r="Z22" s="432" t="s">
        <v>1</v>
      </c>
      <c r="AA22" s="437"/>
      <c r="AB22" s="437"/>
      <c r="AC22" s="437"/>
      <c r="AD22" s="437"/>
      <c r="AE22" s="437"/>
      <c r="AF22" s="437"/>
      <c r="AG22" s="427"/>
      <c r="AH22" s="601" t="s">
        <v>166</v>
      </c>
      <c r="AI22" s="437"/>
      <c r="AJ22" s="437"/>
      <c r="AK22" s="437"/>
      <c r="AL22" s="427"/>
      <c r="AM22" s="601" t="s">
        <v>167</v>
      </c>
      <c r="AN22" s="602"/>
      <c r="AO22" s="602"/>
      <c r="AP22" s="602"/>
      <c r="AQ22" s="602"/>
      <c r="AR22" s="603"/>
      <c r="AS22" s="595" t="s">
        <v>164</v>
      </c>
      <c r="AT22" s="596"/>
      <c r="AU22" s="596"/>
      <c r="AV22" s="596"/>
      <c r="AW22" s="596"/>
      <c r="AX22" s="607"/>
      <c r="AY22" s="380" t="s">
        <v>168</v>
      </c>
      <c r="AZ22" s="381"/>
      <c r="BA22" s="381"/>
      <c r="BB22" s="381"/>
      <c r="BC22" s="381"/>
      <c r="BD22" s="381"/>
      <c r="BE22" s="381"/>
      <c r="BF22" s="381"/>
      <c r="BG22" s="381"/>
      <c r="BH22" s="381"/>
      <c r="BI22" s="381"/>
      <c r="BJ22" s="381"/>
      <c r="BK22" s="381"/>
      <c r="BL22" s="381"/>
      <c r="BM22" s="382"/>
      <c r="BN22" s="383">
        <v>2412532</v>
      </c>
      <c r="BO22" s="384"/>
      <c r="BP22" s="384"/>
      <c r="BQ22" s="384"/>
      <c r="BR22" s="384"/>
      <c r="BS22" s="384"/>
      <c r="BT22" s="384"/>
      <c r="BU22" s="385"/>
      <c r="BV22" s="383">
        <v>2571599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169</v>
      </c>
      <c r="AZ23" s="455"/>
      <c r="BA23" s="455"/>
      <c r="BB23" s="455"/>
      <c r="BC23" s="455"/>
      <c r="BD23" s="455"/>
      <c r="BE23" s="455"/>
      <c r="BF23" s="455"/>
      <c r="BG23" s="455"/>
      <c r="BH23" s="455"/>
      <c r="BI23" s="455"/>
      <c r="BJ23" s="455"/>
      <c r="BK23" s="455"/>
      <c r="BL23" s="455"/>
      <c r="BM23" s="456"/>
      <c r="BN23" s="420">
        <v>1840323</v>
      </c>
      <c r="BO23" s="421"/>
      <c r="BP23" s="421"/>
      <c r="BQ23" s="421"/>
      <c r="BR23" s="421"/>
      <c r="BS23" s="421"/>
      <c r="BT23" s="421"/>
      <c r="BU23" s="422"/>
      <c r="BV23" s="420">
        <v>1919307</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170</v>
      </c>
      <c r="F24" s="450"/>
      <c r="G24" s="450"/>
      <c r="H24" s="450"/>
      <c r="I24" s="450"/>
      <c r="J24" s="450"/>
      <c r="K24" s="451"/>
      <c r="L24" s="471">
        <v>1</v>
      </c>
      <c r="M24" s="472"/>
      <c r="N24" s="472"/>
      <c r="O24" s="472"/>
      <c r="P24" s="514"/>
      <c r="Q24" s="471">
        <v>7010</v>
      </c>
      <c r="R24" s="472"/>
      <c r="S24" s="472"/>
      <c r="T24" s="472"/>
      <c r="U24" s="472"/>
      <c r="V24" s="514"/>
      <c r="W24" s="566"/>
      <c r="X24" s="567"/>
      <c r="Y24" s="568"/>
      <c r="Z24" s="470" t="s">
        <v>171</v>
      </c>
      <c r="AA24" s="450"/>
      <c r="AB24" s="450"/>
      <c r="AC24" s="450"/>
      <c r="AD24" s="450"/>
      <c r="AE24" s="450"/>
      <c r="AF24" s="450"/>
      <c r="AG24" s="451"/>
      <c r="AH24" s="471">
        <v>62</v>
      </c>
      <c r="AI24" s="472"/>
      <c r="AJ24" s="472"/>
      <c r="AK24" s="472"/>
      <c r="AL24" s="514"/>
      <c r="AM24" s="471">
        <v>180606</v>
      </c>
      <c r="AN24" s="472"/>
      <c r="AO24" s="472"/>
      <c r="AP24" s="472"/>
      <c r="AQ24" s="472"/>
      <c r="AR24" s="514"/>
      <c r="AS24" s="471">
        <v>2913</v>
      </c>
      <c r="AT24" s="472"/>
      <c r="AU24" s="472"/>
      <c r="AV24" s="472"/>
      <c r="AW24" s="472"/>
      <c r="AX24" s="473"/>
      <c r="AY24" s="536" t="s">
        <v>172</v>
      </c>
      <c r="AZ24" s="537"/>
      <c r="BA24" s="537"/>
      <c r="BB24" s="537"/>
      <c r="BC24" s="537"/>
      <c r="BD24" s="537"/>
      <c r="BE24" s="537"/>
      <c r="BF24" s="537"/>
      <c r="BG24" s="537"/>
      <c r="BH24" s="537"/>
      <c r="BI24" s="537"/>
      <c r="BJ24" s="537"/>
      <c r="BK24" s="537"/>
      <c r="BL24" s="537"/>
      <c r="BM24" s="538"/>
      <c r="BN24" s="420">
        <v>2085403</v>
      </c>
      <c r="BO24" s="421"/>
      <c r="BP24" s="421"/>
      <c r="BQ24" s="421"/>
      <c r="BR24" s="421"/>
      <c r="BS24" s="421"/>
      <c r="BT24" s="421"/>
      <c r="BU24" s="422"/>
      <c r="BV24" s="420">
        <v>2152511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173</v>
      </c>
      <c r="F25" s="450"/>
      <c r="G25" s="450"/>
      <c r="H25" s="450"/>
      <c r="I25" s="450"/>
      <c r="J25" s="450"/>
      <c r="K25" s="451"/>
      <c r="L25" s="471">
        <v>1</v>
      </c>
      <c r="M25" s="472"/>
      <c r="N25" s="472"/>
      <c r="O25" s="472"/>
      <c r="P25" s="514"/>
      <c r="Q25" s="471">
        <v>5670</v>
      </c>
      <c r="R25" s="472"/>
      <c r="S25" s="472"/>
      <c r="T25" s="472"/>
      <c r="U25" s="472"/>
      <c r="V25" s="514"/>
      <c r="W25" s="566"/>
      <c r="X25" s="567"/>
      <c r="Y25" s="568"/>
      <c r="Z25" s="470" t="s">
        <v>174</v>
      </c>
      <c r="AA25" s="450"/>
      <c r="AB25" s="450"/>
      <c r="AC25" s="450"/>
      <c r="AD25" s="450"/>
      <c r="AE25" s="450"/>
      <c r="AF25" s="450"/>
      <c r="AG25" s="451"/>
      <c r="AH25" s="471" t="s">
        <v>130</v>
      </c>
      <c r="AI25" s="472"/>
      <c r="AJ25" s="472"/>
      <c r="AK25" s="472"/>
      <c r="AL25" s="514"/>
      <c r="AM25" s="471" t="s">
        <v>130</v>
      </c>
      <c r="AN25" s="472"/>
      <c r="AO25" s="472"/>
      <c r="AP25" s="472"/>
      <c r="AQ25" s="472"/>
      <c r="AR25" s="514"/>
      <c r="AS25" s="471" t="s">
        <v>130</v>
      </c>
      <c r="AT25" s="472"/>
      <c r="AU25" s="472"/>
      <c r="AV25" s="472"/>
      <c r="AW25" s="472"/>
      <c r="AX25" s="473"/>
      <c r="AY25" s="380" t="s">
        <v>175</v>
      </c>
      <c r="AZ25" s="381"/>
      <c r="BA25" s="381"/>
      <c r="BB25" s="381"/>
      <c r="BC25" s="381"/>
      <c r="BD25" s="381"/>
      <c r="BE25" s="381"/>
      <c r="BF25" s="381"/>
      <c r="BG25" s="381"/>
      <c r="BH25" s="381"/>
      <c r="BI25" s="381"/>
      <c r="BJ25" s="381"/>
      <c r="BK25" s="381"/>
      <c r="BL25" s="381"/>
      <c r="BM25" s="382"/>
      <c r="BN25" s="383">
        <v>54010</v>
      </c>
      <c r="BO25" s="384"/>
      <c r="BP25" s="384"/>
      <c r="BQ25" s="384"/>
      <c r="BR25" s="384"/>
      <c r="BS25" s="384"/>
      <c r="BT25" s="384"/>
      <c r="BU25" s="385"/>
      <c r="BV25" s="383" t="s">
        <v>130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176</v>
      </c>
      <c r="F26" s="450"/>
      <c r="G26" s="450"/>
      <c r="H26" s="450"/>
      <c r="I26" s="450"/>
      <c r="J26" s="450"/>
      <c r="K26" s="451"/>
      <c r="L26" s="471">
        <v>1</v>
      </c>
      <c r="M26" s="472"/>
      <c r="N26" s="472"/>
      <c r="O26" s="472"/>
      <c r="P26" s="514"/>
      <c r="Q26" s="471">
        <v>5280</v>
      </c>
      <c r="R26" s="472"/>
      <c r="S26" s="472"/>
      <c r="T26" s="472"/>
      <c r="U26" s="472"/>
      <c r="V26" s="514"/>
      <c r="W26" s="566"/>
      <c r="X26" s="567"/>
      <c r="Y26" s="568"/>
      <c r="Z26" s="470" t="s">
        <v>177</v>
      </c>
      <c r="AA26" s="572"/>
      <c r="AB26" s="572"/>
      <c r="AC26" s="572"/>
      <c r="AD26" s="572"/>
      <c r="AE26" s="572"/>
      <c r="AF26" s="572"/>
      <c r="AG26" s="573"/>
      <c r="AH26" s="471">
        <v>1</v>
      </c>
      <c r="AI26" s="472"/>
      <c r="AJ26" s="472"/>
      <c r="AK26" s="472"/>
      <c r="AL26" s="514"/>
      <c r="AM26" s="471" t="s">
        <v>178</v>
      </c>
      <c r="AN26" s="472"/>
      <c r="AO26" s="472"/>
      <c r="AP26" s="472"/>
      <c r="AQ26" s="472"/>
      <c r="AR26" s="514"/>
      <c r="AS26" s="471" t="s">
        <v>179</v>
      </c>
      <c r="AT26" s="472"/>
      <c r="AU26" s="472"/>
      <c r="AV26" s="472"/>
      <c r="AW26" s="472"/>
      <c r="AX26" s="473"/>
      <c r="AY26" s="423" t="s">
        <v>180</v>
      </c>
      <c r="AZ26" s="424"/>
      <c r="BA26" s="424"/>
      <c r="BB26" s="424"/>
      <c r="BC26" s="424"/>
      <c r="BD26" s="424"/>
      <c r="BE26" s="424"/>
      <c r="BF26" s="424"/>
      <c r="BG26" s="424"/>
      <c r="BH26" s="424"/>
      <c r="BI26" s="424"/>
      <c r="BJ26" s="424"/>
      <c r="BK26" s="424"/>
      <c r="BL26" s="424"/>
      <c r="BM26" s="425"/>
      <c r="BN26" s="420" t="s">
        <v>181</v>
      </c>
      <c r="BO26" s="421"/>
      <c r="BP26" s="421"/>
      <c r="BQ26" s="421"/>
      <c r="BR26" s="421"/>
      <c r="BS26" s="421"/>
      <c r="BT26" s="421"/>
      <c r="BU26" s="422"/>
      <c r="BV26" s="420" t="s">
        <v>181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182</v>
      </c>
      <c r="F27" s="450"/>
      <c r="G27" s="450"/>
      <c r="H27" s="450"/>
      <c r="I27" s="450"/>
      <c r="J27" s="450"/>
      <c r="K27" s="451"/>
      <c r="L27" s="471">
        <v>1</v>
      </c>
      <c r="M27" s="472"/>
      <c r="N27" s="472"/>
      <c r="O27" s="472"/>
      <c r="P27" s="514"/>
      <c r="Q27" s="471">
        <v>2530</v>
      </c>
      <c r="R27" s="472"/>
      <c r="S27" s="472"/>
      <c r="T27" s="472"/>
      <c r="U27" s="472"/>
      <c r="V27" s="514"/>
      <c r="W27" s="566"/>
      <c r="X27" s="567"/>
      <c r="Y27" s="568"/>
      <c r="Z27" s="470" t="s">
        <v>183</v>
      </c>
      <c r="AA27" s="450"/>
      <c r="AB27" s="450"/>
      <c r="AC27" s="450"/>
      <c r="AD27" s="450"/>
      <c r="AE27" s="450"/>
      <c r="AF27" s="450"/>
      <c r="AG27" s="451"/>
      <c r="AH27" s="471" t="s">
        <v>130</v>
      </c>
      <c r="AI27" s="472"/>
      <c r="AJ27" s="472"/>
      <c r="AK27" s="472"/>
      <c r="AL27" s="514"/>
      <c r="AM27" s="471" t="s">
        <v>138</v>
      </c>
      <c r="AN27" s="472"/>
      <c r="AO27" s="472"/>
      <c r="AP27" s="472"/>
      <c r="AQ27" s="472"/>
      <c r="AR27" s="514"/>
      <c r="AS27" s="471" t="s">
        <v>181</v>
      </c>
      <c r="AT27" s="472"/>
      <c r="AU27" s="472"/>
      <c r="AV27" s="472"/>
      <c r="AW27" s="472"/>
      <c r="AX27" s="473"/>
      <c r="AY27" s="515" t="s">
        <v>184</v>
      </c>
      <c r="AZ27" s="516"/>
      <c r="BA27" s="516"/>
      <c r="BB27" s="516"/>
      <c r="BC27" s="516"/>
      <c r="BD27" s="516"/>
      <c r="BE27" s="516"/>
      <c r="BF27" s="516"/>
      <c r="BG27" s="516"/>
      <c r="BH27" s="516"/>
      <c r="BI27" s="516"/>
      <c r="BJ27" s="516"/>
      <c r="BK27" s="516"/>
      <c r="BL27" s="516"/>
      <c r="BM27" s="517"/>
      <c r="BN27" s="539">
        <v>88213</v>
      </c>
      <c r="BO27" s="540"/>
      <c r="BP27" s="540"/>
      <c r="BQ27" s="540"/>
      <c r="BR27" s="540"/>
      <c r="BS27" s="540"/>
      <c r="BT27" s="540"/>
      <c r="BU27" s="541"/>
      <c r="BV27" s="539">
        <v>88212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185</v>
      </c>
      <c r="F28" s="450"/>
      <c r="G28" s="450"/>
      <c r="H28" s="450"/>
      <c r="I28" s="450"/>
      <c r="J28" s="450"/>
      <c r="K28" s="451"/>
      <c r="L28" s="471">
        <v>1</v>
      </c>
      <c r="M28" s="472"/>
      <c r="N28" s="472"/>
      <c r="O28" s="472"/>
      <c r="P28" s="514"/>
      <c r="Q28" s="471">
        <v>2040</v>
      </c>
      <c r="R28" s="472"/>
      <c r="S28" s="472"/>
      <c r="T28" s="472"/>
      <c r="U28" s="472"/>
      <c r="V28" s="514"/>
      <c r="W28" s="566"/>
      <c r="X28" s="567"/>
      <c r="Y28" s="568"/>
      <c r="Z28" s="470" t="s">
        <v>186</v>
      </c>
      <c r="AA28" s="450"/>
      <c r="AB28" s="450"/>
      <c r="AC28" s="450"/>
      <c r="AD28" s="450"/>
      <c r="AE28" s="450"/>
      <c r="AF28" s="450"/>
      <c r="AG28" s="451"/>
      <c r="AH28" s="471" t="s">
        <v>138</v>
      </c>
      <c r="AI28" s="472"/>
      <c r="AJ28" s="472"/>
      <c r="AK28" s="472"/>
      <c r="AL28" s="514"/>
      <c r="AM28" s="471" t="s">
        <v>181</v>
      </c>
      <c r="AN28" s="472"/>
      <c r="AO28" s="472"/>
      <c r="AP28" s="472"/>
      <c r="AQ28" s="472"/>
      <c r="AR28" s="514"/>
      <c r="AS28" s="471" t="s">
        <v>181</v>
      </c>
      <c r="AT28" s="472"/>
      <c r="AU28" s="472"/>
      <c r="AV28" s="472"/>
      <c r="AW28" s="472"/>
      <c r="AX28" s="473"/>
      <c r="AY28" s="574" t="s">
        <v>187</v>
      </c>
      <c r="AZ28" s="575"/>
      <c r="BA28" s="575"/>
      <c r="BB28" s="576"/>
      <c r="BC28" s="380" t="s">
        <v>50</v>
      </c>
      <c r="BD28" s="381"/>
      <c r="BE28" s="381"/>
      <c r="BF28" s="381"/>
      <c r="BG28" s="381"/>
      <c r="BH28" s="381"/>
      <c r="BI28" s="381"/>
      <c r="BJ28" s="381"/>
      <c r="BK28" s="381"/>
      <c r="BL28" s="381"/>
      <c r="BM28" s="382"/>
      <c r="BN28" s="383">
        <v>1362887</v>
      </c>
      <c r="BO28" s="384"/>
      <c r="BP28" s="384"/>
      <c r="BQ28" s="384"/>
      <c r="BR28" s="384"/>
      <c r="BS28" s="384"/>
      <c r="BT28" s="384"/>
      <c r="BU28" s="385"/>
      <c r="BV28" s="383">
        <v>1341531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188</v>
      </c>
      <c r="F29" s="450"/>
      <c r="G29" s="450"/>
      <c r="H29" s="450"/>
      <c r="I29" s="450"/>
      <c r="J29" s="450"/>
      <c r="K29" s="451"/>
      <c r="L29" s="471">
        <v>6</v>
      </c>
      <c r="M29" s="472"/>
      <c r="N29" s="472"/>
      <c r="O29" s="472"/>
      <c r="P29" s="514"/>
      <c r="Q29" s="471">
        <v>1830</v>
      </c>
      <c r="R29" s="472"/>
      <c r="S29" s="472"/>
      <c r="T29" s="472"/>
      <c r="U29" s="472"/>
      <c r="V29" s="514"/>
      <c r="W29" s="569"/>
      <c r="X29" s="570"/>
      <c r="Y29" s="571"/>
      <c r="Z29" s="470" t="s">
        <v>189</v>
      </c>
      <c r="AA29" s="450"/>
      <c r="AB29" s="450"/>
      <c r="AC29" s="450"/>
      <c r="AD29" s="450"/>
      <c r="AE29" s="450"/>
      <c r="AF29" s="450"/>
      <c r="AG29" s="451"/>
      <c r="AH29" s="471">
        <v>62</v>
      </c>
      <c r="AI29" s="472"/>
      <c r="AJ29" s="472"/>
      <c r="AK29" s="472"/>
      <c r="AL29" s="514"/>
      <c r="AM29" s="471">
        <v>180606</v>
      </c>
      <c r="AN29" s="472"/>
      <c r="AO29" s="472"/>
      <c r="AP29" s="472"/>
      <c r="AQ29" s="472"/>
      <c r="AR29" s="514"/>
      <c r="AS29" s="471">
        <v>2913</v>
      </c>
      <c r="AT29" s="472"/>
      <c r="AU29" s="472"/>
      <c r="AV29" s="472"/>
      <c r="AW29" s="472"/>
      <c r="AX29" s="473"/>
      <c r="AY29" s="577"/>
      <c r="AZ29" s="578"/>
      <c r="BA29" s="578"/>
      <c r="BB29" s="579"/>
      <c r="BC29" s="454" t="s">
        <v>190</v>
      </c>
      <c r="BD29" s="455"/>
      <c r="BE29" s="455"/>
      <c r="BF29" s="455"/>
      <c r="BG29" s="455"/>
      <c r="BH29" s="455"/>
      <c r="BI29" s="455"/>
      <c r="BJ29" s="455"/>
      <c r="BK29" s="455"/>
      <c r="BL29" s="455"/>
      <c r="BM29" s="456"/>
      <c r="BN29" s="420">
        <v>322901</v>
      </c>
      <c r="BO29" s="421"/>
      <c r="BP29" s="421"/>
      <c r="BQ29" s="421"/>
      <c r="BR29" s="421"/>
      <c r="BS29" s="421"/>
      <c r="BT29" s="421"/>
      <c r="BU29" s="422"/>
      <c r="BV29" s="420">
        <v>322896</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191</v>
      </c>
      <c r="X30" s="588"/>
      <c r="Y30" s="588"/>
      <c r="Z30" s="588"/>
      <c r="AA30" s="588"/>
      <c r="AB30" s="588"/>
      <c r="AC30" s="588"/>
      <c r="AD30" s="588"/>
      <c r="AE30" s="588"/>
      <c r="AF30" s="588"/>
      <c r="AG30" s="589"/>
      <c r="AH30" s="547">
        <v>97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1465275</v>
      </c>
      <c r="BO30" s="540"/>
      <c r="BP30" s="540"/>
      <c r="BQ30" s="540"/>
      <c r="BR30" s="540"/>
      <c r="BS30" s="540"/>
      <c r="BT30" s="540"/>
      <c r="BU30" s="541"/>
      <c r="BV30" s="539">
        <v>1438375</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192</v>
      </c>
      <c r="D32" s="583"/>
      <c r="E32" s="583"/>
      <c r="F32" s="583"/>
      <c r="G32" s="583"/>
      <c r="H32" s="583"/>
      <c r="I32" s="583"/>
      <c r="J32" s="583"/>
      <c r="K32" s="583"/>
      <c r="L32" s="583"/>
      <c r="M32" s="583"/>
      <c r="N32" s="583"/>
      <c r="O32" s="583"/>
      <c r="P32" s="583"/>
      <c r="Q32" s="583"/>
      <c r="R32" s="583"/>
      <c r="S32" s="583"/>
      <c r="U32" s="424" t="s">
        <v>193</v>
      </c>
      <c r="V32" s="424"/>
      <c r="W32" s="424"/>
      <c r="X32" s="424"/>
      <c r="Y32" s="424"/>
      <c r="Z32" s="424"/>
      <c r="AA32" s="424"/>
      <c r="AB32" s="424"/>
      <c r="AC32" s="424"/>
      <c r="AD32" s="424"/>
      <c r="AE32" s="424"/>
      <c r="AF32" s="424"/>
      <c r="AG32" s="424"/>
      <c r="AH32" s="424"/>
      <c r="AI32" s="424"/>
      <c r="AJ32" s="424"/>
      <c r="AK32" s="424"/>
      <c r="AM32" s="424" t="s">
        <v>194</v>
      </c>
      <c r="AN32" s="424"/>
      <c r="AO32" s="424"/>
      <c r="AP32" s="424"/>
      <c r="AQ32" s="424"/>
      <c r="AR32" s="424"/>
      <c r="AS32" s="424"/>
      <c r="AT32" s="424"/>
      <c r="AU32" s="424"/>
      <c r="AV32" s="424"/>
      <c r="AW32" s="424"/>
      <c r="AX32" s="424"/>
      <c r="AY32" s="424"/>
      <c r="AZ32" s="424"/>
      <c r="BA32" s="424"/>
      <c r="BB32" s="424"/>
      <c r="BC32" s="424"/>
      <c r="BE32" s="424" t="s">
        <v>195</v>
      </c>
      <c r="BF32" s="424"/>
      <c r="BG32" s="424"/>
      <c r="BH32" s="424"/>
      <c r="BI32" s="424"/>
      <c r="BJ32" s="424"/>
      <c r="BK32" s="424"/>
      <c r="BL32" s="424"/>
      <c r="BM32" s="424"/>
      <c r="BN32" s="424"/>
      <c r="BO32" s="424"/>
      <c r="BP32" s="424"/>
      <c r="BQ32" s="424"/>
      <c r="BR32" s="424"/>
      <c r="BS32" s="424"/>
      <c r="BT32" s="424"/>
      <c r="BU32" s="424"/>
      <c r="BW32" s="424" t="s">
        <v>196</v>
      </c>
      <c r="BX32" s="424"/>
      <c r="BY32" s="424"/>
      <c r="BZ32" s="424"/>
      <c r="CA32" s="424"/>
      <c r="CB32" s="424"/>
      <c r="CC32" s="424"/>
      <c r="CD32" s="424"/>
      <c r="CE32" s="424"/>
      <c r="CF32" s="424"/>
      <c r="CG32" s="424"/>
      <c r="CH32" s="424"/>
      <c r="CI32" s="424"/>
      <c r="CJ32" s="424"/>
      <c r="CK32" s="424"/>
      <c r="CL32" s="424"/>
      <c r="CM32" s="424"/>
      <c r="CO32" s="424" t="s">
        <v>197</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198</v>
      </c>
      <c r="D33" s="444"/>
      <c r="E33" s="409" t="s">
        <v>199</v>
      </c>
      <c r="F33" s="409"/>
      <c r="G33" s="409"/>
      <c r="H33" s="409"/>
      <c r="I33" s="409"/>
      <c r="J33" s="409"/>
      <c r="K33" s="409"/>
      <c r="L33" s="409"/>
      <c r="M33" s="409"/>
      <c r="N33" s="409"/>
      <c r="O33" s="409"/>
      <c r="P33" s="409"/>
      <c r="Q33" s="409"/>
      <c r="R33" s="409"/>
      <c r="S33" s="409"/>
      <c r="T33" s="179"/>
      <c r="U33" s="444" t="s">
        <v>200</v>
      </c>
      <c r="V33" s="444"/>
      <c r="W33" s="409" t="s">
        <v>199</v>
      </c>
      <c r="X33" s="409"/>
      <c r="Y33" s="409"/>
      <c r="Z33" s="409"/>
      <c r="AA33" s="409"/>
      <c r="AB33" s="409"/>
      <c r="AC33" s="409"/>
      <c r="AD33" s="409"/>
      <c r="AE33" s="409"/>
      <c r="AF33" s="409"/>
      <c r="AG33" s="409"/>
      <c r="AH33" s="409"/>
      <c r="AI33" s="409"/>
      <c r="AJ33" s="409"/>
      <c r="AK33" s="409"/>
      <c r="AL33" s="179"/>
      <c r="AM33" s="444" t="s">
        <v>200</v>
      </c>
      <c r="AN33" s="444"/>
      <c r="AO33" s="409" t="s">
        <v>201</v>
      </c>
      <c r="AP33" s="409"/>
      <c r="AQ33" s="409"/>
      <c r="AR33" s="409"/>
      <c r="AS33" s="409"/>
      <c r="AT33" s="409"/>
      <c r="AU33" s="409"/>
      <c r="AV33" s="409"/>
      <c r="AW33" s="409"/>
      <c r="AX33" s="409"/>
      <c r="AY33" s="409"/>
      <c r="AZ33" s="409"/>
      <c r="BA33" s="409"/>
      <c r="BB33" s="409"/>
      <c r="BC33" s="409"/>
      <c r="BD33" s="185"/>
      <c r="BE33" s="409" t="s">
        <v>202</v>
      </c>
      <c r="BF33" s="409"/>
      <c r="BG33" s="409" t="s">
        <v>203</v>
      </c>
      <c r="BH33" s="409"/>
      <c r="BI33" s="409"/>
      <c r="BJ33" s="409"/>
      <c r="BK33" s="409"/>
      <c r="BL33" s="409"/>
      <c r="BM33" s="409"/>
      <c r="BN33" s="409"/>
      <c r="BO33" s="409"/>
      <c r="BP33" s="409"/>
      <c r="BQ33" s="409"/>
      <c r="BR33" s="409"/>
      <c r="BS33" s="409"/>
      <c r="BT33" s="409"/>
      <c r="BU33" s="409"/>
      <c r="BV33" s="185"/>
      <c r="BW33" s="444" t="s">
        <v>202</v>
      </c>
      <c r="BX33" s="444"/>
      <c r="BY33" s="409" t="s">
        <v>204</v>
      </c>
      <c r="BZ33" s="409"/>
      <c r="CA33" s="409"/>
      <c r="CB33" s="409"/>
      <c r="CC33" s="409"/>
      <c r="CD33" s="409"/>
      <c r="CE33" s="409"/>
      <c r="CF33" s="409"/>
      <c r="CG33" s="409"/>
      <c r="CH33" s="409"/>
      <c r="CI33" s="409"/>
      <c r="CJ33" s="409"/>
      <c r="CK33" s="409"/>
      <c r="CL33" s="409"/>
      <c r="CM33" s="409"/>
      <c r="CN33" s="179"/>
      <c r="CO33" s="444" t="s">
        <v>200</v>
      </c>
      <c r="CP33" s="444"/>
      <c r="CQ33" s="409" t="s">
        <v>205</v>
      </c>
      <c r="CR33" s="409"/>
      <c r="CS33" s="409"/>
      <c r="CT33" s="409"/>
      <c r="CU33" s="409"/>
      <c r="CV33" s="409"/>
      <c r="CW33" s="409"/>
      <c r="CX33" s="409"/>
      <c r="CY33" s="409"/>
      <c r="CZ33" s="409"/>
      <c r="DA33" s="409"/>
      <c r="DB33" s="409"/>
      <c r="DC33" s="409"/>
      <c r="DD33" s="409"/>
      <c r="DE33" s="409"/>
      <c r="DF33" s="179"/>
      <c r="DG33" s="609" t="s">
        <v>206</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国民健康保険特別会計（事業勘定）</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会津若松地方広域市町村圏整備組合　一般会計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（株）会津かねやま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国民健康保険特別会計（施設勘定）</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農業集落排水事業特別会計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会津若松地方広域市町村圏整備組合水道用水供給事業会計</v>
      </c>
      <c r="BZ35" s="611"/>
      <c r="CA35" s="611"/>
      <c r="CB35" s="611"/>
      <c r="CC35" s="611"/>
      <c r="CD35" s="611"/>
      <c r="CE35" s="611"/>
      <c r="CF35" s="611"/>
      <c r="CG35" s="611"/>
      <c r="CH35" s="611"/>
      <c r="CI35" s="611"/>
      <c r="CJ35" s="611"/>
      <c r="CK35" s="611"/>
      <c r="CL35" s="611"/>
      <c r="CM35" s="611"/>
      <c r="CN35" s="175"/>
      <c r="CO35" s="610">
        <f t="shared" ref="CO35:CO43" si="3">IF(CQ35="","",CO34+1)</f>
        <v>20</v>
      </c>
      <c r="CP35" s="610"/>
      <c r="CQ35" s="611" t="str">
        <f>IF('各会計、関係団体の財政状況及び健全化判断比率'!BS8="","",'各会計、関係団体の財政状況及び健全化判断比率'!BS8)</f>
        <v>（株）奥会津大自然</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8</v>
      </c>
      <c r="BF36" s="610"/>
      <c r="BG36" s="611" t="str">
        <f>IF('各会計、関係団体の財政状況及び健全化判断比率'!B34="","",'各会計、関係団体の財政状況及び健全化判断比率'!B34)</f>
        <v>特定地域生活排水処理事業特別会計</v>
      </c>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福島県市町村総合事務組合
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9</v>
      </c>
      <c r="BF37" s="610"/>
      <c r="BG37" s="611" t="str">
        <f>IF('各会計、関係団体の財政状況及び健全化判断比率'!B35="","",'各会計、関係団体の財政状況及び健全化判断比率'!B35)</f>
        <v>特定環境保全公共下水道事業特別会計</v>
      </c>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福島県市町村総合事務組合
消防補償等特別会計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福島県市町村総合事務組合
消防賞じゅつ金特別会計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福島県市町村総合事務組合
非常勤職員公務災害補償特別会計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福島県市町村総合事務組合
自治会館管理特別会計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福島県後期高齢者医療広域連合　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福島県後期高齢者医療広域連合　後期高齢者医療特別会計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207</v>
      </c>
      <c r="E46" s="613" t="s">
        <v>208</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209</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210</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211</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212</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213</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214</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215</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XbwDwCsmtXsGMEPBH7t90zvTweK/THeBW8dOQbfREXhnnGap7HGOWvaS3wPMmNP98UvYOByF0463jmdXWuAbIw==" saltValue="wwMfLQvGmPgFJSQNjuFC4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 zoomScaleSheetLayoutView="100" workbookViewId="0">
      <selection activeCell="J36" sqref="J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62" t="s">
        <v>568</v>
      </c>
      <c r="D34" s="1162"/>
      <c r="E34" s="1163"/>
      <c r="F34" s="32">
        <v>8.57</v>
      </c>
      <c r="G34" s="33">
        <v>7.95</v>
      </c>
      <c r="H34" s="33">
        <v>11.22</v>
      </c>
      <c r="I34" s="33">
        <v>11.17</v>
      </c>
      <c r="J34" s="34">
        <v>9.65</v>
      </c>
      <c r="K34" s="22"/>
      <c r="L34" s="22"/>
      <c r="M34" s="22"/>
      <c r="N34" s="22"/>
      <c r="O34" s="22"/>
      <c r="P34" s="22"/>
    </row>
    <row r="35" spans="1:16" ht="39" customHeight="1" x14ac:dyDescent="0.2">
      <c r="A35" s="22"/>
      <c r="B35" s="35"/>
      <c r="C35" s="1158" t="s">
        <v>569</v>
      </c>
      <c r="D35" s="1158"/>
      <c r="E35" s="1159"/>
      <c r="F35" s="36">
        <v>1.03</v>
      </c>
      <c r="G35" s="37">
        <v>1.1499999999999999</v>
      </c>
      <c r="H35" s="37">
        <v>0.96</v>
      </c>
      <c r="I35" s="37">
        <v>0.98</v>
      </c>
      <c r="J35" s="38">
        <v>1.37</v>
      </c>
      <c r="K35" s="22"/>
      <c r="L35" s="22"/>
      <c r="M35" s="22"/>
      <c r="N35" s="22"/>
      <c r="O35" s="22"/>
      <c r="P35" s="22"/>
    </row>
    <row r="36" spans="1:16" ht="39" customHeight="1" x14ac:dyDescent="0.2">
      <c r="A36" s="22"/>
      <c r="B36" s="35"/>
      <c r="C36" s="1158" t="s">
        <v>570</v>
      </c>
      <c r="D36" s="1158"/>
      <c r="E36" s="1159"/>
      <c r="F36" s="36">
        <v>0.86</v>
      </c>
      <c r="G36" s="37">
        <v>1.78</v>
      </c>
      <c r="H36" s="37">
        <v>1.37</v>
      </c>
      <c r="I36" s="37">
        <v>1.1000000000000001</v>
      </c>
      <c r="J36" s="38">
        <v>1.08</v>
      </c>
      <c r="K36" s="22"/>
      <c r="L36" s="22"/>
      <c r="M36" s="22"/>
      <c r="N36" s="22"/>
      <c r="O36" s="22"/>
      <c r="P36" s="22"/>
    </row>
    <row r="37" spans="1:16" ht="39" customHeight="1" x14ac:dyDescent="0.2">
      <c r="A37" s="22"/>
      <c r="B37" s="35"/>
      <c r="C37" s="1158" t="s">
        <v>571</v>
      </c>
      <c r="D37" s="1158"/>
      <c r="E37" s="1159"/>
      <c r="F37" s="36">
        <v>1.56</v>
      </c>
      <c r="G37" s="37">
        <v>1.21</v>
      </c>
      <c r="H37" s="37">
        <v>1.18</v>
      </c>
      <c r="I37" s="37">
        <v>0.98</v>
      </c>
      <c r="J37" s="38">
        <v>0.77</v>
      </c>
      <c r="K37" s="22"/>
      <c r="L37" s="22"/>
      <c r="M37" s="22"/>
      <c r="N37" s="22"/>
      <c r="O37" s="22"/>
      <c r="P37" s="22"/>
    </row>
    <row r="38" spans="1:16" ht="39" customHeight="1" x14ac:dyDescent="0.2">
      <c r="A38" s="22"/>
      <c r="B38" s="35"/>
      <c r="C38" s="1158" t="s">
        <v>572</v>
      </c>
      <c r="D38" s="1158"/>
      <c r="E38" s="1159"/>
      <c r="F38" s="36">
        <v>0</v>
      </c>
      <c r="G38" s="37">
        <v>0</v>
      </c>
      <c r="H38" s="37">
        <v>0</v>
      </c>
      <c r="I38" s="37">
        <v>0</v>
      </c>
      <c r="J38" s="38">
        <v>0.2</v>
      </c>
      <c r="K38" s="22"/>
      <c r="L38" s="22"/>
      <c r="M38" s="22"/>
      <c r="N38" s="22"/>
      <c r="O38" s="22"/>
      <c r="P38" s="22"/>
    </row>
    <row r="39" spans="1:16" ht="39" customHeight="1" x14ac:dyDescent="0.2">
      <c r="A39" s="22"/>
      <c r="B39" s="35"/>
      <c r="C39" s="1158" t="s">
        <v>573</v>
      </c>
      <c r="D39" s="1158"/>
      <c r="E39" s="1159"/>
      <c r="F39" s="36">
        <v>0</v>
      </c>
      <c r="G39" s="37">
        <v>0</v>
      </c>
      <c r="H39" s="37">
        <v>0</v>
      </c>
      <c r="I39" s="37">
        <v>0</v>
      </c>
      <c r="J39" s="38">
        <v>0.15</v>
      </c>
      <c r="K39" s="22"/>
      <c r="L39" s="22"/>
      <c r="M39" s="22"/>
      <c r="N39" s="22"/>
      <c r="O39" s="22"/>
      <c r="P39" s="22"/>
    </row>
    <row r="40" spans="1:16" ht="39" customHeight="1" x14ac:dyDescent="0.2">
      <c r="A40" s="22"/>
      <c r="B40" s="35"/>
      <c r="C40" s="1158" t="s">
        <v>574</v>
      </c>
      <c r="D40" s="1158"/>
      <c r="E40" s="1159"/>
      <c r="F40" s="36">
        <v>0</v>
      </c>
      <c r="G40" s="37">
        <v>0</v>
      </c>
      <c r="H40" s="37">
        <v>0</v>
      </c>
      <c r="I40" s="37">
        <v>0</v>
      </c>
      <c r="J40" s="38">
        <v>0.03</v>
      </c>
      <c r="K40" s="22"/>
      <c r="L40" s="22"/>
      <c r="M40" s="22"/>
      <c r="N40" s="22"/>
      <c r="O40" s="22"/>
      <c r="P40" s="22"/>
    </row>
    <row r="41" spans="1:16" ht="39" customHeight="1" x14ac:dyDescent="0.2">
      <c r="A41" s="22"/>
      <c r="B41" s="35"/>
      <c r="C41" s="1158" t="s">
        <v>575</v>
      </c>
      <c r="D41" s="1158"/>
      <c r="E41" s="1159"/>
      <c r="F41" s="36">
        <v>0</v>
      </c>
      <c r="G41" s="37">
        <v>0.01</v>
      </c>
      <c r="H41" s="37">
        <v>0</v>
      </c>
      <c r="I41" s="37">
        <v>0</v>
      </c>
      <c r="J41" s="38">
        <v>0</v>
      </c>
      <c r="K41" s="22"/>
      <c r="L41" s="22"/>
      <c r="M41" s="22"/>
      <c r="N41" s="22"/>
      <c r="O41" s="22"/>
      <c r="P41" s="22"/>
    </row>
    <row r="42" spans="1:16" ht="39" customHeight="1" x14ac:dyDescent="0.2">
      <c r="A42" s="22"/>
      <c r="B42" s="39"/>
      <c r="C42" s="1158" t="s">
        <v>576</v>
      </c>
      <c r="D42" s="1158"/>
      <c r="E42" s="1159"/>
      <c r="F42" s="36" t="s">
        <v>519</v>
      </c>
      <c r="G42" s="37" t="s">
        <v>519</v>
      </c>
      <c r="H42" s="37" t="s">
        <v>519</v>
      </c>
      <c r="I42" s="37" t="s">
        <v>519</v>
      </c>
      <c r="J42" s="38" t="s">
        <v>519</v>
      </c>
      <c r="K42" s="22"/>
      <c r="L42" s="22"/>
      <c r="M42" s="22"/>
      <c r="N42" s="22"/>
      <c r="O42" s="22"/>
      <c r="P42" s="22"/>
    </row>
    <row r="43" spans="1:16" ht="39" customHeight="1" thickBot="1" x14ac:dyDescent="0.25">
      <c r="A43" s="22"/>
      <c r="B43" s="40"/>
      <c r="C43" s="1160" t="s">
        <v>577</v>
      </c>
      <c r="D43" s="1160"/>
      <c r="E43" s="1161"/>
      <c r="F43" s="41">
        <v>0</v>
      </c>
      <c r="G43" s="42">
        <v>0</v>
      </c>
      <c r="H43" s="42">
        <v>0</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ROgS3tz4bmnLbaJDyyd3l9YuY85ifrYYuDyw9cOTLNexjC857fqgdjDaLmiVPAhxlqD/HRCOXOUFEulhWvmSw==" saltValue="+7tYLZPWY+rnOf27ykZj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C3" zoomScale="90" zoomScaleNormal="90" zoomScaleSheetLayoutView="55" workbookViewId="0">
      <selection activeCell="P64" sqref="P64"/>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561</v>
      </c>
      <c r="L44" s="54" t="s">
        <v>562</v>
      </c>
      <c r="M44" s="54" t="s">
        <v>563</v>
      </c>
      <c r="N44" s="54" t="s">
        <v>564</v>
      </c>
      <c r="O44" s="55" t="s">
        <v>565</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305</v>
      </c>
      <c r="L45" s="58">
        <v>369</v>
      </c>
      <c r="M45" s="58">
        <v>372</v>
      </c>
      <c r="N45" s="58">
        <v>383</v>
      </c>
      <c r="O45" s="59">
        <v>387</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519</v>
      </c>
      <c r="L46" s="62" t="s">
        <v>519</v>
      </c>
      <c r="M46" s="62" t="s">
        <v>519</v>
      </c>
      <c r="N46" s="62" t="s">
        <v>519</v>
      </c>
      <c r="O46" s="63" t="s">
        <v>519</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519</v>
      </c>
      <c r="L47" s="62" t="s">
        <v>519</v>
      </c>
      <c r="M47" s="62" t="s">
        <v>519</v>
      </c>
      <c r="N47" s="62" t="s">
        <v>519</v>
      </c>
      <c r="O47" s="63" t="s">
        <v>519</v>
      </c>
      <c r="P47" s="46"/>
      <c r="Q47" s="46"/>
      <c r="R47" s="46"/>
      <c r="S47" s="46"/>
      <c r="T47" s="46"/>
      <c r="U47" s="46"/>
    </row>
    <row r="48" spans="1:21" ht="30.75" customHeight="1" x14ac:dyDescent="0.2">
      <c r="A48" s="46"/>
      <c r="B48" s="1166"/>
      <c r="C48" s="1167"/>
      <c r="D48" s="60"/>
      <c r="E48" s="1172" t="s">
        <v>15</v>
      </c>
      <c r="F48" s="1172"/>
      <c r="G48" s="1172"/>
      <c r="H48" s="1172"/>
      <c r="I48" s="1172"/>
      <c r="J48" s="1173"/>
      <c r="K48" s="61">
        <v>77</v>
      </c>
      <c r="L48" s="62">
        <v>80</v>
      </c>
      <c r="M48" s="62">
        <v>83</v>
      </c>
      <c r="N48" s="62">
        <v>84</v>
      </c>
      <c r="O48" s="63">
        <v>90</v>
      </c>
      <c r="P48" s="46"/>
      <c r="Q48" s="46"/>
      <c r="R48" s="46"/>
      <c r="S48" s="46"/>
      <c r="T48" s="46"/>
      <c r="U48" s="46"/>
    </row>
    <row r="49" spans="1:21" ht="30.75" customHeight="1" x14ac:dyDescent="0.2">
      <c r="A49" s="46"/>
      <c r="B49" s="1166"/>
      <c r="C49" s="1167"/>
      <c r="D49" s="60"/>
      <c r="E49" s="1172" t="s">
        <v>16</v>
      </c>
      <c r="F49" s="1172"/>
      <c r="G49" s="1172"/>
      <c r="H49" s="1172"/>
      <c r="I49" s="1172"/>
      <c r="J49" s="1173"/>
      <c r="K49" s="61">
        <v>1</v>
      </c>
      <c r="L49" s="62">
        <v>2</v>
      </c>
      <c r="M49" s="62">
        <v>1</v>
      </c>
      <c r="N49" s="62">
        <v>2</v>
      </c>
      <c r="O49" s="63">
        <v>2</v>
      </c>
      <c r="P49" s="46"/>
      <c r="Q49" s="46"/>
      <c r="R49" s="46"/>
      <c r="S49" s="46"/>
      <c r="T49" s="46"/>
      <c r="U49" s="46"/>
    </row>
    <row r="50" spans="1:21" ht="30.75" customHeight="1" x14ac:dyDescent="0.2">
      <c r="A50" s="46"/>
      <c r="B50" s="1166"/>
      <c r="C50" s="1167"/>
      <c r="D50" s="60"/>
      <c r="E50" s="1172" t="s">
        <v>17</v>
      </c>
      <c r="F50" s="1172"/>
      <c r="G50" s="1172"/>
      <c r="H50" s="1172"/>
      <c r="I50" s="1172"/>
      <c r="J50" s="1173"/>
      <c r="K50" s="61">
        <v>21</v>
      </c>
      <c r="L50" s="62" t="s">
        <v>519</v>
      </c>
      <c r="M50" s="62" t="s">
        <v>519</v>
      </c>
      <c r="N50" s="62" t="s">
        <v>519</v>
      </c>
      <c r="O50" s="63" t="s">
        <v>519</v>
      </c>
      <c r="P50" s="46"/>
      <c r="Q50" s="46"/>
      <c r="R50" s="46"/>
      <c r="S50" s="46"/>
      <c r="T50" s="46"/>
      <c r="U50" s="46"/>
    </row>
    <row r="51" spans="1:21" ht="30.75" customHeight="1" x14ac:dyDescent="0.2">
      <c r="A51" s="46"/>
      <c r="B51" s="1168"/>
      <c r="C51" s="1169"/>
      <c r="D51" s="64"/>
      <c r="E51" s="1172" t="s">
        <v>18</v>
      </c>
      <c r="F51" s="1172"/>
      <c r="G51" s="1172"/>
      <c r="H51" s="1172"/>
      <c r="I51" s="1172"/>
      <c r="J51" s="1173"/>
      <c r="K51" s="61">
        <v>0</v>
      </c>
      <c r="L51" s="62">
        <v>0</v>
      </c>
      <c r="M51" s="62">
        <v>0</v>
      </c>
      <c r="N51" s="62">
        <v>0</v>
      </c>
      <c r="O51" s="63">
        <v>0</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331</v>
      </c>
      <c r="L52" s="62">
        <v>375</v>
      </c>
      <c r="M52" s="62">
        <v>390</v>
      </c>
      <c r="N52" s="62">
        <v>385</v>
      </c>
      <c r="O52" s="63">
        <v>386</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73</v>
      </c>
      <c r="L53" s="67">
        <v>76</v>
      </c>
      <c r="M53" s="67">
        <v>66</v>
      </c>
      <c r="N53" s="67">
        <v>84</v>
      </c>
      <c r="O53" s="68">
        <v>93</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25">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hQ76X7ypglbRImKl6Nnv4HpJmHfwBjwTHe0RR6nLcrWDPUtNAyJB9IcB08HeaveOxRH/UyxsZBAfi4eZ2Hq6Q==" saltValue="VDxFzfKuws9P8dL49Q/A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1" zoomScaleSheetLayoutView="100" workbookViewId="0">
      <selection activeCell="M39" sqref="M39"/>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561</v>
      </c>
      <c r="J40" s="101" t="s">
        <v>562</v>
      </c>
      <c r="K40" s="101" t="s">
        <v>563</v>
      </c>
      <c r="L40" s="101" t="s">
        <v>564</v>
      </c>
      <c r="M40" s="102" t="s">
        <v>565</v>
      </c>
    </row>
    <row r="41" spans="2:13" ht="27.75" customHeight="1" x14ac:dyDescent="0.2">
      <c r="B41" s="1195" t="s">
        <v>32</v>
      </c>
      <c r="C41" s="1196"/>
      <c r="D41" s="103"/>
      <c r="E41" s="1201" t="s">
        <v>33</v>
      </c>
      <c r="F41" s="1201"/>
      <c r="G41" s="1201"/>
      <c r="H41" s="1202"/>
      <c r="I41" s="342">
        <v>2824</v>
      </c>
      <c r="J41" s="343">
        <v>2708</v>
      </c>
      <c r="K41" s="343">
        <v>2672</v>
      </c>
      <c r="L41" s="343">
        <v>2572</v>
      </c>
      <c r="M41" s="344">
        <v>2413</v>
      </c>
    </row>
    <row r="42" spans="2:13" ht="27.75" customHeight="1" x14ac:dyDescent="0.2">
      <c r="B42" s="1197"/>
      <c r="C42" s="1198"/>
      <c r="D42" s="104"/>
      <c r="E42" s="1203" t="s">
        <v>34</v>
      </c>
      <c r="F42" s="1203"/>
      <c r="G42" s="1203"/>
      <c r="H42" s="1204"/>
      <c r="I42" s="345" t="s">
        <v>519</v>
      </c>
      <c r="J42" s="346" t="s">
        <v>519</v>
      </c>
      <c r="K42" s="346" t="s">
        <v>519</v>
      </c>
      <c r="L42" s="346" t="s">
        <v>519</v>
      </c>
      <c r="M42" s="347" t="s">
        <v>519</v>
      </c>
    </row>
    <row r="43" spans="2:13" ht="27.75" customHeight="1" x14ac:dyDescent="0.2">
      <c r="B43" s="1197"/>
      <c r="C43" s="1198"/>
      <c r="D43" s="104"/>
      <c r="E43" s="1203" t="s">
        <v>35</v>
      </c>
      <c r="F43" s="1203"/>
      <c r="G43" s="1203"/>
      <c r="H43" s="1204"/>
      <c r="I43" s="345">
        <v>750</v>
      </c>
      <c r="J43" s="346">
        <v>768</v>
      </c>
      <c r="K43" s="346">
        <v>787</v>
      </c>
      <c r="L43" s="346">
        <v>815</v>
      </c>
      <c r="M43" s="347">
        <v>794</v>
      </c>
    </row>
    <row r="44" spans="2:13" ht="27.75" customHeight="1" x14ac:dyDescent="0.2">
      <c r="B44" s="1197"/>
      <c r="C44" s="1198"/>
      <c r="D44" s="104"/>
      <c r="E44" s="1203" t="s">
        <v>36</v>
      </c>
      <c r="F44" s="1203"/>
      <c r="G44" s="1203"/>
      <c r="H44" s="1204"/>
      <c r="I44" s="345">
        <v>6</v>
      </c>
      <c r="J44" s="346">
        <v>5</v>
      </c>
      <c r="K44" s="346">
        <v>5</v>
      </c>
      <c r="L44" s="346">
        <v>7</v>
      </c>
      <c r="M44" s="347">
        <v>6</v>
      </c>
    </row>
    <row r="45" spans="2:13" ht="27.75" customHeight="1" x14ac:dyDescent="0.2">
      <c r="B45" s="1197"/>
      <c r="C45" s="1198"/>
      <c r="D45" s="104"/>
      <c r="E45" s="1203" t="s">
        <v>37</v>
      </c>
      <c r="F45" s="1203"/>
      <c r="G45" s="1203"/>
      <c r="H45" s="1204"/>
      <c r="I45" s="345">
        <v>406</v>
      </c>
      <c r="J45" s="346">
        <v>342</v>
      </c>
      <c r="K45" s="346">
        <v>325</v>
      </c>
      <c r="L45" s="346">
        <v>320</v>
      </c>
      <c r="M45" s="347">
        <v>342</v>
      </c>
    </row>
    <row r="46" spans="2:13" ht="27.75" customHeight="1" x14ac:dyDescent="0.2">
      <c r="B46" s="1197"/>
      <c r="C46" s="1198"/>
      <c r="D46" s="105"/>
      <c r="E46" s="1203" t="s">
        <v>38</v>
      </c>
      <c r="F46" s="1203"/>
      <c r="G46" s="1203"/>
      <c r="H46" s="1204"/>
      <c r="I46" s="345" t="s">
        <v>519</v>
      </c>
      <c r="J46" s="346" t="s">
        <v>519</v>
      </c>
      <c r="K46" s="346" t="s">
        <v>519</v>
      </c>
      <c r="L46" s="346" t="s">
        <v>519</v>
      </c>
      <c r="M46" s="347" t="s">
        <v>519</v>
      </c>
    </row>
    <row r="47" spans="2:13" ht="27.75" customHeight="1" x14ac:dyDescent="0.2">
      <c r="B47" s="1197"/>
      <c r="C47" s="1198"/>
      <c r="D47" s="106"/>
      <c r="E47" s="1205" t="s">
        <v>39</v>
      </c>
      <c r="F47" s="1206"/>
      <c r="G47" s="1206"/>
      <c r="H47" s="1207"/>
      <c r="I47" s="345" t="s">
        <v>519</v>
      </c>
      <c r="J47" s="346" t="s">
        <v>519</v>
      </c>
      <c r="K47" s="346" t="s">
        <v>519</v>
      </c>
      <c r="L47" s="346" t="s">
        <v>519</v>
      </c>
      <c r="M47" s="347" t="s">
        <v>519</v>
      </c>
    </row>
    <row r="48" spans="2:13" ht="27.75" customHeight="1" x14ac:dyDescent="0.2">
      <c r="B48" s="1197"/>
      <c r="C48" s="1198"/>
      <c r="D48" s="104"/>
      <c r="E48" s="1203" t="s">
        <v>40</v>
      </c>
      <c r="F48" s="1203"/>
      <c r="G48" s="1203"/>
      <c r="H48" s="1204"/>
      <c r="I48" s="345" t="s">
        <v>519</v>
      </c>
      <c r="J48" s="346" t="s">
        <v>519</v>
      </c>
      <c r="K48" s="346" t="s">
        <v>519</v>
      </c>
      <c r="L48" s="346" t="s">
        <v>519</v>
      </c>
      <c r="M48" s="347" t="s">
        <v>519</v>
      </c>
    </row>
    <row r="49" spans="2:13" ht="27.75" customHeight="1" x14ac:dyDescent="0.2">
      <c r="B49" s="1199"/>
      <c r="C49" s="1200"/>
      <c r="D49" s="104"/>
      <c r="E49" s="1203" t="s">
        <v>41</v>
      </c>
      <c r="F49" s="1203"/>
      <c r="G49" s="1203"/>
      <c r="H49" s="1204"/>
      <c r="I49" s="345" t="s">
        <v>519</v>
      </c>
      <c r="J49" s="346" t="s">
        <v>519</v>
      </c>
      <c r="K49" s="346" t="s">
        <v>519</v>
      </c>
      <c r="L49" s="346" t="s">
        <v>519</v>
      </c>
      <c r="M49" s="347" t="s">
        <v>519</v>
      </c>
    </row>
    <row r="50" spans="2:13" ht="27.75" customHeight="1" x14ac:dyDescent="0.2">
      <c r="B50" s="1208" t="s">
        <v>42</v>
      </c>
      <c r="C50" s="1209"/>
      <c r="D50" s="107"/>
      <c r="E50" s="1203" t="s">
        <v>43</v>
      </c>
      <c r="F50" s="1203"/>
      <c r="G50" s="1203"/>
      <c r="H50" s="1204"/>
      <c r="I50" s="345">
        <v>3105</v>
      </c>
      <c r="J50" s="346">
        <v>3061</v>
      </c>
      <c r="K50" s="346">
        <v>3152</v>
      </c>
      <c r="L50" s="346">
        <v>3265</v>
      </c>
      <c r="M50" s="347">
        <v>3313</v>
      </c>
    </row>
    <row r="51" spans="2:13" ht="27.75" customHeight="1" x14ac:dyDescent="0.2">
      <c r="B51" s="1197"/>
      <c r="C51" s="1198"/>
      <c r="D51" s="104"/>
      <c r="E51" s="1203" t="s">
        <v>44</v>
      </c>
      <c r="F51" s="1203"/>
      <c r="G51" s="1203"/>
      <c r="H51" s="1204"/>
      <c r="I51" s="345" t="s">
        <v>519</v>
      </c>
      <c r="J51" s="346" t="s">
        <v>519</v>
      </c>
      <c r="K51" s="346">
        <v>20</v>
      </c>
      <c r="L51" s="346">
        <v>29</v>
      </c>
      <c r="M51" s="347">
        <v>27</v>
      </c>
    </row>
    <row r="52" spans="2:13" ht="27.75" customHeight="1" x14ac:dyDescent="0.2">
      <c r="B52" s="1199"/>
      <c r="C52" s="1200"/>
      <c r="D52" s="104"/>
      <c r="E52" s="1203" t="s">
        <v>45</v>
      </c>
      <c r="F52" s="1203"/>
      <c r="G52" s="1203"/>
      <c r="H52" s="1204"/>
      <c r="I52" s="345">
        <v>3073</v>
      </c>
      <c r="J52" s="346">
        <v>2975</v>
      </c>
      <c r="K52" s="346">
        <v>2897</v>
      </c>
      <c r="L52" s="346">
        <v>2846</v>
      </c>
      <c r="M52" s="347">
        <v>2555</v>
      </c>
    </row>
    <row r="53" spans="2:13" ht="27.75" customHeight="1" thickBot="1" x14ac:dyDescent="0.25">
      <c r="B53" s="1210" t="s">
        <v>46</v>
      </c>
      <c r="C53" s="1211"/>
      <c r="D53" s="108"/>
      <c r="E53" s="1212" t="s">
        <v>47</v>
      </c>
      <c r="F53" s="1212"/>
      <c r="G53" s="1212"/>
      <c r="H53" s="1213"/>
      <c r="I53" s="348">
        <v>-2192</v>
      </c>
      <c r="J53" s="349">
        <v>-2213</v>
      </c>
      <c r="K53" s="349">
        <v>-2279</v>
      </c>
      <c r="L53" s="349">
        <v>-2427</v>
      </c>
      <c r="M53" s="350">
        <v>-2341</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tXHEt+XFIR9aAc0FUeiKzOb5v8eNmH9PaHAcjCk8ogQ5kYTx6Rr9+FUa76oDlizIEAsFpX4F0MCeUJD4Skv+pQ==" saltValue="Eg+R1quYppva6l52GaGx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election activeCell="F62" sqref="F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563</v>
      </c>
      <c r="G54" s="117" t="s">
        <v>564</v>
      </c>
      <c r="H54" s="118" t="s">
        <v>565</v>
      </c>
    </row>
    <row r="55" spans="2:8" ht="52.5" customHeight="1" x14ac:dyDescent="0.2">
      <c r="B55" s="119"/>
      <c r="C55" s="1222" t="s">
        <v>50</v>
      </c>
      <c r="D55" s="1222"/>
      <c r="E55" s="1223"/>
      <c r="F55" s="120">
        <v>1244</v>
      </c>
      <c r="G55" s="120">
        <v>1342</v>
      </c>
      <c r="H55" s="121">
        <v>1363</v>
      </c>
    </row>
    <row r="56" spans="2:8" ht="52.5" customHeight="1" x14ac:dyDescent="0.2">
      <c r="B56" s="122"/>
      <c r="C56" s="1224" t="s">
        <v>51</v>
      </c>
      <c r="D56" s="1224"/>
      <c r="E56" s="1225"/>
      <c r="F56" s="123">
        <v>323</v>
      </c>
      <c r="G56" s="123">
        <v>323</v>
      </c>
      <c r="H56" s="124">
        <v>323</v>
      </c>
    </row>
    <row r="57" spans="2:8" ht="53.25" customHeight="1" x14ac:dyDescent="0.2">
      <c r="B57" s="122"/>
      <c r="C57" s="1226" t="s">
        <v>52</v>
      </c>
      <c r="D57" s="1226"/>
      <c r="E57" s="1227"/>
      <c r="F57" s="125">
        <v>1423</v>
      </c>
      <c r="G57" s="125">
        <v>1438</v>
      </c>
      <c r="H57" s="126">
        <v>1465</v>
      </c>
    </row>
    <row r="58" spans="2:8" ht="45.75" customHeight="1" x14ac:dyDescent="0.2">
      <c r="B58" s="127"/>
      <c r="C58" s="1214" t="s">
        <v>584</v>
      </c>
      <c r="D58" s="1215"/>
      <c r="E58" s="1216"/>
      <c r="F58" s="128">
        <v>659</v>
      </c>
      <c r="G58" s="128">
        <v>717</v>
      </c>
      <c r="H58" s="129">
        <v>742</v>
      </c>
    </row>
    <row r="59" spans="2:8" ht="45.75" customHeight="1" x14ac:dyDescent="0.2">
      <c r="B59" s="127"/>
      <c r="C59" s="1214" t="s">
        <v>585</v>
      </c>
      <c r="D59" s="1215"/>
      <c r="E59" s="1216"/>
      <c r="F59" s="128">
        <v>345</v>
      </c>
      <c r="G59" s="128">
        <v>313</v>
      </c>
      <c r="H59" s="129">
        <v>313</v>
      </c>
    </row>
    <row r="60" spans="2:8" ht="45.75" customHeight="1" x14ac:dyDescent="0.2">
      <c r="B60" s="127"/>
      <c r="C60" s="1214" t="s">
        <v>586</v>
      </c>
      <c r="D60" s="1215"/>
      <c r="E60" s="1216"/>
      <c r="F60" s="128">
        <v>161</v>
      </c>
      <c r="G60" s="128">
        <v>161</v>
      </c>
      <c r="H60" s="129">
        <v>161</v>
      </c>
    </row>
    <row r="61" spans="2:8" ht="45.75" customHeight="1" x14ac:dyDescent="0.2">
      <c r="B61" s="127"/>
      <c r="C61" s="1214" t="s">
        <v>587</v>
      </c>
      <c r="D61" s="1215"/>
      <c r="E61" s="1216"/>
      <c r="F61" s="128">
        <v>149</v>
      </c>
      <c r="G61" s="128">
        <v>149</v>
      </c>
      <c r="H61" s="129">
        <v>149</v>
      </c>
    </row>
    <row r="62" spans="2:8" ht="45.75" customHeight="1" thickBot="1" x14ac:dyDescent="0.25">
      <c r="B62" s="130"/>
      <c r="C62" s="1217" t="s">
        <v>588</v>
      </c>
      <c r="D62" s="1218"/>
      <c r="E62" s="1219"/>
      <c r="F62" s="131">
        <v>30</v>
      </c>
      <c r="G62" s="131">
        <v>30</v>
      </c>
      <c r="H62" s="132">
        <v>30</v>
      </c>
    </row>
    <row r="63" spans="2:8" ht="52.5" customHeight="1" thickBot="1" x14ac:dyDescent="0.25">
      <c r="B63" s="133"/>
      <c r="C63" s="1220" t="s">
        <v>53</v>
      </c>
      <c r="D63" s="1220"/>
      <c r="E63" s="1221"/>
      <c r="F63" s="134">
        <v>2990</v>
      </c>
      <c r="G63" s="134">
        <v>3103</v>
      </c>
      <c r="H63" s="135">
        <v>3151</v>
      </c>
    </row>
    <row r="64" spans="2:8" ht="13.2" x14ac:dyDescent="0.2"/>
  </sheetData>
  <sheetProtection algorithmName="SHA-512" hashValue="OfMXkUWvDNkFDF+otXkUQsjd3pe2xuz5gGqlSKyWKH6BoZj6wdu4L26Uz4YE1YJML99CpJ3rRm3fH9Co6FVf/g==" saltValue="wD+ytYxbmRsgV0sGQxI6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CF41" sqref="CF41"/>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604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605</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606</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561</v>
      </c>
      <c r="BQ50" s="1241"/>
      <c r="BR50" s="1241"/>
      <c r="BS50" s="1241"/>
      <c r="BT50" s="1241"/>
      <c r="BU50" s="1241"/>
      <c r="BV50" s="1241"/>
      <c r="BW50" s="1241"/>
      <c r="BX50" s="1241" t="s">
        <v>562</v>
      </c>
      <c r="BY50" s="1241"/>
      <c r="BZ50" s="1241"/>
      <c r="CA50" s="1241"/>
      <c r="CB50" s="1241"/>
      <c r="CC50" s="1241"/>
      <c r="CD50" s="1241"/>
      <c r="CE50" s="1241"/>
      <c r="CF50" s="1241" t="s">
        <v>563</v>
      </c>
      <c r="CG50" s="1241"/>
      <c r="CH50" s="1241"/>
      <c r="CI50" s="1241"/>
      <c r="CJ50" s="1241"/>
      <c r="CK50" s="1241"/>
      <c r="CL50" s="1241"/>
      <c r="CM50" s="1241"/>
      <c r="CN50" s="1241" t="s">
        <v>564</v>
      </c>
      <c r="CO50" s="1241"/>
      <c r="CP50" s="1241"/>
      <c r="CQ50" s="1241"/>
      <c r="CR50" s="1241"/>
      <c r="CS50" s="1241"/>
      <c r="CT50" s="1241"/>
      <c r="CU50" s="1241"/>
      <c r="CV50" s="1241" t="s">
        <v>565</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607</v>
      </c>
      <c r="AO51" s="1244"/>
      <c r="AP51" s="1244"/>
      <c r="AQ51" s="1244"/>
      <c r="AR51" s="1244"/>
      <c r="AS51" s="1244"/>
      <c r="AT51" s="1244"/>
      <c r="AU51" s="1244"/>
      <c r="AV51" s="1244"/>
      <c r="AW51" s="1244"/>
      <c r="AX51" s="1244"/>
      <c r="AY51" s="1244"/>
      <c r="AZ51" s="1244"/>
      <c r="BA51" s="1244"/>
      <c r="BB51" s="1244" t="s">
        <v>608</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609</v>
      </c>
      <c r="BC53" s="1244"/>
      <c r="BD53" s="1244"/>
      <c r="BE53" s="1244"/>
      <c r="BF53" s="1244"/>
      <c r="BG53" s="1244"/>
      <c r="BH53" s="1244"/>
      <c r="BI53" s="1244"/>
      <c r="BJ53" s="1244"/>
      <c r="BK53" s="1244"/>
      <c r="BL53" s="1244"/>
      <c r="BM53" s="1244"/>
      <c r="BN53" s="1244"/>
      <c r="BO53" s="1244"/>
      <c r="BP53" s="1242">
        <v>67.599999999999994</v>
      </c>
      <c r="BQ53" s="1242"/>
      <c r="BR53" s="1242"/>
      <c r="BS53" s="1242"/>
      <c r="BT53" s="1242"/>
      <c r="BU53" s="1242"/>
      <c r="BV53" s="1242"/>
      <c r="BW53" s="1242"/>
      <c r="BX53" s="1242">
        <v>68.400000000000006</v>
      </c>
      <c r="BY53" s="1242"/>
      <c r="BZ53" s="1242"/>
      <c r="CA53" s="1242"/>
      <c r="CB53" s="1242"/>
      <c r="CC53" s="1242"/>
      <c r="CD53" s="1242"/>
      <c r="CE53" s="1242"/>
      <c r="CF53" s="1242">
        <v>68.2</v>
      </c>
      <c r="CG53" s="1242"/>
      <c r="CH53" s="1242"/>
      <c r="CI53" s="1242"/>
      <c r="CJ53" s="1242"/>
      <c r="CK53" s="1242"/>
      <c r="CL53" s="1242"/>
      <c r="CM53" s="1242"/>
      <c r="CN53" s="1242">
        <v>63.7</v>
      </c>
      <c r="CO53" s="1242"/>
      <c r="CP53" s="1242"/>
      <c r="CQ53" s="1242"/>
      <c r="CR53" s="1242"/>
      <c r="CS53" s="1242"/>
      <c r="CT53" s="1242"/>
      <c r="CU53" s="1242"/>
      <c r="CV53" s="1242">
        <v>61.5</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610</v>
      </c>
      <c r="AO55" s="1241"/>
      <c r="AP55" s="1241"/>
      <c r="AQ55" s="1241"/>
      <c r="AR55" s="1241"/>
      <c r="AS55" s="1241"/>
      <c r="AT55" s="1241"/>
      <c r="AU55" s="1241"/>
      <c r="AV55" s="1241"/>
      <c r="AW55" s="1241"/>
      <c r="AX55" s="1241"/>
      <c r="AY55" s="1241"/>
      <c r="AZ55" s="1241"/>
      <c r="BA55" s="1241"/>
      <c r="BB55" s="1244" t="s">
        <v>608</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609</v>
      </c>
      <c r="BC57" s="1244"/>
      <c r="BD57" s="1244"/>
      <c r="BE57" s="1244"/>
      <c r="BF57" s="1244"/>
      <c r="BG57" s="1244"/>
      <c r="BH57" s="1244"/>
      <c r="BI57" s="1244"/>
      <c r="BJ57" s="1244"/>
      <c r="BK57" s="1244"/>
      <c r="BL57" s="1244"/>
      <c r="BM57" s="1244"/>
      <c r="BN57" s="1244"/>
      <c r="BO57" s="1244"/>
      <c r="BP57" s="1242">
        <v>61.8</v>
      </c>
      <c r="BQ57" s="1242"/>
      <c r="BR57" s="1242"/>
      <c r="BS57" s="1242"/>
      <c r="BT57" s="1242"/>
      <c r="BU57" s="1242"/>
      <c r="BV57" s="1242"/>
      <c r="BW57" s="1242"/>
      <c r="BX57" s="1242">
        <v>63.1</v>
      </c>
      <c r="BY57" s="1242"/>
      <c r="BZ57" s="1242"/>
      <c r="CA57" s="1242"/>
      <c r="CB57" s="1242"/>
      <c r="CC57" s="1242"/>
      <c r="CD57" s="1242"/>
      <c r="CE57" s="1242"/>
      <c r="CF57" s="1242">
        <v>62.2</v>
      </c>
      <c r="CG57" s="1242"/>
      <c r="CH57" s="1242"/>
      <c r="CI57" s="1242"/>
      <c r="CJ57" s="1242"/>
      <c r="CK57" s="1242"/>
      <c r="CL57" s="1242"/>
      <c r="CM57" s="1242"/>
      <c r="CN57" s="1242">
        <v>60.9</v>
      </c>
      <c r="CO57" s="1242"/>
      <c r="CP57" s="1242"/>
      <c r="CQ57" s="1242"/>
      <c r="CR57" s="1242"/>
      <c r="CS57" s="1242"/>
      <c r="CT57" s="1242"/>
      <c r="CU57" s="1242"/>
      <c r="CV57" s="1242">
        <v>62.3</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611</v>
      </c>
    </row>
    <row r="64" spans="1:109" ht="13.2" x14ac:dyDescent="0.2">
      <c r="B64" s="259"/>
      <c r="G64" s="357"/>
      <c r="I64" s="369"/>
      <c r="J64" s="369"/>
      <c r="K64" s="369"/>
      <c r="L64" s="369"/>
      <c r="M64" s="369"/>
      <c r="N64" s="370"/>
      <c r="AM64" s="357"/>
      <c r="AN64" s="357" t="s">
        <v>604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612</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606</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561</v>
      </c>
      <c r="BQ72" s="1241"/>
      <c r="BR72" s="1241"/>
      <c r="BS72" s="1241"/>
      <c r="BT72" s="1241"/>
      <c r="BU72" s="1241"/>
      <c r="BV72" s="1241"/>
      <c r="BW72" s="1241"/>
      <c r="BX72" s="1241" t="s">
        <v>562</v>
      </c>
      <c r="BY72" s="1241"/>
      <c r="BZ72" s="1241"/>
      <c r="CA72" s="1241"/>
      <c r="CB72" s="1241"/>
      <c r="CC72" s="1241"/>
      <c r="CD72" s="1241"/>
      <c r="CE72" s="1241"/>
      <c r="CF72" s="1241" t="s">
        <v>563</v>
      </c>
      <c r="CG72" s="1241"/>
      <c r="CH72" s="1241"/>
      <c r="CI72" s="1241"/>
      <c r="CJ72" s="1241"/>
      <c r="CK72" s="1241"/>
      <c r="CL72" s="1241"/>
      <c r="CM72" s="1241"/>
      <c r="CN72" s="1241" t="s">
        <v>564</v>
      </c>
      <c r="CO72" s="1241"/>
      <c r="CP72" s="1241"/>
      <c r="CQ72" s="1241"/>
      <c r="CR72" s="1241"/>
      <c r="CS72" s="1241"/>
      <c r="CT72" s="1241"/>
      <c r="CU72" s="1241"/>
      <c r="CV72" s="1241" t="s">
        <v>565</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607</v>
      </c>
      <c r="AO73" s="1244"/>
      <c r="AP73" s="1244"/>
      <c r="AQ73" s="1244"/>
      <c r="AR73" s="1244"/>
      <c r="AS73" s="1244"/>
      <c r="AT73" s="1244"/>
      <c r="AU73" s="1244"/>
      <c r="AV73" s="1244"/>
      <c r="AW73" s="1244"/>
      <c r="AX73" s="1244"/>
      <c r="AY73" s="1244"/>
      <c r="AZ73" s="1244"/>
      <c r="BA73" s="1244"/>
      <c r="BB73" s="1244" t="s">
        <v>608</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613</v>
      </c>
      <c r="BC75" s="1244"/>
      <c r="BD75" s="1244"/>
      <c r="BE75" s="1244"/>
      <c r="BF75" s="1244"/>
      <c r="BG75" s="1244"/>
      <c r="BH75" s="1244"/>
      <c r="BI75" s="1244"/>
      <c r="BJ75" s="1244"/>
      <c r="BK75" s="1244"/>
      <c r="BL75" s="1244"/>
      <c r="BM75" s="1244"/>
      <c r="BN75" s="1244"/>
      <c r="BO75" s="1244"/>
      <c r="BP75" s="1242">
        <v>4.0999999999999996</v>
      </c>
      <c r="BQ75" s="1242"/>
      <c r="BR75" s="1242"/>
      <c r="BS75" s="1242"/>
      <c r="BT75" s="1242"/>
      <c r="BU75" s="1242"/>
      <c r="BV75" s="1242"/>
      <c r="BW75" s="1242"/>
      <c r="BX75" s="1242">
        <v>4.5</v>
      </c>
      <c r="BY75" s="1242"/>
      <c r="BZ75" s="1242"/>
      <c r="CA75" s="1242"/>
      <c r="CB75" s="1242"/>
      <c r="CC75" s="1242"/>
      <c r="CD75" s="1242"/>
      <c r="CE75" s="1242"/>
      <c r="CF75" s="1242">
        <v>4.4000000000000004</v>
      </c>
      <c r="CG75" s="1242"/>
      <c r="CH75" s="1242"/>
      <c r="CI75" s="1242"/>
      <c r="CJ75" s="1242"/>
      <c r="CK75" s="1242"/>
      <c r="CL75" s="1242"/>
      <c r="CM75" s="1242"/>
      <c r="CN75" s="1242">
        <v>4.4000000000000004</v>
      </c>
      <c r="CO75" s="1242"/>
      <c r="CP75" s="1242"/>
      <c r="CQ75" s="1242"/>
      <c r="CR75" s="1242"/>
      <c r="CS75" s="1242"/>
      <c r="CT75" s="1242"/>
      <c r="CU75" s="1242"/>
      <c r="CV75" s="1242">
        <v>4.5</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610</v>
      </c>
      <c r="AO77" s="1241"/>
      <c r="AP77" s="1241"/>
      <c r="AQ77" s="1241"/>
      <c r="AR77" s="1241"/>
      <c r="AS77" s="1241"/>
      <c r="AT77" s="1241"/>
      <c r="AU77" s="1241"/>
      <c r="AV77" s="1241"/>
      <c r="AW77" s="1241"/>
      <c r="AX77" s="1241"/>
      <c r="AY77" s="1241"/>
      <c r="AZ77" s="1241"/>
      <c r="BA77" s="1241"/>
      <c r="BB77" s="1244" t="s">
        <v>608</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613</v>
      </c>
      <c r="BC79" s="1244"/>
      <c r="BD79" s="1244"/>
      <c r="BE79" s="1244"/>
      <c r="BF79" s="1244"/>
      <c r="BG79" s="1244"/>
      <c r="BH79" s="1244"/>
      <c r="BI79" s="1244"/>
      <c r="BJ79" s="1244"/>
      <c r="BK79" s="1244"/>
      <c r="BL79" s="1244"/>
      <c r="BM79" s="1244"/>
      <c r="BN79" s="1244"/>
      <c r="BO79" s="1244"/>
      <c r="BP79" s="1242">
        <v>5.3</v>
      </c>
      <c r="BQ79" s="1242"/>
      <c r="BR79" s="1242"/>
      <c r="BS79" s="1242"/>
      <c r="BT79" s="1242"/>
      <c r="BU79" s="1242"/>
      <c r="BV79" s="1242"/>
      <c r="BW79" s="1242"/>
      <c r="BX79" s="1242">
        <v>5.8</v>
      </c>
      <c r="BY79" s="1242"/>
      <c r="BZ79" s="1242"/>
      <c r="CA79" s="1242"/>
      <c r="CB79" s="1242"/>
      <c r="CC79" s="1242"/>
      <c r="CD79" s="1242"/>
      <c r="CE79" s="1242"/>
      <c r="CF79" s="1242">
        <v>5.8</v>
      </c>
      <c r="CG79" s="1242"/>
      <c r="CH79" s="1242"/>
      <c r="CI79" s="1242"/>
      <c r="CJ79" s="1242"/>
      <c r="CK79" s="1242"/>
      <c r="CL79" s="1242"/>
      <c r="CM79" s="1242"/>
      <c r="CN79" s="1242">
        <v>6.6</v>
      </c>
      <c r="CO79" s="1242"/>
      <c r="CP79" s="1242"/>
      <c r="CQ79" s="1242"/>
      <c r="CR79" s="1242"/>
      <c r="CS79" s="1242"/>
      <c r="CT79" s="1242"/>
      <c r="CU79" s="1242"/>
      <c r="CV79" s="1242">
        <v>6.8</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cN0kACJoZFOaDAOnadpyObFpBO/vQd3otHCzp6mKQsJcdlPNhE/G2vW9oJ4y3AL/4Rys/VnJQPTfJ284plDoA==" saltValue="JUmfHCFLfqZAt13eHv8UE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BG13" sqref="BG13"/>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508</v>
      </c>
    </row>
  </sheetData>
  <sheetProtection algorithmName="SHA-512" hashValue="k7o66JSHvy5NCx/4GGbuAPPAFLMEVgMP6aAbFnJtsAaLP3eW5S5xSJfzx0aksqpnWB5L29yrlVnEi1zvd3is3g==" saltValue="PDyxY38aTKpupQj8zT10Q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G13" sqref="BG13"/>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508</v>
      </c>
    </row>
  </sheetData>
  <sheetProtection algorithmName="SHA-512" hashValue="L9H6zSLIQzRLoD3a6J60DvDGJe0Yo+/IsYPre88ENSZh732fSYITCzXU6rnCKDYHa7jXBM6fZwPJMjGSC1mmKQ==" saltValue="dZzKwzjXk5/fXirV7pgPf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558</v>
      </c>
      <c r="G2" s="149"/>
      <c r="H2" s="150"/>
    </row>
    <row r="3" spans="1:8" x14ac:dyDescent="0.2">
      <c r="A3" s="146" t="s">
        <v>551</v>
      </c>
      <c r="B3" s="151"/>
      <c r="C3" s="152"/>
      <c r="D3" s="153">
        <v>209320</v>
      </c>
      <c r="E3" s="154"/>
      <c r="F3" s="155">
        <v>228215</v>
      </c>
      <c r="G3" s="156"/>
      <c r="H3" s="157"/>
    </row>
    <row r="4" spans="1:8" x14ac:dyDescent="0.2">
      <c r="A4" s="158"/>
      <c r="B4" s="159"/>
      <c r="C4" s="160"/>
      <c r="D4" s="161">
        <v>132292</v>
      </c>
      <c r="E4" s="162"/>
      <c r="F4" s="163">
        <v>117571</v>
      </c>
      <c r="G4" s="164"/>
      <c r="H4" s="165"/>
    </row>
    <row r="5" spans="1:8" x14ac:dyDescent="0.2">
      <c r="A5" s="146" t="s">
        <v>553</v>
      </c>
      <c r="B5" s="151"/>
      <c r="C5" s="152"/>
      <c r="D5" s="153">
        <v>279250</v>
      </c>
      <c r="E5" s="154"/>
      <c r="F5" s="155">
        <v>264232</v>
      </c>
      <c r="G5" s="156"/>
      <c r="H5" s="157"/>
    </row>
    <row r="6" spans="1:8" x14ac:dyDescent="0.2">
      <c r="A6" s="158"/>
      <c r="B6" s="159"/>
      <c r="C6" s="160"/>
      <c r="D6" s="161">
        <v>155996</v>
      </c>
      <c r="E6" s="162"/>
      <c r="F6" s="163">
        <v>133959</v>
      </c>
      <c r="G6" s="164"/>
      <c r="H6" s="165"/>
    </row>
    <row r="7" spans="1:8" x14ac:dyDescent="0.2">
      <c r="A7" s="146" t="s">
        <v>554</v>
      </c>
      <c r="B7" s="151"/>
      <c r="C7" s="152"/>
      <c r="D7" s="153">
        <v>334240</v>
      </c>
      <c r="E7" s="154"/>
      <c r="F7" s="155">
        <v>263613</v>
      </c>
      <c r="G7" s="156"/>
      <c r="H7" s="157"/>
    </row>
    <row r="8" spans="1:8" x14ac:dyDescent="0.2">
      <c r="A8" s="158"/>
      <c r="B8" s="159"/>
      <c r="C8" s="160"/>
      <c r="D8" s="161">
        <v>233899</v>
      </c>
      <c r="E8" s="162"/>
      <c r="F8" s="163">
        <v>128823</v>
      </c>
      <c r="G8" s="164"/>
      <c r="H8" s="165"/>
    </row>
    <row r="9" spans="1:8" x14ac:dyDescent="0.2">
      <c r="A9" s="146" t="s">
        <v>555</v>
      </c>
      <c r="B9" s="151"/>
      <c r="C9" s="152"/>
      <c r="D9" s="153">
        <v>354209</v>
      </c>
      <c r="E9" s="154"/>
      <c r="F9" s="155">
        <v>362690</v>
      </c>
      <c r="G9" s="156"/>
      <c r="H9" s="157"/>
    </row>
    <row r="10" spans="1:8" x14ac:dyDescent="0.2">
      <c r="A10" s="158"/>
      <c r="B10" s="159"/>
      <c r="C10" s="160"/>
      <c r="D10" s="161">
        <v>243231</v>
      </c>
      <c r="E10" s="162"/>
      <c r="F10" s="163">
        <v>172580</v>
      </c>
      <c r="G10" s="164"/>
      <c r="H10" s="165"/>
    </row>
    <row r="11" spans="1:8" x14ac:dyDescent="0.2">
      <c r="A11" s="146" t="s">
        <v>556</v>
      </c>
      <c r="B11" s="151"/>
      <c r="C11" s="152"/>
      <c r="D11" s="153">
        <v>283227</v>
      </c>
      <c r="E11" s="154"/>
      <c r="F11" s="155">
        <v>296093</v>
      </c>
      <c r="G11" s="156"/>
      <c r="H11" s="157"/>
    </row>
    <row r="12" spans="1:8" x14ac:dyDescent="0.2">
      <c r="A12" s="158"/>
      <c r="B12" s="159"/>
      <c r="C12" s="166"/>
      <c r="D12" s="161">
        <v>219104</v>
      </c>
      <c r="E12" s="162"/>
      <c r="F12" s="163">
        <v>140545</v>
      </c>
      <c r="G12" s="164"/>
      <c r="H12" s="165"/>
    </row>
    <row r="13" spans="1:8" x14ac:dyDescent="0.2">
      <c r="A13" s="146"/>
      <c r="B13" s="151"/>
      <c r="C13" s="152"/>
      <c r="D13" s="153">
        <v>292049</v>
      </c>
      <c r="E13" s="154"/>
      <c r="F13" s="155">
        <v>282969</v>
      </c>
      <c r="G13" s="167"/>
      <c r="H13" s="157"/>
    </row>
    <row r="14" spans="1:8" x14ac:dyDescent="0.2">
      <c r="A14" s="158"/>
      <c r="B14" s="159"/>
      <c r="C14" s="160"/>
      <c r="D14" s="161">
        <v>196904</v>
      </c>
      <c r="E14" s="162"/>
      <c r="F14" s="163">
        <v>138696</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8.58</v>
      </c>
      <c r="C19" s="168">
        <f>ROUND(VALUE(SUBSTITUTE(実質収支比率等に係る経年分析!G$48,"▲","-")),2)</f>
        <v>7.96</v>
      </c>
      <c r="D19" s="168">
        <f>ROUND(VALUE(SUBSTITUTE(実質収支比率等に係る経年分析!H$48,"▲","-")),2)</f>
        <v>11.23</v>
      </c>
      <c r="E19" s="168">
        <f>ROUND(VALUE(SUBSTITUTE(実質収支比率等に係る経年分析!I$48,"▲","-")),2)</f>
        <v>11.17</v>
      </c>
      <c r="F19" s="168">
        <f>ROUND(VALUE(SUBSTITUTE(実質収支比率等に係る経年分析!J$48,"▲","-")),2)</f>
        <v>9.65</v>
      </c>
    </row>
    <row r="20" spans="1:11" x14ac:dyDescent="0.2">
      <c r="A20" s="168" t="s">
        <v>57</v>
      </c>
      <c r="B20" s="168">
        <f>ROUND(VALUE(SUBSTITUTE(実質収支比率等に係る経年分析!F$47,"▲","-")),2)</f>
        <v>64.91</v>
      </c>
      <c r="C20" s="168">
        <f>ROUND(VALUE(SUBSTITUTE(実質収支比率等に係る経年分析!G$47,"▲","-")),2)</f>
        <v>62.17</v>
      </c>
      <c r="D20" s="168">
        <f>ROUND(VALUE(SUBSTITUTE(実質収支比率等に係る経年分析!H$47,"▲","-")),2)</f>
        <v>60.43</v>
      </c>
      <c r="E20" s="168">
        <f>ROUND(VALUE(SUBSTITUTE(実質収支比率等に係る経年分析!I$47,"▲","-")),2)</f>
        <v>60.1</v>
      </c>
      <c r="F20" s="168">
        <f>ROUND(VALUE(SUBSTITUTE(実質収支比率等に係る経年分析!J$47,"▲","-")),2)</f>
        <v>61.98</v>
      </c>
    </row>
    <row r="21" spans="1:11" x14ac:dyDescent="0.2">
      <c r="A21" s="168" t="s">
        <v>58</v>
      </c>
      <c r="B21" s="168">
        <f>IF(ISNUMBER(VALUE(SUBSTITUTE(実質収支比率等に係る経年分析!F$49,"▲","-"))),ROUND(VALUE(SUBSTITUTE(実質収支比率等に係る経年分析!F$49,"▲","-")),2),NA())</f>
        <v>-4.0999999999999996</v>
      </c>
      <c r="C21" s="168">
        <f>IF(ISNUMBER(VALUE(SUBSTITUTE(実質収支比率等に係る経年分析!G$49,"▲","-"))),ROUND(VALUE(SUBSTITUTE(実質収支比率等に係る経年分析!G$49,"▲","-")),2),NA())</f>
        <v>0.79</v>
      </c>
      <c r="D21" s="168">
        <f>IF(ISNUMBER(VALUE(SUBSTITUTE(実質収支比率等に係る経年分析!H$49,"▲","-"))),ROUND(VALUE(SUBSTITUTE(実質収支比率等に係る経年分析!H$49,"▲","-")),2),NA())</f>
        <v>1.59</v>
      </c>
      <c r="E21" s="168">
        <f>IF(ISNUMBER(VALUE(SUBSTITUTE(実質収支比率等に係る経年分析!I$49,"▲","-"))),ROUND(VALUE(SUBSTITUTE(実質収支比率等に係る経年分析!I$49,"▲","-")),2),NA())</f>
        <v>4.2</v>
      </c>
      <c r="F21" s="168">
        <f>IF(ISNUMBER(VALUE(SUBSTITUTE(実質収支比率等に係る経年分析!J$49,"▲","-"))),ROUND(VALUE(SUBSTITUTE(実質収支比率等に係る経年分析!J$49,"▲","-")),2),NA())</f>
        <v>-4.3499999999999996</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特定環境保全公共下水道事業特別会計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0.15</v>
      </c>
    </row>
    <row r="32" spans="1:11" x14ac:dyDescent="0.2">
      <c r="A32" s="169" t="str">
        <f>IF(連結実質赤字比率に係る赤字・黒字の構成分析!C$38="",NA(),連結実質赤字比率に係る赤字・黒字の構成分析!C$38)</f>
        <v>特定地域生活排水処理事業特別会計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2">
      <c r="A33" s="169" t="str">
        <f>IF(連結実質赤字比率に係る赤字・黒字の構成分析!C$37="",NA(),連結実質赤字比率に係る赤字・黒字の構成分析!C$37)</f>
        <v>国民健康保険特別会計（事業勘定）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0.77</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1.1000000000000001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1.08</v>
      </c>
    </row>
    <row r="35" spans="1:16" x14ac:dyDescent="0.2">
      <c r="A35" s="169" t="str">
        <f>IF(連結実質赤字比率に係る赤字・黒字の構成分析!C$35="",NA(),連結実質赤字比率に係る赤字・黒字の構成分析!C$35)</f>
        <v>簡易水道事業特別会計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1.1499999999999999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8.57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7.95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11.22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9.65</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331</v>
      </c>
      <c r="E42" s="170"/>
      <c r="F42" s="170"/>
      <c r="G42" s="170">
        <f>'実質公債費比率（分子）の構造'!L$52</f>
        <v>375</v>
      </c>
      <c r="H42" s="170"/>
      <c r="I42" s="170"/>
      <c r="J42" s="170">
        <f>'実質公債費比率（分子）の構造'!M$52</f>
        <v>390</v>
      </c>
      <c r="K42" s="170"/>
      <c r="L42" s="170"/>
      <c r="M42" s="170">
        <f>'実質公債費比率（分子）の構造'!N$52</f>
        <v>385</v>
      </c>
      <c r="N42" s="170"/>
      <c r="O42" s="170"/>
      <c r="P42" s="170">
        <f>'実質公債費比率（分子）の構造'!O$52</f>
        <v>386</v>
      </c>
    </row>
    <row r="43" spans="1:16" x14ac:dyDescent="0.2">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67</v>
      </c>
      <c r="B44" s="170">
        <f>'実質公債費比率（分子）の構造'!K$50</f>
        <v>21</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1</v>
      </c>
      <c r="C45" s="170"/>
      <c r="D45" s="170"/>
      <c r="E45" s="170">
        <f>'実質公債費比率（分子）の構造'!L$49</f>
        <v>2</v>
      </c>
      <c r="F45" s="170"/>
      <c r="G45" s="170"/>
      <c r="H45" s="170">
        <f>'実質公債費比率（分子）の構造'!M$49</f>
        <v>1</v>
      </c>
      <c r="I45" s="170"/>
      <c r="J45" s="170"/>
      <c r="K45" s="170">
        <f>'実質公債費比率（分子）の構造'!N$49</f>
        <v>2</v>
      </c>
      <c r="L45" s="170"/>
      <c r="M45" s="170"/>
      <c r="N45" s="170">
        <f>'実質公債費比率（分子）の構造'!O$49</f>
        <v>2</v>
      </c>
      <c r="O45" s="170"/>
      <c r="P45" s="170"/>
    </row>
    <row r="46" spans="1:16" x14ac:dyDescent="0.2">
      <c r="A46" s="170" t="s">
        <v>69</v>
      </c>
      <c r="B46" s="170">
        <f>'実質公債費比率（分子）の構造'!K$48</f>
        <v>77</v>
      </c>
      <c r="C46" s="170"/>
      <c r="D46" s="170"/>
      <c r="E46" s="170">
        <f>'実質公債費比率（分子）の構造'!L$48</f>
        <v>80</v>
      </c>
      <c r="F46" s="170"/>
      <c r="G46" s="170"/>
      <c r="H46" s="170">
        <f>'実質公債費比率（分子）の構造'!M$48</f>
        <v>83</v>
      </c>
      <c r="I46" s="170"/>
      <c r="J46" s="170"/>
      <c r="K46" s="170">
        <f>'実質公債費比率（分子）の構造'!N$48</f>
        <v>84</v>
      </c>
      <c r="L46" s="170"/>
      <c r="M46" s="170"/>
      <c r="N46" s="170">
        <f>'実質公債費比率（分子）の構造'!O$48</f>
        <v>90</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305</v>
      </c>
      <c r="C49" s="170"/>
      <c r="D49" s="170"/>
      <c r="E49" s="170">
        <f>'実質公債費比率（分子）の構造'!L$45</f>
        <v>369</v>
      </c>
      <c r="F49" s="170"/>
      <c r="G49" s="170"/>
      <c r="H49" s="170">
        <f>'実質公債費比率（分子）の構造'!M$45</f>
        <v>372</v>
      </c>
      <c r="I49" s="170"/>
      <c r="J49" s="170"/>
      <c r="K49" s="170">
        <f>'実質公債費比率（分子）の構造'!N$45</f>
        <v>383</v>
      </c>
      <c r="L49" s="170"/>
      <c r="M49" s="170"/>
      <c r="N49" s="170">
        <f>'実質公債費比率（分子）の構造'!O$45</f>
        <v>387</v>
      </c>
      <c r="O49" s="170"/>
      <c r="P49" s="170"/>
    </row>
    <row r="50" spans="1:16" x14ac:dyDescent="0.2">
      <c r="A50" s="170" t="s">
        <v>73</v>
      </c>
      <c r="B50" s="170" t="e">
        <f>NA()</f>
        <v>#N/A</v>
      </c>
      <c r="C50" s="170">
        <f>IF(ISNUMBER('実質公債費比率（分子）の構造'!K$53),'実質公債費比率（分子）の構造'!K$53,NA())</f>
        <v>73</v>
      </c>
      <c r="D50" s="170" t="e">
        <f>NA()</f>
        <v>#N/A</v>
      </c>
      <c r="E50" s="170" t="e">
        <f>NA()</f>
        <v>#N/A</v>
      </c>
      <c r="F50" s="170">
        <f>IF(ISNUMBER('実質公債費比率（分子）の構造'!L$53),'実質公債費比率（分子）の構造'!L$53,NA())</f>
        <v>76</v>
      </c>
      <c r="G50" s="170" t="e">
        <f>NA()</f>
        <v>#N/A</v>
      </c>
      <c r="H50" s="170" t="e">
        <f>NA()</f>
        <v>#N/A</v>
      </c>
      <c r="I50" s="170">
        <f>IF(ISNUMBER('実質公債費比率（分子）の構造'!M$53),'実質公債費比率（分子）の構造'!M$53,NA())</f>
        <v>66</v>
      </c>
      <c r="J50" s="170" t="e">
        <f>NA()</f>
        <v>#N/A</v>
      </c>
      <c r="K50" s="170" t="e">
        <f>NA()</f>
        <v>#N/A</v>
      </c>
      <c r="L50" s="170">
        <f>IF(ISNUMBER('実質公債費比率（分子）の構造'!N$53),'実質公債費比率（分子）の構造'!N$53,NA())</f>
        <v>84</v>
      </c>
      <c r="M50" s="170" t="e">
        <f>NA()</f>
        <v>#N/A</v>
      </c>
      <c r="N50" s="170" t="e">
        <f>NA()</f>
        <v>#N/A</v>
      </c>
      <c r="O50" s="170">
        <f>IF(ISNUMBER('実質公債費比率（分子）の構造'!O$53),'実質公債費比率（分子）の構造'!O$53,NA())</f>
        <v>93</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3073</v>
      </c>
      <c r="E56" s="169"/>
      <c r="F56" s="169"/>
      <c r="G56" s="169">
        <f>'将来負担比率（分子）の構造'!J$52</f>
        <v>2975</v>
      </c>
      <c r="H56" s="169"/>
      <c r="I56" s="169"/>
      <c r="J56" s="169">
        <f>'将来負担比率（分子）の構造'!K$52</f>
        <v>2897</v>
      </c>
      <c r="K56" s="169"/>
      <c r="L56" s="169"/>
      <c r="M56" s="169">
        <f>'将来負担比率（分子）の構造'!L$52</f>
        <v>2846</v>
      </c>
      <c r="N56" s="169"/>
      <c r="O56" s="169"/>
      <c r="P56" s="169">
        <f>'将来負担比率（分子）の構造'!M$52</f>
        <v>2555</v>
      </c>
    </row>
    <row r="57" spans="1:16" x14ac:dyDescent="0.2">
      <c r="A57" s="169" t="s">
        <v>44</v>
      </c>
      <c r="B57" s="169"/>
      <c r="C57" s="169"/>
      <c r="D57" s="169" t="str">
        <f>'将来負担比率（分子）の構造'!I$51</f>
        <v>-</v>
      </c>
      <c r="E57" s="169"/>
      <c r="F57" s="169"/>
      <c r="G57" s="169" t="str">
        <f>'将来負担比率（分子）の構造'!J$51</f>
        <v>-</v>
      </c>
      <c r="H57" s="169"/>
      <c r="I57" s="169"/>
      <c r="J57" s="169">
        <f>'将来負担比率（分子）の構造'!K$51</f>
        <v>20</v>
      </c>
      <c r="K57" s="169"/>
      <c r="L57" s="169"/>
      <c r="M57" s="169">
        <f>'将来負担比率（分子）の構造'!L$51</f>
        <v>29</v>
      </c>
      <c r="N57" s="169"/>
      <c r="O57" s="169"/>
      <c r="P57" s="169">
        <f>'将来負担比率（分子）の構造'!M$51</f>
        <v>27</v>
      </c>
    </row>
    <row r="58" spans="1:16" x14ac:dyDescent="0.2">
      <c r="A58" s="169" t="s">
        <v>43</v>
      </c>
      <c r="B58" s="169"/>
      <c r="C58" s="169"/>
      <c r="D58" s="169">
        <f>'将来負担比率（分子）の構造'!I$50</f>
        <v>3105</v>
      </c>
      <c r="E58" s="169"/>
      <c r="F58" s="169"/>
      <c r="G58" s="169">
        <f>'将来負担比率（分子）の構造'!J$50</f>
        <v>3061</v>
      </c>
      <c r="H58" s="169"/>
      <c r="I58" s="169"/>
      <c r="J58" s="169">
        <f>'将来負担比率（分子）の構造'!K$50</f>
        <v>3152</v>
      </c>
      <c r="K58" s="169"/>
      <c r="L58" s="169"/>
      <c r="M58" s="169">
        <f>'将来負担比率（分子）の構造'!L$50</f>
        <v>3265</v>
      </c>
      <c r="N58" s="169"/>
      <c r="O58" s="169"/>
      <c r="P58" s="169">
        <f>'将来負担比率（分子）の構造'!M$50</f>
        <v>3313</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406</v>
      </c>
      <c r="C62" s="169"/>
      <c r="D62" s="169"/>
      <c r="E62" s="169">
        <f>'将来負担比率（分子）の構造'!J$45</f>
        <v>342</v>
      </c>
      <c r="F62" s="169"/>
      <c r="G62" s="169"/>
      <c r="H62" s="169">
        <f>'将来負担比率（分子）の構造'!K$45</f>
        <v>325</v>
      </c>
      <c r="I62" s="169"/>
      <c r="J62" s="169"/>
      <c r="K62" s="169">
        <f>'将来負担比率（分子）の構造'!L$45</f>
        <v>320</v>
      </c>
      <c r="L62" s="169"/>
      <c r="M62" s="169"/>
      <c r="N62" s="169">
        <f>'将来負担比率（分子）の構造'!M$45</f>
        <v>342</v>
      </c>
      <c r="O62" s="169"/>
      <c r="P62" s="169"/>
    </row>
    <row r="63" spans="1:16" x14ac:dyDescent="0.2">
      <c r="A63" s="169" t="s">
        <v>36</v>
      </c>
      <c r="B63" s="169">
        <f>'将来負担比率（分子）の構造'!I$44</f>
        <v>6</v>
      </c>
      <c r="C63" s="169"/>
      <c r="D63" s="169"/>
      <c r="E63" s="169">
        <f>'将来負担比率（分子）の構造'!J$44</f>
        <v>5</v>
      </c>
      <c r="F63" s="169"/>
      <c r="G63" s="169"/>
      <c r="H63" s="169">
        <f>'将来負担比率（分子）の構造'!K$44</f>
        <v>5</v>
      </c>
      <c r="I63" s="169"/>
      <c r="J63" s="169"/>
      <c r="K63" s="169">
        <f>'将来負担比率（分子）の構造'!L$44</f>
        <v>7</v>
      </c>
      <c r="L63" s="169"/>
      <c r="M63" s="169"/>
      <c r="N63" s="169">
        <f>'将来負担比率（分子）の構造'!M$44</f>
        <v>6</v>
      </c>
      <c r="O63" s="169"/>
      <c r="P63" s="169"/>
    </row>
    <row r="64" spans="1:16" x14ac:dyDescent="0.2">
      <c r="A64" s="169" t="s">
        <v>35</v>
      </c>
      <c r="B64" s="169">
        <f>'将来負担比率（分子）の構造'!I$43</f>
        <v>750</v>
      </c>
      <c r="C64" s="169"/>
      <c r="D64" s="169"/>
      <c r="E64" s="169">
        <f>'将来負担比率（分子）の構造'!J$43</f>
        <v>768</v>
      </c>
      <c r="F64" s="169"/>
      <c r="G64" s="169"/>
      <c r="H64" s="169">
        <f>'将来負担比率（分子）の構造'!K$43</f>
        <v>787</v>
      </c>
      <c r="I64" s="169"/>
      <c r="J64" s="169"/>
      <c r="K64" s="169">
        <f>'将来負担比率（分子）の構造'!L$43</f>
        <v>815</v>
      </c>
      <c r="L64" s="169"/>
      <c r="M64" s="169"/>
      <c r="N64" s="169">
        <f>'将来負担比率（分子）の構造'!M$43</f>
        <v>794</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2824</v>
      </c>
      <c r="C66" s="169"/>
      <c r="D66" s="169"/>
      <c r="E66" s="169">
        <f>'将来負担比率（分子）の構造'!J$41</f>
        <v>2708</v>
      </c>
      <c r="F66" s="169"/>
      <c r="G66" s="169"/>
      <c r="H66" s="169">
        <f>'将来負担比率（分子）の構造'!K$41</f>
        <v>2672</v>
      </c>
      <c r="I66" s="169"/>
      <c r="J66" s="169"/>
      <c r="K66" s="169">
        <f>'将来負担比率（分子）の構造'!L$41</f>
        <v>2572</v>
      </c>
      <c r="L66" s="169"/>
      <c r="M66" s="169"/>
      <c r="N66" s="169">
        <f>'将来負担比率（分子）の構造'!M$41</f>
        <v>2413</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1244</v>
      </c>
      <c r="C72" s="173">
        <f>基金残高に係る経年分析!G55</f>
        <v>1342</v>
      </c>
      <c r="D72" s="173">
        <f>基金残高に係る経年分析!H55</f>
        <v>1363</v>
      </c>
    </row>
    <row r="73" spans="1:16" x14ac:dyDescent="0.2">
      <c r="A73" s="172" t="s">
        <v>80</v>
      </c>
      <c r="B73" s="173">
        <f>基金残高に係る経年分析!F56</f>
        <v>323</v>
      </c>
      <c r="C73" s="173">
        <f>基金残高に係る経年分析!G56</f>
        <v>323</v>
      </c>
      <c r="D73" s="173">
        <f>基金残高に係る経年分析!H56</f>
        <v>323</v>
      </c>
    </row>
    <row r="74" spans="1:16" x14ac:dyDescent="0.2">
      <c r="A74" s="172" t="s">
        <v>81</v>
      </c>
      <c r="B74" s="173">
        <f>基金残高に係る経年分析!F57</f>
        <v>1423</v>
      </c>
      <c r="C74" s="173">
        <f>基金残高に係る経年分析!G57</f>
        <v>1438</v>
      </c>
      <c r="D74" s="173">
        <f>基金残高に係る経年分析!H57</f>
        <v>1465</v>
      </c>
    </row>
  </sheetData>
  <sheetProtection algorithmName="SHA-512" hashValue="wQ4t5vRi48RZvWWi8nRR4RWnKAAW28V1MnOOFbdNAYzd44Z2DnxqZGR9VQEGZtNXG+hYrwVFKfaYJnIdLSh5CQ==" saltValue="CiUA8I4vvjXfugKE9OluU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Z41" sqref="AZ41:BF41"/>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216</v>
      </c>
      <c r="DI1" s="616"/>
      <c r="DJ1" s="616"/>
      <c r="DK1" s="616"/>
      <c r="DL1" s="616"/>
      <c r="DM1" s="616"/>
      <c r="DN1" s="617"/>
      <c r="DO1" s="208"/>
      <c r="DP1" s="615" t="s">
        <v>217</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219</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220</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221</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222</v>
      </c>
      <c r="S4" s="619"/>
      <c r="T4" s="619"/>
      <c r="U4" s="619"/>
      <c r="V4" s="619"/>
      <c r="W4" s="619"/>
      <c r="X4" s="619"/>
      <c r="Y4" s="620"/>
      <c r="Z4" s="618" t="s">
        <v>223</v>
      </c>
      <c r="AA4" s="619"/>
      <c r="AB4" s="619"/>
      <c r="AC4" s="620"/>
      <c r="AD4" s="618" t="s">
        <v>224</v>
      </c>
      <c r="AE4" s="619"/>
      <c r="AF4" s="619"/>
      <c r="AG4" s="619"/>
      <c r="AH4" s="619"/>
      <c r="AI4" s="619"/>
      <c r="AJ4" s="619"/>
      <c r="AK4" s="620"/>
      <c r="AL4" s="618" t="s">
        <v>223</v>
      </c>
      <c r="AM4" s="619"/>
      <c r="AN4" s="619"/>
      <c r="AO4" s="620"/>
      <c r="AP4" s="621" t="s">
        <v>225</v>
      </c>
      <c r="AQ4" s="621"/>
      <c r="AR4" s="621"/>
      <c r="AS4" s="621"/>
      <c r="AT4" s="621"/>
      <c r="AU4" s="621"/>
      <c r="AV4" s="621"/>
      <c r="AW4" s="621"/>
      <c r="AX4" s="621"/>
      <c r="AY4" s="621"/>
      <c r="AZ4" s="621"/>
      <c r="BA4" s="621"/>
      <c r="BB4" s="621"/>
      <c r="BC4" s="621"/>
      <c r="BD4" s="621"/>
      <c r="BE4" s="621"/>
      <c r="BF4" s="621"/>
      <c r="BG4" s="621" t="s">
        <v>226</v>
      </c>
      <c r="BH4" s="621"/>
      <c r="BI4" s="621"/>
      <c r="BJ4" s="621"/>
      <c r="BK4" s="621"/>
      <c r="BL4" s="621"/>
      <c r="BM4" s="621"/>
      <c r="BN4" s="621"/>
      <c r="BO4" s="621" t="s">
        <v>223</v>
      </c>
      <c r="BP4" s="621"/>
      <c r="BQ4" s="621"/>
      <c r="BR4" s="621"/>
      <c r="BS4" s="621" t="s">
        <v>227</v>
      </c>
      <c r="BT4" s="621"/>
      <c r="BU4" s="621"/>
      <c r="BV4" s="621"/>
      <c r="BW4" s="621"/>
      <c r="BX4" s="621"/>
      <c r="BY4" s="621"/>
      <c r="BZ4" s="621"/>
      <c r="CA4" s="621"/>
      <c r="CB4" s="621"/>
      <c r="CD4" s="618" t="s">
        <v>228</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229</v>
      </c>
      <c r="C5" s="623"/>
      <c r="D5" s="623"/>
      <c r="E5" s="623"/>
      <c r="F5" s="623"/>
      <c r="G5" s="623"/>
      <c r="H5" s="623"/>
      <c r="I5" s="623"/>
      <c r="J5" s="623"/>
      <c r="K5" s="623"/>
      <c r="L5" s="623"/>
      <c r="M5" s="623"/>
      <c r="N5" s="623"/>
      <c r="O5" s="623"/>
      <c r="P5" s="623"/>
      <c r="Q5" s="624"/>
      <c r="R5" s="625">
        <v>633487</v>
      </c>
      <c r="S5" s="626"/>
      <c r="T5" s="626"/>
      <c r="U5" s="626"/>
      <c r="V5" s="626"/>
      <c r="W5" s="626"/>
      <c r="X5" s="626"/>
      <c r="Y5" s="627"/>
      <c r="Z5" s="628">
        <v>17.399999999999999</v>
      </c>
      <c r="AA5" s="628"/>
      <c r="AB5" s="628"/>
      <c r="AC5" s="628"/>
      <c r="AD5" s="629">
        <v>633487</v>
      </c>
      <c r="AE5" s="629"/>
      <c r="AF5" s="629"/>
      <c r="AG5" s="629"/>
      <c r="AH5" s="629"/>
      <c r="AI5" s="629"/>
      <c r="AJ5" s="629"/>
      <c r="AK5" s="629"/>
      <c r="AL5" s="630">
        <v>27.8</v>
      </c>
      <c r="AM5" s="631"/>
      <c r="AN5" s="631"/>
      <c r="AO5" s="632"/>
      <c r="AP5" s="622" t="s">
        <v>230</v>
      </c>
      <c r="AQ5" s="623"/>
      <c r="AR5" s="623"/>
      <c r="AS5" s="623"/>
      <c r="AT5" s="623"/>
      <c r="AU5" s="623"/>
      <c r="AV5" s="623"/>
      <c r="AW5" s="623"/>
      <c r="AX5" s="623"/>
      <c r="AY5" s="623"/>
      <c r="AZ5" s="623"/>
      <c r="BA5" s="623"/>
      <c r="BB5" s="623"/>
      <c r="BC5" s="623"/>
      <c r="BD5" s="623"/>
      <c r="BE5" s="623"/>
      <c r="BF5" s="624"/>
      <c r="BG5" s="636">
        <v>633028</v>
      </c>
      <c r="BH5" s="637"/>
      <c r="BI5" s="637"/>
      <c r="BJ5" s="637"/>
      <c r="BK5" s="637"/>
      <c r="BL5" s="637"/>
      <c r="BM5" s="637"/>
      <c r="BN5" s="638"/>
      <c r="BO5" s="639">
        <v>99.9</v>
      </c>
      <c r="BP5" s="639"/>
      <c r="BQ5" s="639"/>
      <c r="BR5" s="639"/>
      <c r="BS5" s="640">
        <v>95339</v>
      </c>
      <c r="BT5" s="640"/>
      <c r="BU5" s="640"/>
      <c r="BV5" s="640"/>
      <c r="BW5" s="640"/>
      <c r="BX5" s="640"/>
      <c r="BY5" s="640"/>
      <c r="BZ5" s="640"/>
      <c r="CA5" s="640"/>
      <c r="CB5" s="644"/>
      <c r="CD5" s="618" t="s">
        <v>225</v>
      </c>
      <c r="CE5" s="619"/>
      <c r="CF5" s="619"/>
      <c r="CG5" s="619"/>
      <c r="CH5" s="619"/>
      <c r="CI5" s="619"/>
      <c r="CJ5" s="619"/>
      <c r="CK5" s="619"/>
      <c r="CL5" s="619"/>
      <c r="CM5" s="619"/>
      <c r="CN5" s="619"/>
      <c r="CO5" s="619"/>
      <c r="CP5" s="619"/>
      <c r="CQ5" s="620"/>
      <c r="CR5" s="618" t="s">
        <v>231</v>
      </c>
      <c r="CS5" s="619"/>
      <c r="CT5" s="619"/>
      <c r="CU5" s="619"/>
      <c r="CV5" s="619"/>
      <c r="CW5" s="619"/>
      <c r="CX5" s="619"/>
      <c r="CY5" s="620"/>
      <c r="CZ5" s="618" t="s">
        <v>223</v>
      </c>
      <c r="DA5" s="619"/>
      <c r="DB5" s="619"/>
      <c r="DC5" s="620"/>
      <c r="DD5" s="618" t="s">
        <v>232</v>
      </c>
      <c r="DE5" s="619"/>
      <c r="DF5" s="619"/>
      <c r="DG5" s="619"/>
      <c r="DH5" s="619"/>
      <c r="DI5" s="619"/>
      <c r="DJ5" s="619"/>
      <c r="DK5" s="619"/>
      <c r="DL5" s="619"/>
      <c r="DM5" s="619"/>
      <c r="DN5" s="619"/>
      <c r="DO5" s="619"/>
      <c r="DP5" s="620"/>
      <c r="DQ5" s="618" t="s">
        <v>233</v>
      </c>
      <c r="DR5" s="619"/>
      <c r="DS5" s="619"/>
      <c r="DT5" s="619"/>
      <c r="DU5" s="619"/>
      <c r="DV5" s="619"/>
      <c r="DW5" s="619"/>
      <c r="DX5" s="619"/>
      <c r="DY5" s="619"/>
      <c r="DZ5" s="619"/>
      <c r="EA5" s="619"/>
      <c r="EB5" s="619"/>
      <c r="EC5" s="620"/>
    </row>
    <row r="6" spans="2:143" ht="11.25" customHeight="1" x14ac:dyDescent="0.2">
      <c r="B6" s="633" t="s">
        <v>234</v>
      </c>
      <c r="C6" s="634"/>
      <c r="D6" s="634"/>
      <c r="E6" s="634"/>
      <c r="F6" s="634"/>
      <c r="G6" s="634"/>
      <c r="H6" s="634"/>
      <c r="I6" s="634"/>
      <c r="J6" s="634"/>
      <c r="K6" s="634"/>
      <c r="L6" s="634"/>
      <c r="M6" s="634"/>
      <c r="N6" s="634"/>
      <c r="O6" s="634"/>
      <c r="P6" s="634"/>
      <c r="Q6" s="635"/>
      <c r="R6" s="636">
        <v>34672</v>
      </c>
      <c r="S6" s="637"/>
      <c r="T6" s="637"/>
      <c r="U6" s="637"/>
      <c r="V6" s="637"/>
      <c r="W6" s="637"/>
      <c r="X6" s="637"/>
      <c r="Y6" s="638"/>
      <c r="Z6" s="639">
        <v>1</v>
      </c>
      <c r="AA6" s="639"/>
      <c r="AB6" s="639"/>
      <c r="AC6" s="639"/>
      <c r="AD6" s="640">
        <v>34672</v>
      </c>
      <c r="AE6" s="640"/>
      <c r="AF6" s="640"/>
      <c r="AG6" s="640"/>
      <c r="AH6" s="640"/>
      <c r="AI6" s="640"/>
      <c r="AJ6" s="640"/>
      <c r="AK6" s="640"/>
      <c r="AL6" s="641">
        <v>1.5</v>
      </c>
      <c r="AM6" s="642"/>
      <c r="AN6" s="642"/>
      <c r="AO6" s="643"/>
      <c r="AP6" s="633" t="s">
        <v>235</v>
      </c>
      <c r="AQ6" s="634"/>
      <c r="AR6" s="634"/>
      <c r="AS6" s="634"/>
      <c r="AT6" s="634"/>
      <c r="AU6" s="634"/>
      <c r="AV6" s="634"/>
      <c r="AW6" s="634"/>
      <c r="AX6" s="634"/>
      <c r="AY6" s="634"/>
      <c r="AZ6" s="634"/>
      <c r="BA6" s="634"/>
      <c r="BB6" s="634"/>
      <c r="BC6" s="634"/>
      <c r="BD6" s="634"/>
      <c r="BE6" s="634"/>
      <c r="BF6" s="635"/>
      <c r="BG6" s="636">
        <v>633028</v>
      </c>
      <c r="BH6" s="637"/>
      <c r="BI6" s="637"/>
      <c r="BJ6" s="637"/>
      <c r="BK6" s="637"/>
      <c r="BL6" s="637"/>
      <c r="BM6" s="637"/>
      <c r="BN6" s="638"/>
      <c r="BO6" s="639">
        <v>99.9</v>
      </c>
      <c r="BP6" s="639"/>
      <c r="BQ6" s="639"/>
      <c r="BR6" s="639"/>
      <c r="BS6" s="640">
        <v>95339</v>
      </c>
      <c r="BT6" s="640"/>
      <c r="BU6" s="640"/>
      <c r="BV6" s="640"/>
      <c r="BW6" s="640"/>
      <c r="BX6" s="640"/>
      <c r="BY6" s="640"/>
      <c r="BZ6" s="640"/>
      <c r="CA6" s="640"/>
      <c r="CB6" s="644"/>
      <c r="CD6" s="622" t="s">
        <v>236</v>
      </c>
      <c r="CE6" s="623"/>
      <c r="CF6" s="623"/>
      <c r="CG6" s="623"/>
      <c r="CH6" s="623"/>
      <c r="CI6" s="623"/>
      <c r="CJ6" s="623"/>
      <c r="CK6" s="623"/>
      <c r="CL6" s="623"/>
      <c r="CM6" s="623"/>
      <c r="CN6" s="623"/>
      <c r="CO6" s="623"/>
      <c r="CP6" s="623"/>
      <c r="CQ6" s="624"/>
      <c r="CR6" s="636">
        <v>43067</v>
      </c>
      <c r="CS6" s="637"/>
      <c r="CT6" s="637"/>
      <c r="CU6" s="637"/>
      <c r="CV6" s="637"/>
      <c r="CW6" s="637"/>
      <c r="CX6" s="637"/>
      <c r="CY6" s="638"/>
      <c r="CZ6" s="630">
        <v>1.3</v>
      </c>
      <c r="DA6" s="631"/>
      <c r="DB6" s="631"/>
      <c r="DC6" s="647"/>
      <c r="DD6" s="645" t="s">
        <v>130</v>
      </c>
      <c r="DE6" s="637"/>
      <c r="DF6" s="637"/>
      <c r="DG6" s="637"/>
      <c r="DH6" s="637"/>
      <c r="DI6" s="637"/>
      <c r="DJ6" s="637"/>
      <c r="DK6" s="637"/>
      <c r="DL6" s="637"/>
      <c r="DM6" s="637"/>
      <c r="DN6" s="637"/>
      <c r="DO6" s="637"/>
      <c r="DP6" s="638"/>
      <c r="DQ6" s="645">
        <v>43067</v>
      </c>
      <c r="DR6" s="637"/>
      <c r="DS6" s="637"/>
      <c r="DT6" s="637"/>
      <c r="DU6" s="637"/>
      <c r="DV6" s="637"/>
      <c r="DW6" s="637"/>
      <c r="DX6" s="637"/>
      <c r="DY6" s="637"/>
      <c r="DZ6" s="637"/>
      <c r="EA6" s="637"/>
      <c r="EB6" s="637"/>
      <c r="EC6" s="646"/>
    </row>
    <row r="7" spans="2:143" ht="11.25" customHeight="1" x14ac:dyDescent="0.2">
      <c r="B7" s="633" t="s">
        <v>237</v>
      </c>
      <c r="C7" s="634"/>
      <c r="D7" s="634"/>
      <c r="E7" s="634"/>
      <c r="F7" s="634"/>
      <c r="G7" s="634"/>
      <c r="H7" s="634"/>
      <c r="I7" s="634"/>
      <c r="J7" s="634"/>
      <c r="K7" s="634"/>
      <c r="L7" s="634"/>
      <c r="M7" s="634"/>
      <c r="N7" s="634"/>
      <c r="O7" s="634"/>
      <c r="P7" s="634"/>
      <c r="Q7" s="635"/>
      <c r="R7" s="636">
        <v>53</v>
      </c>
      <c r="S7" s="637"/>
      <c r="T7" s="637"/>
      <c r="U7" s="637"/>
      <c r="V7" s="637"/>
      <c r="W7" s="637"/>
      <c r="X7" s="637"/>
      <c r="Y7" s="638"/>
      <c r="Z7" s="639">
        <v>0</v>
      </c>
      <c r="AA7" s="639"/>
      <c r="AB7" s="639"/>
      <c r="AC7" s="639"/>
      <c r="AD7" s="640">
        <v>53</v>
      </c>
      <c r="AE7" s="640"/>
      <c r="AF7" s="640"/>
      <c r="AG7" s="640"/>
      <c r="AH7" s="640"/>
      <c r="AI7" s="640"/>
      <c r="AJ7" s="640"/>
      <c r="AK7" s="640"/>
      <c r="AL7" s="641">
        <v>0</v>
      </c>
      <c r="AM7" s="642"/>
      <c r="AN7" s="642"/>
      <c r="AO7" s="643"/>
      <c r="AP7" s="633" t="s">
        <v>238</v>
      </c>
      <c r="AQ7" s="634"/>
      <c r="AR7" s="634"/>
      <c r="AS7" s="634"/>
      <c r="AT7" s="634"/>
      <c r="AU7" s="634"/>
      <c r="AV7" s="634"/>
      <c r="AW7" s="634"/>
      <c r="AX7" s="634"/>
      <c r="AY7" s="634"/>
      <c r="AZ7" s="634"/>
      <c r="BA7" s="634"/>
      <c r="BB7" s="634"/>
      <c r="BC7" s="634"/>
      <c r="BD7" s="634"/>
      <c r="BE7" s="634"/>
      <c r="BF7" s="635"/>
      <c r="BG7" s="636">
        <v>71837</v>
      </c>
      <c r="BH7" s="637"/>
      <c r="BI7" s="637"/>
      <c r="BJ7" s="637"/>
      <c r="BK7" s="637"/>
      <c r="BL7" s="637"/>
      <c r="BM7" s="637"/>
      <c r="BN7" s="638"/>
      <c r="BO7" s="639">
        <v>11.3</v>
      </c>
      <c r="BP7" s="639"/>
      <c r="BQ7" s="639"/>
      <c r="BR7" s="639"/>
      <c r="BS7" s="640" t="s">
        <v>239</v>
      </c>
      <c r="BT7" s="640"/>
      <c r="BU7" s="640"/>
      <c r="BV7" s="640"/>
      <c r="BW7" s="640"/>
      <c r="BX7" s="640"/>
      <c r="BY7" s="640"/>
      <c r="BZ7" s="640"/>
      <c r="CA7" s="640"/>
      <c r="CB7" s="644"/>
      <c r="CD7" s="633" t="s">
        <v>240</v>
      </c>
      <c r="CE7" s="634"/>
      <c r="CF7" s="634"/>
      <c r="CG7" s="634"/>
      <c r="CH7" s="634"/>
      <c r="CI7" s="634"/>
      <c r="CJ7" s="634"/>
      <c r="CK7" s="634"/>
      <c r="CL7" s="634"/>
      <c r="CM7" s="634"/>
      <c r="CN7" s="634"/>
      <c r="CO7" s="634"/>
      <c r="CP7" s="634"/>
      <c r="CQ7" s="635"/>
      <c r="CR7" s="636">
        <v>653236</v>
      </c>
      <c r="CS7" s="637"/>
      <c r="CT7" s="637"/>
      <c r="CU7" s="637"/>
      <c r="CV7" s="637"/>
      <c r="CW7" s="637"/>
      <c r="CX7" s="637"/>
      <c r="CY7" s="638"/>
      <c r="CZ7" s="639">
        <v>19</v>
      </c>
      <c r="DA7" s="639"/>
      <c r="DB7" s="639"/>
      <c r="DC7" s="639"/>
      <c r="DD7" s="645">
        <v>84659</v>
      </c>
      <c r="DE7" s="637"/>
      <c r="DF7" s="637"/>
      <c r="DG7" s="637"/>
      <c r="DH7" s="637"/>
      <c r="DI7" s="637"/>
      <c r="DJ7" s="637"/>
      <c r="DK7" s="637"/>
      <c r="DL7" s="637"/>
      <c r="DM7" s="637"/>
      <c r="DN7" s="637"/>
      <c r="DO7" s="637"/>
      <c r="DP7" s="638"/>
      <c r="DQ7" s="645">
        <v>514501</v>
      </c>
      <c r="DR7" s="637"/>
      <c r="DS7" s="637"/>
      <c r="DT7" s="637"/>
      <c r="DU7" s="637"/>
      <c r="DV7" s="637"/>
      <c r="DW7" s="637"/>
      <c r="DX7" s="637"/>
      <c r="DY7" s="637"/>
      <c r="DZ7" s="637"/>
      <c r="EA7" s="637"/>
      <c r="EB7" s="637"/>
      <c r="EC7" s="646"/>
    </row>
    <row r="8" spans="2:143" ht="11.25" customHeight="1" x14ac:dyDescent="0.2">
      <c r="B8" s="633" t="s">
        <v>241</v>
      </c>
      <c r="C8" s="634"/>
      <c r="D8" s="634"/>
      <c r="E8" s="634"/>
      <c r="F8" s="634"/>
      <c r="G8" s="634"/>
      <c r="H8" s="634"/>
      <c r="I8" s="634"/>
      <c r="J8" s="634"/>
      <c r="K8" s="634"/>
      <c r="L8" s="634"/>
      <c r="M8" s="634"/>
      <c r="N8" s="634"/>
      <c r="O8" s="634"/>
      <c r="P8" s="634"/>
      <c r="Q8" s="635"/>
      <c r="R8" s="636">
        <v>547</v>
      </c>
      <c r="S8" s="637"/>
      <c r="T8" s="637"/>
      <c r="U8" s="637"/>
      <c r="V8" s="637"/>
      <c r="W8" s="637"/>
      <c r="X8" s="637"/>
      <c r="Y8" s="638"/>
      <c r="Z8" s="639">
        <v>0</v>
      </c>
      <c r="AA8" s="639"/>
      <c r="AB8" s="639"/>
      <c r="AC8" s="639"/>
      <c r="AD8" s="640">
        <v>547</v>
      </c>
      <c r="AE8" s="640"/>
      <c r="AF8" s="640"/>
      <c r="AG8" s="640"/>
      <c r="AH8" s="640"/>
      <c r="AI8" s="640"/>
      <c r="AJ8" s="640"/>
      <c r="AK8" s="640"/>
      <c r="AL8" s="641">
        <v>0</v>
      </c>
      <c r="AM8" s="642"/>
      <c r="AN8" s="642"/>
      <c r="AO8" s="643"/>
      <c r="AP8" s="633" t="s">
        <v>242</v>
      </c>
      <c r="AQ8" s="634"/>
      <c r="AR8" s="634"/>
      <c r="AS8" s="634"/>
      <c r="AT8" s="634"/>
      <c r="AU8" s="634"/>
      <c r="AV8" s="634"/>
      <c r="AW8" s="634"/>
      <c r="AX8" s="634"/>
      <c r="AY8" s="634"/>
      <c r="AZ8" s="634"/>
      <c r="BA8" s="634"/>
      <c r="BB8" s="634"/>
      <c r="BC8" s="634"/>
      <c r="BD8" s="634"/>
      <c r="BE8" s="634"/>
      <c r="BF8" s="635"/>
      <c r="BG8" s="636">
        <v>3157</v>
      </c>
      <c r="BH8" s="637"/>
      <c r="BI8" s="637"/>
      <c r="BJ8" s="637"/>
      <c r="BK8" s="637"/>
      <c r="BL8" s="637"/>
      <c r="BM8" s="637"/>
      <c r="BN8" s="638"/>
      <c r="BO8" s="639">
        <v>0.5</v>
      </c>
      <c r="BP8" s="639"/>
      <c r="BQ8" s="639"/>
      <c r="BR8" s="639"/>
      <c r="BS8" s="640" t="s">
        <v>239</v>
      </c>
      <c r="BT8" s="640"/>
      <c r="BU8" s="640"/>
      <c r="BV8" s="640"/>
      <c r="BW8" s="640"/>
      <c r="BX8" s="640"/>
      <c r="BY8" s="640"/>
      <c r="BZ8" s="640"/>
      <c r="CA8" s="640"/>
      <c r="CB8" s="644"/>
      <c r="CD8" s="633" t="s">
        <v>243</v>
      </c>
      <c r="CE8" s="634"/>
      <c r="CF8" s="634"/>
      <c r="CG8" s="634"/>
      <c r="CH8" s="634"/>
      <c r="CI8" s="634"/>
      <c r="CJ8" s="634"/>
      <c r="CK8" s="634"/>
      <c r="CL8" s="634"/>
      <c r="CM8" s="634"/>
      <c r="CN8" s="634"/>
      <c r="CO8" s="634"/>
      <c r="CP8" s="634"/>
      <c r="CQ8" s="635"/>
      <c r="CR8" s="636">
        <v>456062</v>
      </c>
      <c r="CS8" s="637"/>
      <c r="CT8" s="637"/>
      <c r="CU8" s="637"/>
      <c r="CV8" s="637"/>
      <c r="CW8" s="637"/>
      <c r="CX8" s="637"/>
      <c r="CY8" s="638"/>
      <c r="CZ8" s="639">
        <v>13.3</v>
      </c>
      <c r="DA8" s="639"/>
      <c r="DB8" s="639"/>
      <c r="DC8" s="639"/>
      <c r="DD8" s="645">
        <v>5524</v>
      </c>
      <c r="DE8" s="637"/>
      <c r="DF8" s="637"/>
      <c r="DG8" s="637"/>
      <c r="DH8" s="637"/>
      <c r="DI8" s="637"/>
      <c r="DJ8" s="637"/>
      <c r="DK8" s="637"/>
      <c r="DL8" s="637"/>
      <c r="DM8" s="637"/>
      <c r="DN8" s="637"/>
      <c r="DO8" s="637"/>
      <c r="DP8" s="638"/>
      <c r="DQ8" s="645">
        <v>320756</v>
      </c>
      <c r="DR8" s="637"/>
      <c r="DS8" s="637"/>
      <c r="DT8" s="637"/>
      <c r="DU8" s="637"/>
      <c r="DV8" s="637"/>
      <c r="DW8" s="637"/>
      <c r="DX8" s="637"/>
      <c r="DY8" s="637"/>
      <c r="DZ8" s="637"/>
      <c r="EA8" s="637"/>
      <c r="EB8" s="637"/>
      <c r="EC8" s="646"/>
    </row>
    <row r="9" spans="2:143" ht="11.25" customHeight="1" x14ac:dyDescent="0.2">
      <c r="B9" s="633" t="s">
        <v>244</v>
      </c>
      <c r="C9" s="634"/>
      <c r="D9" s="634"/>
      <c r="E9" s="634"/>
      <c r="F9" s="634"/>
      <c r="G9" s="634"/>
      <c r="H9" s="634"/>
      <c r="I9" s="634"/>
      <c r="J9" s="634"/>
      <c r="K9" s="634"/>
      <c r="L9" s="634"/>
      <c r="M9" s="634"/>
      <c r="N9" s="634"/>
      <c r="O9" s="634"/>
      <c r="P9" s="634"/>
      <c r="Q9" s="635"/>
      <c r="R9" s="636">
        <v>384</v>
      </c>
      <c r="S9" s="637"/>
      <c r="T9" s="637"/>
      <c r="U9" s="637"/>
      <c r="V9" s="637"/>
      <c r="W9" s="637"/>
      <c r="X9" s="637"/>
      <c r="Y9" s="638"/>
      <c r="Z9" s="639">
        <v>0</v>
      </c>
      <c r="AA9" s="639"/>
      <c r="AB9" s="639"/>
      <c r="AC9" s="639"/>
      <c r="AD9" s="640">
        <v>384</v>
      </c>
      <c r="AE9" s="640"/>
      <c r="AF9" s="640"/>
      <c r="AG9" s="640"/>
      <c r="AH9" s="640"/>
      <c r="AI9" s="640"/>
      <c r="AJ9" s="640"/>
      <c r="AK9" s="640"/>
      <c r="AL9" s="641">
        <v>0</v>
      </c>
      <c r="AM9" s="642"/>
      <c r="AN9" s="642"/>
      <c r="AO9" s="643"/>
      <c r="AP9" s="633" t="s">
        <v>245</v>
      </c>
      <c r="AQ9" s="634"/>
      <c r="AR9" s="634"/>
      <c r="AS9" s="634"/>
      <c r="AT9" s="634"/>
      <c r="AU9" s="634"/>
      <c r="AV9" s="634"/>
      <c r="AW9" s="634"/>
      <c r="AX9" s="634"/>
      <c r="AY9" s="634"/>
      <c r="AZ9" s="634"/>
      <c r="BA9" s="634"/>
      <c r="BB9" s="634"/>
      <c r="BC9" s="634"/>
      <c r="BD9" s="634"/>
      <c r="BE9" s="634"/>
      <c r="BF9" s="635"/>
      <c r="BG9" s="636">
        <v>56100</v>
      </c>
      <c r="BH9" s="637"/>
      <c r="BI9" s="637"/>
      <c r="BJ9" s="637"/>
      <c r="BK9" s="637"/>
      <c r="BL9" s="637"/>
      <c r="BM9" s="637"/>
      <c r="BN9" s="638"/>
      <c r="BO9" s="639">
        <v>8.9</v>
      </c>
      <c r="BP9" s="639"/>
      <c r="BQ9" s="639"/>
      <c r="BR9" s="639"/>
      <c r="BS9" s="640" t="s">
        <v>130</v>
      </c>
      <c r="BT9" s="640"/>
      <c r="BU9" s="640"/>
      <c r="BV9" s="640"/>
      <c r="BW9" s="640"/>
      <c r="BX9" s="640"/>
      <c r="BY9" s="640"/>
      <c r="BZ9" s="640"/>
      <c r="CA9" s="640"/>
      <c r="CB9" s="644"/>
      <c r="CD9" s="633" t="s">
        <v>246</v>
      </c>
      <c r="CE9" s="634"/>
      <c r="CF9" s="634"/>
      <c r="CG9" s="634"/>
      <c r="CH9" s="634"/>
      <c r="CI9" s="634"/>
      <c r="CJ9" s="634"/>
      <c r="CK9" s="634"/>
      <c r="CL9" s="634"/>
      <c r="CM9" s="634"/>
      <c r="CN9" s="634"/>
      <c r="CO9" s="634"/>
      <c r="CP9" s="634"/>
      <c r="CQ9" s="635"/>
      <c r="CR9" s="636">
        <v>377650</v>
      </c>
      <c r="CS9" s="637"/>
      <c r="CT9" s="637"/>
      <c r="CU9" s="637"/>
      <c r="CV9" s="637"/>
      <c r="CW9" s="637"/>
      <c r="CX9" s="637"/>
      <c r="CY9" s="638"/>
      <c r="CZ9" s="639">
        <v>11</v>
      </c>
      <c r="DA9" s="639"/>
      <c r="DB9" s="639"/>
      <c r="DC9" s="639"/>
      <c r="DD9" s="645" t="s">
        <v>239</v>
      </c>
      <c r="DE9" s="637"/>
      <c r="DF9" s="637"/>
      <c r="DG9" s="637"/>
      <c r="DH9" s="637"/>
      <c r="DI9" s="637"/>
      <c r="DJ9" s="637"/>
      <c r="DK9" s="637"/>
      <c r="DL9" s="637"/>
      <c r="DM9" s="637"/>
      <c r="DN9" s="637"/>
      <c r="DO9" s="637"/>
      <c r="DP9" s="638"/>
      <c r="DQ9" s="645">
        <v>354849</v>
      </c>
      <c r="DR9" s="637"/>
      <c r="DS9" s="637"/>
      <c r="DT9" s="637"/>
      <c r="DU9" s="637"/>
      <c r="DV9" s="637"/>
      <c r="DW9" s="637"/>
      <c r="DX9" s="637"/>
      <c r="DY9" s="637"/>
      <c r="DZ9" s="637"/>
      <c r="EA9" s="637"/>
      <c r="EB9" s="637"/>
      <c r="EC9" s="646"/>
    </row>
    <row r="10" spans="2:143" ht="11.25" customHeight="1" x14ac:dyDescent="0.2">
      <c r="B10" s="633" t="s">
        <v>247</v>
      </c>
      <c r="C10" s="634"/>
      <c r="D10" s="634"/>
      <c r="E10" s="634"/>
      <c r="F10" s="634"/>
      <c r="G10" s="634"/>
      <c r="H10" s="634"/>
      <c r="I10" s="634"/>
      <c r="J10" s="634"/>
      <c r="K10" s="634"/>
      <c r="L10" s="634"/>
      <c r="M10" s="634"/>
      <c r="N10" s="634"/>
      <c r="O10" s="634"/>
      <c r="P10" s="634"/>
      <c r="Q10" s="635"/>
      <c r="R10" s="636" t="s">
        <v>130</v>
      </c>
      <c r="S10" s="637"/>
      <c r="T10" s="637"/>
      <c r="U10" s="637"/>
      <c r="V10" s="637"/>
      <c r="W10" s="637"/>
      <c r="X10" s="637"/>
      <c r="Y10" s="638"/>
      <c r="Z10" s="639" t="s">
        <v>130</v>
      </c>
      <c r="AA10" s="639"/>
      <c r="AB10" s="639"/>
      <c r="AC10" s="639"/>
      <c r="AD10" s="640" t="s">
        <v>130</v>
      </c>
      <c r="AE10" s="640"/>
      <c r="AF10" s="640"/>
      <c r="AG10" s="640"/>
      <c r="AH10" s="640"/>
      <c r="AI10" s="640"/>
      <c r="AJ10" s="640"/>
      <c r="AK10" s="640"/>
      <c r="AL10" s="641" t="s">
        <v>239</v>
      </c>
      <c r="AM10" s="642"/>
      <c r="AN10" s="642"/>
      <c r="AO10" s="643"/>
      <c r="AP10" s="633" t="s">
        <v>248</v>
      </c>
      <c r="AQ10" s="634"/>
      <c r="AR10" s="634"/>
      <c r="AS10" s="634"/>
      <c r="AT10" s="634"/>
      <c r="AU10" s="634"/>
      <c r="AV10" s="634"/>
      <c r="AW10" s="634"/>
      <c r="AX10" s="634"/>
      <c r="AY10" s="634"/>
      <c r="AZ10" s="634"/>
      <c r="BA10" s="634"/>
      <c r="BB10" s="634"/>
      <c r="BC10" s="634"/>
      <c r="BD10" s="634"/>
      <c r="BE10" s="634"/>
      <c r="BF10" s="635"/>
      <c r="BG10" s="636">
        <v>5978</v>
      </c>
      <c r="BH10" s="637"/>
      <c r="BI10" s="637"/>
      <c r="BJ10" s="637"/>
      <c r="BK10" s="637"/>
      <c r="BL10" s="637"/>
      <c r="BM10" s="637"/>
      <c r="BN10" s="638"/>
      <c r="BO10" s="639">
        <v>0.9</v>
      </c>
      <c r="BP10" s="639"/>
      <c r="BQ10" s="639"/>
      <c r="BR10" s="639"/>
      <c r="BS10" s="640" t="s">
        <v>130</v>
      </c>
      <c r="BT10" s="640"/>
      <c r="BU10" s="640"/>
      <c r="BV10" s="640"/>
      <c r="BW10" s="640"/>
      <c r="BX10" s="640"/>
      <c r="BY10" s="640"/>
      <c r="BZ10" s="640"/>
      <c r="CA10" s="640"/>
      <c r="CB10" s="644"/>
      <c r="CD10" s="633" t="s">
        <v>249</v>
      </c>
      <c r="CE10" s="634"/>
      <c r="CF10" s="634"/>
      <c r="CG10" s="634"/>
      <c r="CH10" s="634"/>
      <c r="CI10" s="634"/>
      <c r="CJ10" s="634"/>
      <c r="CK10" s="634"/>
      <c r="CL10" s="634"/>
      <c r="CM10" s="634"/>
      <c r="CN10" s="634"/>
      <c r="CO10" s="634"/>
      <c r="CP10" s="634"/>
      <c r="CQ10" s="635"/>
      <c r="CR10" s="636">
        <v>20</v>
      </c>
      <c r="CS10" s="637"/>
      <c r="CT10" s="637"/>
      <c r="CU10" s="637"/>
      <c r="CV10" s="637"/>
      <c r="CW10" s="637"/>
      <c r="CX10" s="637"/>
      <c r="CY10" s="638"/>
      <c r="CZ10" s="639">
        <v>0</v>
      </c>
      <c r="DA10" s="639"/>
      <c r="DB10" s="639"/>
      <c r="DC10" s="639"/>
      <c r="DD10" s="645" t="s">
        <v>130</v>
      </c>
      <c r="DE10" s="637"/>
      <c r="DF10" s="637"/>
      <c r="DG10" s="637"/>
      <c r="DH10" s="637"/>
      <c r="DI10" s="637"/>
      <c r="DJ10" s="637"/>
      <c r="DK10" s="637"/>
      <c r="DL10" s="637"/>
      <c r="DM10" s="637"/>
      <c r="DN10" s="637"/>
      <c r="DO10" s="637"/>
      <c r="DP10" s="638"/>
      <c r="DQ10" s="645">
        <v>20</v>
      </c>
      <c r="DR10" s="637"/>
      <c r="DS10" s="637"/>
      <c r="DT10" s="637"/>
      <c r="DU10" s="637"/>
      <c r="DV10" s="637"/>
      <c r="DW10" s="637"/>
      <c r="DX10" s="637"/>
      <c r="DY10" s="637"/>
      <c r="DZ10" s="637"/>
      <c r="EA10" s="637"/>
      <c r="EB10" s="637"/>
      <c r="EC10" s="646"/>
    </row>
    <row r="11" spans="2:143" ht="11.25" customHeight="1" x14ac:dyDescent="0.2">
      <c r="B11" s="633" t="s">
        <v>250</v>
      </c>
      <c r="C11" s="634"/>
      <c r="D11" s="634"/>
      <c r="E11" s="634"/>
      <c r="F11" s="634"/>
      <c r="G11" s="634"/>
      <c r="H11" s="634"/>
      <c r="I11" s="634"/>
      <c r="J11" s="634"/>
      <c r="K11" s="634"/>
      <c r="L11" s="634"/>
      <c r="M11" s="634"/>
      <c r="N11" s="634"/>
      <c r="O11" s="634"/>
      <c r="P11" s="634"/>
      <c r="Q11" s="635"/>
      <c r="R11" s="636">
        <v>49133</v>
      </c>
      <c r="S11" s="637"/>
      <c r="T11" s="637"/>
      <c r="U11" s="637"/>
      <c r="V11" s="637"/>
      <c r="W11" s="637"/>
      <c r="X11" s="637"/>
      <c r="Y11" s="638"/>
      <c r="Z11" s="641">
        <v>1.3</v>
      </c>
      <c r="AA11" s="642"/>
      <c r="AB11" s="642"/>
      <c r="AC11" s="648"/>
      <c r="AD11" s="645">
        <v>49133</v>
      </c>
      <c r="AE11" s="637"/>
      <c r="AF11" s="637"/>
      <c r="AG11" s="637"/>
      <c r="AH11" s="637"/>
      <c r="AI11" s="637"/>
      <c r="AJ11" s="637"/>
      <c r="AK11" s="638"/>
      <c r="AL11" s="641">
        <v>2.2000000000000002</v>
      </c>
      <c r="AM11" s="642"/>
      <c r="AN11" s="642"/>
      <c r="AO11" s="643"/>
      <c r="AP11" s="633" t="s">
        <v>251</v>
      </c>
      <c r="AQ11" s="634"/>
      <c r="AR11" s="634"/>
      <c r="AS11" s="634"/>
      <c r="AT11" s="634"/>
      <c r="AU11" s="634"/>
      <c r="AV11" s="634"/>
      <c r="AW11" s="634"/>
      <c r="AX11" s="634"/>
      <c r="AY11" s="634"/>
      <c r="AZ11" s="634"/>
      <c r="BA11" s="634"/>
      <c r="BB11" s="634"/>
      <c r="BC11" s="634"/>
      <c r="BD11" s="634"/>
      <c r="BE11" s="634"/>
      <c r="BF11" s="635"/>
      <c r="BG11" s="636">
        <v>6602</v>
      </c>
      <c r="BH11" s="637"/>
      <c r="BI11" s="637"/>
      <c r="BJ11" s="637"/>
      <c r="BK11" s="637"/>
      <c r="BL11" s="637"/>
      <c r="BM11" s="637"/>
      <c r="BN11" s="638"/>
      <c r="BO11" s="639">
        <v>1</v>
      </c>
      <c r="BP11" s="639"/>
      <c r="BQ11" s="639"/>
      <c r="BR11" s="639"/>
      <c r="BS11" s="640" t="s">
        <v>130</v>
      </c>
      <c r="BT11" s="640"/>
      <c r="BU11" s="640"/>
      <c r="BV11" s="640"/>
      <c r="BW11" s="640"/>
      <c r="BX11" s="640"/>
      <c r="BY11" s="640"/>
      <c r="BZ11" s="640"/>
      <c r="CA11" s="640"/>
      <c r="CB11" s="644"/>
      <c r="CD11" s="633" t="s">
        <v>252</v>
      </c>
      <c r="CE11" s="634"/>
      <c r="CF11" s="634"/>
      <c r="CG11" s="634"/>
      <c r="CH11" s="634"/>
      <c r="CI11" s="634"/>
      <c r="CJ11" s="634"/>
      <c r="CK11" s="634"/>
      <c r="CL11" s="634"/>
      <c r="CM11" s="634"/>
      <c r="CN11" s="634"/>
      <c r="CO11" s="634"/>
      <c r="CP11" s="634"/>
      <c r="CQ11" s="635"/>
      <c r="CR11" s="636">
        <v>212050</v>
      </c>
      <c r="CS11" s="637"/>
      <c r="CT11" s="637"/>
      <c r="CU11" s="637"/>
      <c r="CV11" s="637"/>
      <c r="CW11" s="637"/>
      <c r="CX11" s="637"/>
      <c r="CY11" s="638"/>
      <c r="CZ11" s="639">
        <v>6.2</v>
      </c>
      <c r="DA11" s="639"/>
      <c r="DB11" s="639"/>
      <c r="DC11" s="639"/>
      <c r="DD11" s="645">
        <v>68203</v>
      </c>
      <c r="DE11" s="637"/>
      <c r="DF11" s="637"/>
      <c r="DG11" s="637"/>
      <c r="DH11" s="637"/>
      <c r="DI11" s="637"/>
      <c r="DJ11" s="637"/>
      <c r="DK11" s="637"/>
      <c r="DL11" s="637"/>
      <c r="DM11" s="637"/>
      <c r="DN11" s="637"/>
      <c r="DO11" s="637"/>
      <c r="DP11" s="638"/>
      <c r="DQ11" s="645">
        <v>125755</v>
      </c>
      <c r="DR11" s="637"/>
      <c r="DS11" s="637"/>
      <c r="DT11" s="637"/>
      <c r="DU11" s="637"/>
      <c r="DV11" s="637"/>
      <c r="DW11" s="637"/>
      <c r="DX11" s="637"/>
      <c r="DY11" s="637"/>
      <c r="DZ11" s="637"/>
      <c r="EA11" s="637"/>
      <c r="EB11" s="637"/>
      <c r="EC11" s="646"/>
    </row>
    <row r="12" spans="2:143" ht="11.25" customHeight="1" x14ac:dyDescent="0.2">
      <c r="B12" s="633" t="s">
        <v>253</v>
      </c>
      <c r="C12" s="634"/>
      <c r="D12" s="634"/>
      <c r="E12" s="634"/>
      <c r="F12" s="634"/>
      <c r="G12" s="634"/>
      <c r="H12" s="634"/>
      <c r="I12" s="634"/>
      <c r="J12" s="634"/>
      <c r="K12" s="634"/>
      <c r="L12" s="634"/>
      <c r="M12" s="634"/>
      <c r="N12" s="634"/>
      <c r="O12" s="634"/>
      <c r="P12" s="634"/>
      <c r="Q12" s="635"/>
      <c r="R12" s="636" t="s">
        <v>130</v>
      </c>
      <c r="S12" s="637"/>
      <c r="T12" s="637"/>
      <c r="U12" s="637"/>
      <c r="V12" s="637"/>
      <c r="W12" s="637"/>
      <c r="X12" s="637"/>
      <c r="Y12" s="638"/>
      <c r="Z12" s="639" t="s">
        <v>239</v>
      </c>
      <c r="AA12" s="639"/>
      <c r="AB12" s="639"/>
      <c r="AC12" s="639"/>
      <c r="AD12" s="640" t="s">
        <v>239</v>
      </c>
      <c r="AE12" s="640"/>
      <c r="AF12" s="640"/>
      <c r="AG12" s="640"/>
      <c r="AH12" s="640"/>
      <c r="AI12" s="640"/>
      <c r="AJ12" s="640"/>
      <c r="AK12" s="640"/>
      <c r="AL12" s="641" t="s">
        <v>239</v>
      </c>
      <c r="AM12" s="642"/>
      <c r="AN12" s="642"/>
      <c r="AO12" s="643"/>
      <c r="AP12" s="633" t="s">
        <v>254</v>
      </c>
      <c r="AQ12" s="634"/>
      <c r="AR12" s="634"/>
      <c r="AS12" s="634"/>
      <c r="AT12" s="634"/>
      <c r="AU12" s="634"/>
      <c r="AV12" s="634"/>
      <c r="AW12" s="634"/>
      <c r="AX12" s="634"/>
      <c r="AY12" s="634"/>
      <c r="AZ12" s="634"/>
      <c r="BA12" s="634"/>
      <c r="BB12" s="634"/>
      <c r="BC12" s="634"/>
      <c r="BD12" s="634"/>
      <c r="BE12" s="634"/>
      <c r="BF12" s="635"/>
      <c r="BG12" s="636">
        <v>547184</v>
      </c>
      <c r="BH12" s="637"/>
      <c r="BI12" s="637"/>
      <c r="BJ12" s="637"/>
      <c r="BK12" s="637"/>
      <c r="BL12" s="637"/>
      <c r="BM12" s="637"/>
      <c r="BN12" s="638"/>
      <c r="BO12" s="639">
        <v>86.4</v>
      </c>
      <c r="BP12" s="639"/>
      <c r="BQ12" s="639"/>
      <c r="BR12" s="639"/>
      <c r="BS12" s="640">
        <v>95339</v>
      </c>
      <c r="BT12" s="640"/>
      <c r="BU12" s="640"/>
      <c r="BV12" s="640"/>
      <c r="BW12" s="640"/>
      <c r="BX12" s="640"/>
      <c r="BY12" s="640"/>
      <c r="BZ12" s="640"/>
      <c r="CA12" s="640"/>
      <c r="CB12" s="644"/>
      <c r="CD12" s="633" t="s">
        <v>255</v>
      </c>
      <c r="CE12" s="634"/>
      <c r="CF12" s="634"/>
      <c r="CG12" s="634"/>
      <c r="CH12" s="634"/>
      <c r="CI12" s="634"/>
      <c r="CJ12" s="634"/>
      <c r="CK12" s="634"/>
      <c r="CL12" s="634"/>
      <c r="CM12" s="634"/>
      <c r="CN12" s="634"/>
      <c r="CO12" s="634"/>
      <c r="CP12" s="634"/>
      <c r="CQ12" s="635"/>
      <c r="CR12" s="636">
        <v>266366</v>
      </c>
      <c r="CS12" s="637"/>
      <c r="CT12" s="637"/>
      <c r="CU12" s="637"/>
      <c r="CV12" s="637"/>
      <c r="CW12" s="637"/>
      <c r="CX12" s="637"/>
      <c r="CY12" s="638"/>
      <c r="CZ12" s="639">
        <v>7.8</v>
      </c>
      <c r="DA12" s="639"/>
      <c r="DB12" s="639"/>
      <c r="DC12" s="639"/>
      <c r="DD12" s="645">
        <v>21435</v>
      </c>
      <c r="DE12" s="637"/>
      <c r="DF12" s="637"/>
      <c r="DG12" s="637"/>
      <c r="DH12" s="637"/>
      <c r="DI12" s="637"/>
      <c r="DJ12" s="637"/>
      <c r="DK12" s="637"/>
      <c r="DL12" s="637"/>
      <c r="DM12" s="637"/>
      <c r="DN12" s="637"/>
      <c r="DO12" s="637"/>
      <c r="DP12" s="638"/>
      <c r="DQ12" s="645">
        <v>146921</v>
      </c>
      <c r="DR12" s="637"/>
      <c r="DS12" s="637"/>
      <c r="DT12" s="637"/>
      <c r="DU12" s="637"/>
      <c r="DV12" s="637"/>
      <c r="DW12" s="637"/>
      <c r="DX12" s="637"/>
      <c r="DY12" s="637"/>
      <c r="DZ12" s="637"/>
      <c r="EA12" s="637"/>
      <c r="EB12" s="637"/>
      <c r="EC12" s="646"/>
    </row>
    <row r="13" spans="2:143" ht="11.25" customHeight="1" x14ac:dyDescent="0.2">
      <c r="B13" s="633" t="s">
        <v>256</v>
      </c>
      <c r="C13" s="634"/>
      <c r="D13" s="634"/>
      <c r="E13" s="634"/>
      <c r="F13" s="634"/>
      <c r="G13" s="634"/>
      <c r="H13" s="634"/>
      <c r="I13" s="634"/>
      <c r="J13" s="634"/>
      <c r="K13" s="634"/>
      <c r="L13" s="634"/>
      <c r="M13" s="634"/>
      <c r="N13" s="634"/>
      <c r="O13" s="634"/>
      <c r="P13" s="634"/>
      <c r="Q13" s="635"/>
      <c r="R13" s="636" t="s">
        <v>239</v>
      </c>
      <c r="S13" s="637"/>
      <c r="T13" s="637"/>
      <c r="U13" s="637"/>
      <c r="V13" s="637"/>
      <c r="W13" s="637"/>
      <c r="X13" s="637"/>
      <c r="Y13" s="638"/>
      <c r="Z13" s="639" t="s">
        <v>130</v>
      </c>
      <c r="AA13" s="639"/>
      <c r="AB13" s="639"/>
      <c r="AC13" s="639"/>
      <c r="AD13" s="640" t="s">
        <v>239</v>
      </c>
      <c r="AE13" s="640"/>
      <c r="AF13" s="640"/>
      <c r="AG13" s="640"/>
      <c r="AH13" s="640"/>
      <c r="AI13" s="640"/>
      <c r="AJ13" s="640"/>
      <c r="AK13" s="640"/>
      <c r="AL13" s="641" t="s">
        <v>239</v>
      </c>
      <c r="AM13" s="642"/>
      <c r="AN13" s="642"/>
      <c r="AO13" s="643"/>
      <c r="AP13" s="633" t="s">
        <v>257</v>
      </c>
      <c r="AQ13" s="634"/>
      <c r="AR13" s="634"/>
      <c r="AS13" s="634"/>
      <c r="AT13" s="634"/>
      <c r="AU13" s="634"/>
      <c r="AV13" s="634"/>
      <c r="AW13" s="634"/>
      <c r="AX13" s="634"/>
      <c r="AY13" s="634"/>
      <c r="AZ13" s="634"/>
      <c r="BA13" s="634"/>
      <c r="BB13" s="634"/>
      <c r="BC13" s="634"/>
      <c r="BD13" s="634"/>
      <c r="BE13" s="634"/>
      <c r="BF13" s="635"/>
      <c r="BG13" s="636">
        <v>539222</v>
      </c>
      <c r="BH13" s="637"/>
      <c r="BI13" s="637"/>
      <c r="BJ13" s="637"/>
      <c r="BK13" s="637"/>
      <c r="BL13" s="637"/>
      <c r="BM13" s="637"/>
      <c r="BN13" s="638"/>
      <c r="BO13" s="639">
        <v>85.1</v>
      </c>
      <c r="BP13" s="639"/>
      <c r="BQ13" s="639"/>
      <c r="BR13" s="639"/>
      <c r="BS13" s="640">
        <v>95339</v>
      </c>
      <c r="BT13" s="640"/>
      <c r="BU13" s="640"/>
      <c r="BV13" s="640"/>
      <c r="BW13" s="640"/>
      <c r="BX13" s="640"/>
      <c r="BY13" s="640"/>
      <c r="BZ13" s="640"/>
      <c r="CA13" s="640"/>
      <c r="CB13" s="644"/>
      <c r="CD13" s="633" t="s">
        <v>258</v>
      </c>
      <c r="CE13" s="634"/>
      <c r="CF13" s="634"/>
      <c r="CG13" s="634"/>
      <c r="CH13" s="634"/>
      <c r="CI13" s="634"/>
      <c r="CJ13" s="634"/>
      <c r="CK13" s="634"/>
      <c r="CL13" s="634"/>
      <c r="CM13" s="634"/>
      <c r="CN13" s="634"/>
      <c r="CO13" s="634"/>
      <c r="CP13" s="634"/>
      <c r="CQ13" s="635"/>
      <c r="CR13" s="636">
        <v>452453</v>
      </c>
      <c r="CS13" s="637"/>
      <c r="CT13" s="637"/>
      <c r="CU13" s="637"/>
      <c r="CV13" s="637"/>
      <c r="CW13" s="637"/>
      <c r="CX13" s="637"/>
      <c r="CY13" s="638"/>
      <c r="CZ13" s="639">
        <v>13.2</v>
      </c>
      <c r="DA13" s="639"/>
      <c r="DB13" s="639"/>
      <c r="DC13" s="639"/>
      <c r="DD13" s="645">
        <v>253425</v>
      </c>
      <c r="DE13" s="637"/>
      <c r="DF13" s="637"/>
      <c r="DG13" s="637"/>
      <c r="DH13" s="637"/>
      <c r="DI13" s="637"/>
      <c r="DJ13" s="637"/>
      <c r="DK13" s="637"/>
      <c r="DL13" s="637"/>
      <c r="DM13" s="637"/>
      <c r="DN13" s="637"/>
      <c r="DO13" s="637"/>
      <c r="DP13" s="638"/>
      <c r="DQ13" s="645">
        <v>230492</v>
      </c>
      <c r="DR13" s="637"/>
      <c r="DS13" s="637"/>
      <c r="DT13" s="637"/>
      <c r="DU13" s="637"/>
      <c r="DV13" s="637"/>
      <c r="DW13" s="637"/>
      <c r="DX13" s="637"/>
      <c r="DY13" s="637"/>
      <c r="DZ13" s="637"/>
      <c r="EA13" s="637"/>
      <c r="EB13" s="637"/>
      <c r="EC13" s="646"/>
    </row>
    <row r="14" spans="2:143" ht="11.25" customHeight="1" x14ac:dyDescent="0.2">
      <c r="B14" s="633" t="s">
        <v>259</v>
      </c>
      <c r="C14" s="634"/>
      <c r="D14" s="634"/>
      <c r="E14" s="634"/>
      <c r="F14" s="634"/>
      <c r="G14" s="634"/>
      <c r="H14" s="634"/>
      <c r="I14" s="634"/>
      <c r="J14" s="634"/>
      <c r="K14" s="634"/>
      <c r="L14" s="634"/>
      <c r="M14" s="634"/>
      <c r="N14" s="634"/>
      <c r="O14" s="634"/>
      <c r="P14" s="634"/>
      <c r="Q14" s="635"/>
      <c r="R14" s="636" t="s">
        <v>130</v>
      </c>
      <c r="S14" s="637"/>
      <c r="T14" s="637"/>
      <c r="U14" s="637"/>
      <c r="V14" s="637"/>
      <c r="W14" s="637"/>
      <c r="X14" s="637"/>
      <c r="Y14" s="638"/>
      <c r="Z14" s="639" t="s">
        <v>130</v>
      </c>
      <c r="AA14" s="639"/>
      <c r="AB14" s="639"/>
      <c r="AC14" s="639"/>
      <c r="AD14" s="640" t="s">
        <v>130</v>
      </c>
      <c r="AE14" s="640"/>
      <c r="AF14" s="640"/>
      <c r="AG14" s="640"/>
      <c r="AH14" s="640"/>
      <c r="AI14" s="640"/>
      <c r="AJ14" s="640"/>
      <c r="AK14" s="640"/>
      <c r="AL14" s="641" t="s">
        <v>130</v>
      </c>
      <c r="AM14" s="642"/>
      <c r="AN14" s="642"/>
      <c r="AO14" s="643"/>
      <c r="AP14" s="633" t="s">
        <v>260</v>
      </c>
      <c r="AQ14" s="634"/>
      <c r="AR14" s="634"/>
      <c r="AS14" s="634"/>
      <c r="AT14" s="634"/>
      <c r="AU14" s="634"/>
      <c r="AV14" s="634"/>
      <c r="AW14" s="634"/>
      <c r="AX14" s="634"/>
      <c r="AY14" s="634"/>
      <c r="AZ14" s="634"/>
      <c r="BA14" s="634"/>
      <c r="BB14" s="634"/>
      <c r="BC14" s="634"/>
      <c r="BD14" s="634"/>
      <c r="BE14" s="634"/>
      <c r="BF14" s="635"/>
      <c r="BG14" s="636">
        <v>6722</v>
      </c>
      <c r="BH14" s="637"/>
      <c r="BI14" s="637"/>
      <c r="BJ14" s="637"/>
      <c r="BK14" s="637"/>
      <c r="BL14" s="637"/>
      <c r="BM14" s="637"/>
      <c r="BN14" s="638"/>
      <c r="BO14" s="639">
        <v>1.1000000000000001</v>
      </c>
      <c r="BP14" s="639"/>
      <c r="BQ14" s="639"/>
      <c r="BR14" s="639"/>
      <c r="BS14" s="640" t="s">
        <v>130</v>
      </c>
      <c r="BT14" s="640"/>
      <c r="BU14" s="640"/>
      <c r="BV14" s="640"/>
      <c r="BW14" s="640"/>
      <c r="BX14" s="640"/>
      <c r="BY14" s="640"/>
      <c r="BZ14" s="640"/>
      <c r="CA14" s="640"/>
      <c r="CB14" s="644"/>
      <c r="CD14" s="633" t="s">
        <v>261</v>
      </c>
      <c r="CE14" s="634"/>
      <c r="CF14" s="634"/>
      <c r="CG14" s="634"/>
      <c r="CH14" s="634"/>
      <c r="CI14" s="634"/>
      <c r="CJ14" s="634"/>
      <c r="CK14" s="634"/>
      <c r="CL14" s="634"/>
      <c r="CM14" s="634"/>
      <c r="CN14" s="634"/>
      <c r="CO14" s="634"/>
      <c r="CP14" s="634"/>
      <c r="CQ14" s="635"/>
      <c r="CR14" s="636">
        <v>150127</v>
      </c>
      <c r="CS14" s="637"/>
      <c r="CT14" s="637"/>
      <c r="CU14" s="637"/>
      <c r="CV14" s="637"/>
      <c r="CW14" s="637"/>
      <c r="CX14" s="637"/>
      <c r="CY14" s="638"/>
      <c r="CZ14" s="639">
        <v>4.4000000000000004</v>
      </c>
      <c r="DA14" s="639"/>
      <c r="DB14" s="639"/>
      <c r="DC14" s="639"/>
      <c r="DD14" s="645">
        <v>6246</v>
      </c>
      <c r="DE14" s="637"/>
      <c r="DF14" s="637"/>
      <c r="DG14" s="637"/>
      <c r="DH14" s="637"/>
      <c r="DI14" s="637"/>
      <c r="DJ14" s="637"/>
      <c r="DK14" s="637"/>
      <c r="DL14" s="637"/>
      <c r="DM14" s="637"/>
      <c r="DN14" s="637"/>
      <c r="DO14" s="637"/>
      <c r="DP14" s="638"/>
      <c r="DQ14" s="645">
        <v>136287</v>
      </c>
      <c r="DR14" s="637"/>
      <c r="DS14" s="637"/>
      <c r="DT14" s="637"/>
      <c r="DU14" s="637"/>
      <c r="DV14" s="637"/>
      <c r="DW14" s="637"/>
      <c r="DX14" s="637"/>
      <c r="DY14" s="637"/>
      <c r="DZ14" s="637"/>
      <c r="EA14" s="637"/>
      <c r="EB14" s="637"/>
      <c r="EC14" s="646"/>
    </row>
    <row r="15" spans="2:143" ht="11.25" customHeight="1" x14ac:dyDescent="0.2">
      <c r="B15" s="633" t="s">
        <v>262</v>
      </c>
      <c r="C15" s="634"/>
      <c r="D15" s="634"/>
      <c r="E15" s="634"/>
      <c r="F15" s="634"/>
      <c r="G15" s="634"/>
      <c r="H15" s="634"/>
      <c r="I15" s="634"/>
      <c r="J15" s="634"/>
      <c r="K15" s="634"/>
      <c r="L15" s="634"/>
      <c r="M15" s="634"/>
      <c r="N15" s="634"/>
      <c r="O15" s="634"/>
      <c r="P15" s="634"/>
      <c r="Q15" s="635"/>
      <c r="R15" s="636" t="s">
        <v>130</v>
      </c>
      <c r="S15" s="637"/>
      <c r="T15" s="637"/>
      <c r="U15" s="637"/>
      <c r="V15" s="637"/>
      <c r="W15" s="637"/>
      <c r="X15" s="637"/>
      <c r="Y15" s="638"/>
      <c r="Z15" s="639" t="s">
        <v>130</v>
      </c>
      <c r="AA15" s="639"/>
      <c r="AB15" s="639"/>
      <c r="AC15" s="639"/>
      <c r="AD15" s="640" t="s">
        <v>239</v>
      </c>
      <c r="AE15" s="640"/>
      <c r="AF15" s="640"/>
      <c r="AG15" s="640"/>
      <c r="AH15" s="640"/>
      <c r="AI15" s="640"/>
      <c r="AJ15" s="640"/>
      <c r="AK15" s="640"/>
      <c r="AL15" s="641" t="s">
        <v>239</v>
      </c>
      <c r="AM15" s="642"/>
      <c r="AN15" s="642"/>
      <c r="AO15" s="643"/>
      <c r="AP15" s="633" t="s">
        <v>263</v>
      </c>
      <c r="AQ15" s="634"/>
      <c r="AR15" s="634"/>
      <c r="AS15" s="634"/>
      <c r="AT15" s="634"/>
      <c r="AU15" s="634"/>
      <c r="AV15" s="634"/>
      <c r="AW15" s="634"/>
      <c r="AX15" s="634"/>
      <c r="AY15" s="634"/>
      <c r="AZ15" s="634"/>
      <c r="BA15" s="634"/>
      <c r="BB15" s="634"/>
      <c r="BC15" s="634"/>
      <c r="BD15" s="634"/>
      <c r="BE15" s="634"/>
      <c r="BF15" s="635"/>
      <c r="BG15" s="636">
        <v>7285</v>
      </c>
      <c r="BH15" s="637"/>
      <c r="BI15" s="637"/>
      <c r="BJ15" s="637"/>
      <c r="BK15" s="637"/>
      <c r="BL15" s="637"/>
      <c r="BM15" s="637"/>
      <c r="BN15" s="638"/>
      <c r="BO15" s="639">
        <v>1.1000000000000001</v>
      </c>
      <c r="BP15" s="639"/>
      <c r="BQ15" s="639"/>
      <c r="BR15" s="639"/>
      <c r="BS15" s="640" t="s">
        <v>130</v>
      </c>
      <c r="BT15" s="640"/>
      <c r="BU15" s="640"/>
      <c r="BV15" s="640"/>
      <c r="BW15" s="640"/>
      <c r="BX15" s="640"/>
      <c r="BY15" s="640"/>
      <c r="BZ15" s="640"/>
      <c r="CA15" s="640"/>
      <c r="CB15" s="644"/>
      <c r="CD15" s="633" t="s">
        <v>264</v>
      </c>
      <c r="CE15" s="634"/>
      <c r="CF15" s="634"/>
      <c r="CG15" s="634"/>
      <c r="CH15" s="634"/>
      <c r="CI15" s="634"/>
      <c r="CJ15" s="634"/>
      <c r="CK15" s="634"/>
      <c r="CL15" s="634"/>
      <c r="CM15" s="634"/>
      <c r="CN15" s="634"/>
      <c r="CO15" s="634"/>
      <c r="CP15" s="634"/>
      <c r="CQ15" s="635"/>
      <c r="CR15" s="636">
        <v>384013</v>
      </c>
      <c r="CS15" s="637"/>
      <c r="CT15" s="637"/>
      <c r="CU15" s="637"/>
      <c r="CV15" s="637"/>
      <c r="CW15" s="637"/>
      <c r="CX15" s="637"/>
      <c r="CY15" s="638"/>
      <c r="CZ15" s="639">
        <v>11.2</v>
      </c>
      <c r="DA15" s="639"/>
      <c r="DB15" s="639"/>
      <c r="DC15" s="639"/>
      <c r="DD15" s="645">
        <v>70599</v>
      </c>
      <c r="DE15" s="637"/>
      <c r="DF15" s="637"/>
      <c r="DG15" s="637"/>
      <c r="DH15" s="637"/>
      <c r="DI15" s="637"/>
      <c r="DJ15" s="637"/>
      <c r="DK15" s="637"/>
      <c r="DL15" s="637"/>
      <c r="DM15" s="637"/>
      <c r="DN15" s="637"/>
      <c r="DO15" s="637"/>
      <c r="DP15" s="638"/>
      <c r="DQ15" s="645">
        <v>300717</v>
      </c>
      <c r="DR15" s="637"/>
      <c r="DS15" s="637"/>
      <c r="DT15" s="637"/>
      <c r="DU15" s="637"/>
      <c r="DV15" s="637"/>
      <c r="DW15" s="637"/>
      <c r="DX15" s="637"/>
      <c r="DY15" s="637"/>
      <c r="DZ15" s="637"/>
      <c r="EA15" s="637"/>
      <c r="EB15" s="637"/>
      <c r="EC15" s="646"/>
    </row>
    <row r="16" spans="2:143" ht="11.25" customHeight="1" x14ac:dyDescent="0.2">
      <c r="B16" s="633" t="s">
        <v>265</v>
      </c>
      <c r="C16" s="634"/>
      <c r="D16" s="634"/>
      <c r="E16" s="634"/>
      <c r="F16" s="634"/>
      <c r="G16" s="634"/>
      <c r="H16" s="634"/>
      <c r="I16" s="634"/>
      <c r="J16" s="634"/>
      <c r="K16" s="634"/>
      <c r="L16" s="634"/>
      <c r="M16" s="634"/>
      <c r="N16" s="634"/>
      <c r="O16" s="634"/>
      <c r="P16" s="634"/>
      <c r="Q16" s="635"/>
      <c r="R16" s="636">
        <v>1967</v>
      </c>
      <c r="S16" s="637"/>
      <c r="T16" s="637"/>
      <c r="U16" s="637"/>
      <c r="V16" s="637"/>
      <c r="W16" s="637"/>
      <c r="X16" s="637"/>
      <c r="Y16" s="638"/>
      <c r="Z16" s="639">
        <v>0.1</v>
      </c>
      <c r="AA16" s="639"/>
      <c r="AB16" s="639"/>
      <c r="AC16" s="639"/>
      <c r="AD16" s="640">
        <v>1967</v>
      </c>
      <c r="AE16" s="640"/>
      <c r="AF16" s="640"/>
      <c r="AG16" s="640"/>
      <c r="AH16" s="640"/>
      <c r="AI16" s="640"/>
      <c r="AJ16" s="640"/>
      <c r="AK16" s="640"/>
      <c r="AL16" s="641">
        <v>0.1</v>
      </c>
      <c r="AM16" s="642"/>
      <c r="AN16" s="642"/>
      <c r="AO16" s="643"/>
      <c r="AP16" s="633" t="s">
        <v>266</v>
      </c>
      <c r="AQ16" s="634"/>
      <c r="AR16" s="634"/>
      <c r="AS16" s="634"/>
      <c r="AT16" s="634"/>
      <c r="AU16" s="634"/>
      <c r="AV16" s="634"/>
      <c r="AW16" s="634"/>
      <c r="AX16" s="634"/>
      <c r="AY16" s="634"/>
      <c r="AZ16" s="634"/>
      <c r="BA16" s="634"/>
      <c r="BB16" s="634"/>
      <c r="BC16" s="634"/>
      <c r="BD16" s="634"/>
      <c r="BE16" s="634"/>
      <c r="BF16" s="635"/>
      <c r="BG16" s="636" t="s">
        <v>239</v>
      </c>
      <c r="BH16" s="637"/>
      <c r="BI16" s="637"/>
      <c r="BJ16" s="637"/>
      <c r="BK16" s="637"/>
      <c r="BL16" s="637"/>
      <c r="BM16" s="637"/>
      <c r="BN16" s="638"/>
      <c r="BO16" s="639" t="s">
        <v>130</v>
      </c>
      <c r="BP16" s="639"/>
      <c r="BQ16" s="639"/>
      <c r="BR16" s="639"/>
      <c r="BS16" s="640" t="s">
        <v>130</v>
      </c>
      <c r="BT16" s="640"/>
      <c r="BU16" s="640"/>
      <c r="BV16" s="640"/>
      <c r="BW16" s="640"/>
      <c r="BX16" s="640"/>
      <c r="BY16" s="640"/>
      <c r="BZ16" s="640"/>
      <c r="CA16" s="640"/>
      <c r="CB16" s="644"/>
      <c r="CD16" s="633" t="s">
        <v>267</v>
      </c>
      <c r="CE16" s="634"/>
      <c r="CF16" s="634"/>
      <c r="CG16" s="634"/>
      <c r="CH16" s="634"/>
      <c r="CI16" s="634"/>
      <c r="CJ16" s="634"/>
      <c r="CK16" s="634"/>
      <c r="CL16" s="634"/>
      <c r="CM16" s="634"/>
      <c r="CN16" s="634"/>
      <c r="CO16" s="634"/>
      <c r="CP16" s="634"/>
      <c r="CQ16" s="635"/>
      <c r="CR16" s="636">
        <v>6544</v>
      </c>
      <c r="CS16" s="637"/>
      <c r="CT16" s="637"/>
      <c r="CU16" s="637"/>
      <c r="CV16" s="637"/>
      <c r="CW16" s="637"/>
      <c r="CX16" s="637"/>
      <c r="CY16" s="638"/>
      <c r="CZ16" s="639">
        <v>0.2</v>
      </c>
      <c r="DA16" s="639"/>
      <c r="DB16" s="639"/>
      <c r="DC16" s="639"/>
      <c r="DD16" s="645" t="s">
        <v>239</v>
      </c>
      <c r="DE16" s="637"/>
      <c r="DF16" s="637"/>
      <c r="DG16" s="637"/>
      <c r="DH16" s="637"/>
      <c r="DI16" s="637"/>
      <c r="DJ16" s="637"/>
      <c r="DK16" s="637"/>
      <c r="DL16" s="637"/>
      <c r="DM16" s="637"/>
      <c r="DN16" s="637"/>
      <c r="DO16" s="637"/>
      <c r="DP16" s="638"/>
      <c r="DQ16" s="645">
        <v>6544</v>
      </c>
      <c r="DR16" s="637"/>
      <c r="DS16" s="637"/>
      <c r="DT16" s="637"/>
      <c r="DU16" s="637"/>
      <c r="DV16" s="637"/>
      <c r="DW16" s="637"/>
      <c r="DX16" s="637"/>
      <c r="DY16" s="637"/>
      <c r="DZ16" s="637"/>
      <c r="EA16" s="637"/>
      <c r="EB16" s="637"/>
      <c r="EC16" s="646"/>
    </row>
    <row r="17" spans="2:133" ht="11.25" customHeight="1" x14ac:dyDescent="0.2">
      <c r="B17" s="633" t="s">
        <v>268</v>
      </c>
      <c r="C17" s="634"/>
      <c r="D17" s="634"/>
      <c r="E17" s="634"/>
      <c r="F17" s="634"/>
      <c r="G17" s="634"/>
      <c r="H17" s="634"/>
      <c r="I17" s="634"/>
      <c r="J17" s="634"/>
      <c r="K17" s="634"/>
      <c r="L17" s="634"/>
      <c r="M17" s="634"/>
      <c r="N17" s="634"/>
      <c r="O17" s="634"/>
      <c r="P17" s="634"/>
      <c r="Q17" s="635"/>
      <c r="R17" s="636">
        <v>3750</v>
      </c>
      <c r="S17" s="637"/>
      <c r="T17" s="637"/>
      <c r="U17" s="637"/>
      <c r="V17" s="637"/>
      <c r="W17" s="637"/>
      <c r="X17" s="637"/>
      <c r="Y17" s="638"/>
      <c r="Z17" s="639">
        <v>0.1</v>
      </c>
      <c r="AA17" s="639"/>
      <c r="AB17" s="639"/>
      <c r="AC17" s="639"/>
      <c r="AD17" s="640">
        <v>3750</v>
      </c>
      <c r="AE17" s="640"/>
      <c r="AF17" s="640"/>
      <c r="AG17" s="640"/>
      <c r="AH17" s="640"/>
      <c r="AI17" s="640"/>
      <c r="AJ17" s="640"/>
      <c r="AK17" s="640"/>
      <c r="AL17" s="641">
        <v>0.2</v>
      </c>
      <c r="AM17" s="642"/>
      <c r="AN17" s="642"/>
      <c r="AO17" s="643"/>
      <c r="AP17" s="633" t="s">
        <v>269</v>
      </c>
      <c r="AQ17" s="634"/>
      <c r="AR17" s="634"/>
      <c r="AS17" s="634"/>
      <c r="AT17" s="634"/>
      <c r="AU17" s="634"/>
      <c r="AV17" s="634"/>
      <c r="AW17" s="634"/>
      <c r="AX17" s="634"/>
      <c r="AY17" s="634"/>
      <c r="AZ17" s="634"/>
      <c r="BA17" s="634"/>
      <c r="BB17" s="634"/>
      <c r="BC17" s="634"/>
      <c r="BD17" s="634"/>
      <c r="BE17" s="634"/>
      <c r="BF17" s="635"/>
      <c r="BG17" s="636" t="s">
        <v>130</v>
      </c>
      <c r="BH17" s="637"/>
      <c r="BI17" s="637"/>
      <c r="BJ17" s="637"/>
      <c r="BK17" s="637"/>
      <c r="BL17" s="637"/>
      <c r="BM17" s="637"/>
      <c r="BN17" s="638"/>
      <c r="BO17" s="639" t="s">
        <v>130</v>
      </c>
      <c r="BP17" s="639"/>
      <c r="BQ17" s="639"/>
      <c r="BR17" s="639"/>
      <c r="BS17" s="640" t="s">
        <v>130</v>
      </c>
      <c r="BT17" s="640"/>
      <c r="BU17" s="640"/>
      <c r="BV17" s="640"/>
      <c r="BW17" s="640"/>
      <c r="BX17" s="640"/>
      <c r="BY17" s="640"/>
      <c r="BZ17" s="640"/>
      <c r="CA17" s="640"/>
      <c r="CB17" s="644"/>
      <c r="CD17" s="633" t="s">
        <v>270</v>
      </c>
      <c r="CE17" s="634"/>
      <c r="CF17" s="634"/>
      <c r="CG17" s="634"/>
      <c r="CH17" s="634"/>
      <c r="CI17" s="634"/>
      <c r="CJ17" s="634"/>
      <c r="CK17" s="634"/>
      <c r="CL17" s="634"/>
      <c r="CM17" s="634"/>
      <c r="CN17" s="634"/>
      <c r="CO17" s="634"/>
      <c r="CP17" s="634"/>
      <c r="CQ17" s="635"/>
      <c r="CR17" s="636">
        <v>432138</v>
      </c>
      <c r="CS17" s="637"/>
      <c r="CT17" s="637"/>
      <c r="CU17" s="637"/>
      <c r="CV17" s="637"/>
      <c r="CW17" s="637"/>
      <c r="CX17" s="637"/>
      <c r="CY17" s="638"/>
      <c r="CZ17" s="639">
        <v>12.6</v>
      </c>
      <c r="DA17" s="639"/>
      <c r="DB17" s="639"/>
      <c r="DC17" s="639"/>
      <c r="DD17" s="645" t="s">
        <v>130</v>
      </c>
      <c r="DE17" s="637"/>
      <c r="DF17" s="637"/>
      <c r="DG17" s="637"/>
      <c r="DH17" s="637"/>
      <c r="DI17" s="637"/>
      <c r="DJ17" s="637"/>
      <c r="DK17" s="637"/>
      <c r="DL17" s="637"/>
      <c r="DM17" s="637"/>
      <c r="DN17" s="637"/>
      <c r="DO17" s="637"/>
      <c r="DP17" s="638"/>
      <c r="DQ17" s="645">
        <v>430194</v>
      </c>
      <c r="DR17" s="637"/>
      <c r="DS17" s="637"/>
      <c r="DT17" s="637"/>
      <c r="DU17" s="637"/>
      <c r="DV17" s="637"/>
      <c r="DW17" s="637"/>
      <c r="DX17" s="637"/>
      <c r="DY17" s="637"/>
      <c r="DZ17" s="637"/>
      <c r="EA17" s="637"/>
      <c r="EB17" s="637"/>
      <c r="EC17" s="646"/>
    </row>
    <row r="18" spans="2:133" ht="11.25" customHeight="1" x14ac:dyDescent="0.2">
      <c r="B18" s="633" t="s">
        <v>271</v>
      </c>
      <c r="C18" s="634"/>
      <c r="D18" s="634"/>
      <c r="E18" s="634"/>
      <c r="F18" s="634"/>
      <c r="G18" s="634"/>
      <c r="H18" s="634"/>
      <c r="I18" s="634"/>
      <c r="J18" s="634"/>
      <c r="K18" s="634"/>
      <c r="L18" s="634"/>
      <c r="M18" s="634"/>
      <c r="N18" s="634"/>
      <c r="O18" s="634"/>
      <c r="P18" s="634"/>
      <c r="Q18" s="635"/>
      <c r="R18" s="636">
        <v>86</v>
      </c>
      <c r="S18" s="637"/>
      <c r="T18" s="637"/>
      <c r="U18" s="637"/>
      <c r="V18" s="637"/>
      <c r="W18" s="637"/>
      <c r="X18" s="637"/>
      <c r="Y18" s="638"/>
      <c r="Z18" s="639">
        <v>0</v>
      </c>
      <c r="AA18" s="639"/>
      <c r="AB18" s="639"/>
      <c r="AC18" s="639"/>
      <c r="AD18" s="640">
        <v>86</v>
      </c>
      <c r="AE18" s="640"/>
      <c r="AF18" s="640"/>
      <c r="AG18" s="640"/>
      <c r="AH18" s="640"/>
      <c r="AI18" s="640"/>
      <c r="AJ18" s="640"/>
      <c r="AK18" s="640"/>
      <c r="AL18" s="641">
        <v>0</v>
      </c>
      <c r="AM18" s="642"/>
      <c r="AN18" s="642"/>
      <c r="AO18" s="643"/>
      <c r="AP18" s="633" t="s">
        <v>272</v>
      </c>
      <c r="AQ18" s="634"/>
      <c r="AR18" s="634"/>
      <c r="AS18" s="634"/>
      <c r="AT18" s="634"/>
      <c r="AU18" s="634"/>
      <c r="AV18" s="634"/>
      <c r="AW18" s="634"/>
      <c r="AX18" s="634"/>
      <c r="AY18" s="634"/>
      <c r="AZ18" s="634"/>
      <c r="BA18" s="634"/>
      <c r="BB18" s="634"/>
      <c r="BC18" s="634"/>
      <c r="BD18" s="634"/>
      <c r="BE18" s="634"/>
      <c r="BF18" s="635"/>
      <c r="BG18" s="636" t="s">
        <v>130</v>
      </c>
      <c r="BH18" s="637"/>
      <c r="BI18" s="637"/>
      <c r="BJ18" s="637"/>
      <c r="BK18" s="637"/>
      <c r="BL18" s="637"/>
      <c r="BM18" s="637"/>
      <c r="BN18" s="638"/>
      <c r="BO18" s="639" t="s">
        <v>239</v>
      </c>
      <c r="BP18" s="639"/>
      <c r="BQ18" s="639"/>
      <c r="BR18" s="639"/>
      <c r="BS18" s="640" t="s">
        <v>239</v>
      </c>
      <c r="BT18" s="640"/>
      <c r="BU18" s="640"/>
      <c r="BV18" s="640"/>
      <c r="BW18" s="640"/>
      <c r="BX18" s="640"/>
      <c r="BY18" s="640"/>
      <c r="BZ18" s="640"/>
      <c r="CA18" s="640"/>
      <c r="CB18" s="644"/>
      <c r="CD18" s="633" t="s">
        <v>273</v>
      </c>
      <c r="CE18" s="634"/>
      <c r="CF18" s="634"/>
      <c r="CG18" s="634"/>
      <c r="CH18" s="634"/>
      <c r="CI18" s="634"/>
      <c r="CJ18" s="634"/>
      <c r="CK18" s="634"/>
      <c r="CL18" s="634"/>
      <c r="CM18" s="634"/>
      <c r="CN18" s="634"/>
      <c r="CO18" s="634"/>
      <c r="CP18" s="634"/>
      <c r="CQ18" s="635"/>
      <c r="CR18" s="636" t="s">
        <v>130</v>
      </c>
      <c r="CS18" s="637"/>
      <c r="CT18" s="637"/>
      <c r="CU18" s="637"/>
      <c r="CV18" s="637"/>
      <c r="CW18" s="637"/>
      <c r="CX18" s="637"/>
      <c r="CY18" s="638"/>
      <c r="CZ18" s="639" t="s">
        <v>130</v>
      </c>
      <c r="DA18" s="639"/>
      <c r="DB18" s="639"/>
      <c r="DC18" s="639"/>
      <c r="DD18" s="645" t="s">
        <v>130</v>
      </c>
      <c r="DE18" s="637"/>
      <c r="DF18" s="637"/>
      <c r="DG18" s="637"/>
      <c r="DH18" s="637"/>
      <c r="DI18" s="637"/>
      <c r="DJ18" s="637"/>
      <c r="DK18" s="637"/>
      <c r="DL18" s="637"/>
      <c r="DM18" s="637"/>
      <c r="DN18" s="637"/>
      <c r="DO18" s="637"/>
      <c r="DP18" s="638"/>
      <c r="DQ18" s="645" t="s">
        <v>130</v>
      </c>
      <c r="DR18" s="637"/>
      <c r="DS18" s="637"/>
      <c r="DT18" s="637"/>
      <c r="DU18" s="637"/>
      <c r="DV18" s="637"/>
      <c r="DW18" s="637"/>
      <c r="DX18" s="637"/>
      <c r="DY18" s="637"/>
      <c r="DZ18" s="637"/>
      <c r="EA18" s="637"/>
      <c r="EB18" s="637"/>
      <c r="EC18" s="646"/>
    </row>
    <row r="19" spans="2:133" ht="11.25" customHeight="1" x14ac:dyDescent="0.2">
      <c r="B19" s="633" t="s">
        <v>274</v>
      </c>
      <c r="C19" s="634"/>
      <c r="D19" s="634"/>
      <c r="E19" s="634"/>
      <c r="F19" s="634"/>
      <c r="G19" s="634"/>
      <c r="H19" s="634"/>
      <c r="I19" s="634"/>
      <c r="J19" s="634"/>
      <c r="K19" s="634"/>
      <c r="L19" s="634"/>
      <c r="M19" s="634"/>
      <c r="N19" s="634"/>
      <c r="O19" s="634"/>
      <c r="P19" s="634"/>
      <c r="Q19" s="635"/>
      <c r="R19" s="636">
        <v>86</v>
      </c>
      <c r="S19" s="637"/>
      <c r="T19" s="637"/>
      <c r="U19" s="637"/>
      <c r="V19" s="637"/>
      <c r="W19" s="637"/>
      <c r="X19" s="637"/>
      <c r="Y19" s="638"/>
      <c r="Z19" s="639">
        <v>0</v>
      </c>
      <c r="AA19" s="639"/>
      <c r="AB19" s="639"/>
      <c r="AC19" s="639"/>
      <c r="AD19" s="640">
        <v>86</v>
      </c>
      <c r="AE19" s="640"/>
      <c r="AF19" s="640"/>
      <c r="AG19" s="640"/>
      <c r="AH19" s="640"/>
      <c r="AI19" s="640"/>
      <c r="AJ19" s="640"/>
      <c r="AK19" s="640"/>
      <c r="AL19" s="641">
        <v>0</v>
      </c>
      <c r="AM19" s="642"/>
      <c r="AN19" s="642"/>
      <c r="AO19" s="643"/>
      <c r="AP19" s="633" t="s">
        <v>275</v>
      </c>
      <c r="AQ19" s="634"/>
      <c r="AR19" s="634"/>
      <c r="AS19" s="634"/>
      <c r="AT19" s="634"/>
      <c r="AU19" s="634"/>
      <c r="AV19" s="634"/>
      <c r="AW19" s="634"/>
      <c r="AX19" s="634"/>
      <c r="AY19" s="634"/>
      <c r="AZ19" s="634"/>
      <c r="BA19" s="634"/>
      <c r="BB19" s="634"/>
      <c r="BC19" s="634"/>
      <c r="BD19" s="634"/>
      <c r="BE19" s="634"/>
      <c r="BF19" s="635"/>
      <c r="BG19" s="636">
        <v>459</v>
      </c>
      <c r="BH19" s="637"/>
      <c r="BI19" s="637"/>
      <c r="BJ19" s="637"/>
      <c r="BK19" s="637"/>
      <c r="BL19" s="637"/>
      <c r="BM19" s="637"/>
      <c r="BN19" s="638"/>
      <c r="BO19" s="639">
        <v>0.1</v>
      </c>
      <c r="BP19" s="639"/>
      <c r="BQ19" s="639"/>
      <c r="BR19" s="639"/>
      <c r="BS19" s="640" t="s">
        <v>130</v>
      </c>
      <c r="BT19" s="640"/>
      <c r="BU19" s="640"/>
      <c r="BV19" s="640"/>
      <c r="BW19" s="640"/>
      <c r="BX19" s="640"/>
      <c r="BY19" s="640"/>
      <c r="BZ19" s="640"/>
      <c r="CA19" s="640"/>
      <c r="CB19" s="644"/>
      <c r="CD19" s="633" t="s">
        <v>276</v>
      </c>
      <c r="CE19" s="634"/>
      <c r="CF19" s="634"/>
      <c r="CG19" s="634"/>
      <c r="CH19" s="634"/>
      <c r="CI19" s="634"/>
      <c r="CJ19" s="634"/>
      <c r="CK19" s="634"/>
      <c r="CL19" s="634"/>
      <c r="CM19" s="634"/>
      <c r="CN19" s="634"/>
      <c r="CO19" s="634"/>
      <c r="CP19" s="634"/>
      <c r="CQ19" s="635"/>
      <c r="CR19" s="636" t="s">
        <v>130</v>
      </c>
      <c r="CS19" s="637"/>
      <c r="CT19" s="637"/>
      <c r="CU19" s="637"/>
      <c r="CV19" s="637"/>
      <c r="CW19" s="637"/>
      <c r="CX19" s="637"/>
      <c r="CY19" s="638"/>
      <c r="CZ19" s="639" t="s">
        <v>239</v>
      </c>
      <c r="DA19" s="639"/>
      <c r="DB19" s="639"/>
      <c r="DC19" s="639"/>
      <c r="DD19" s="645" t="s">
        <v>239</v>
      </c>
      <c r="DE19" s="637"/>
      <c r="DF19" s="637"/>
      <c r="DG19" s="637"/>
      <c r="DH19" s="637"/>
      <c r="DI19" s="637"/>
      <c r="DJ19" s="637"/>
      <c r="DK19" s="637"/>
      <c r="DL19" s="637"/>
      <c r="DM19" s="637"/>
      <c r="DN19" s="637"/>
      <c r="DO19" s="637"/>
      <c r="DP19" s="638"/>
      <c r="DQ19" s="645" t="s">
        <v>130</v>
      </c>
      <c r="DR19" s="637"/>
      <c r="DS19" s="637"/>
      <c r="DT19" s="637"/>
      <c r="DU19" s="637"/>
      <c r="DV19" s="637"/>
      <c r="DW19" s="637"/>
      <c r="DX19" s="637"/>
      <c r="DY19" s="637"/>
      <c r="DZ19" s="637"/>
      <c r="EA19" s="637"/>
      <c r="EB19" s="637"/>
      <c r="EC19" s="646"/>
    </row>
    <row r="20" spans="2:133" ht="11.25" customHeight="1" x14ac:dyDescent="0.2">
      <c r="B20" s="649" t="s">
        <v>277</v>
      </c>
      <c r="C20" s="650"/>
      <c r="D20" s="650"/>
      <c r="E20" s="650"/>
      <c r="F20" s="650"/>
      <c r="G20" s="650"/>
      <c r="H20" s="650"/>
      <c r="I20" s="650"/>
      <c r="J20" s="650"/>
      <c r="K20" s="650"/>
      <c r="L20" s="650"/>
      <c r="M20" s="650"/>
      <c r="N20" s="650"/>
      <c r="O20" s="650"/>
      <c r="P20" s="650"/>
      <c r="Q20" s="651"/>
      <c r="R20" s="636" t="s">
        <v>130</v>
      </c>
      <c r="S20" s="637"/>
      <c r="T20" s="637"/>
      <c r="U20" s="637"/>
      <c r="V20" s="637"/>
      <c r="W20" s="637"/>
      <c r="X20" s="637"/>
      <c r="Y20" s="638"/>
      <c r="Z20" s="639" t="s">
        <v>130</v>
      </c>
      <c r="AA20" s="639"/>
      <c r="AB20" s="639"/>
      <c r="AC20" s="639"/>
      <c r="AD20" s="640" t="s">
        <v>239</v>
      </c>
      <c r="AE20" s="640"/>
      <c r="AF20" s="640"/>
      <c r="AG20" s="640"/>
      <c r="AH20" s="640"/>
      <c r="AI20" s="640"/>
      <c r="AJ20" s="640"/>
      <c r="AK20" s="640"/>
      <c r="AL20" s="641" t="s">
        <v>130</v>
      </c>
      <c r="AM20" s="642"/>
      <c r="AN20" s="642"/>
      <c r="AO20" s="643"/>
      <c r="AP20" s="633" t="s">
        <v>278</v>
      </c>
      <c r="AQ20" s="634"/>
      <c r="AR20" s="634"/>
      <c r="AS20" s="634"/>
      <c r="AT20" s="634"/>
      <c r="AU20" s="634"/>
      <c r="AV20" s="634"/>
      <c r="AW20" s="634"/>
      <c r="AX20" s="634"/>
      <c r="AY20" s="634"/>
      <c r="AZ20" s="634"/>
      <c r="BA20" s="634"/>
      <c r="BB20" s="634"/>
      <c r="BC20" s="634"/>
      <c r="BD20" s="634"/>
      <c r="BE20" s="634"/>
      <c r="BF20" s="635"/>
      <c r="BG20" s="636">
        <v>459</v>
      </c>
      <c r="BH20" s="637"/>
      <c r="BI20" s="637"/>
      <c r="BJ20" s="637"/>
      <c r="BK20" s="637"/>
      <c r="BL20" s="637"/>
      <c r="BM20" s="637"/>
      <c r="BN20" s="638"/>
      <c r="BO20" s="639">
        <v>0.1</v>
      </c>
      <c r="BP20" s="639"/>
      <c r="BQ20" s="639"/>
      <c r="BR20" s="639"/>
      <c r="BS20" s="640" t="s">
        <v>130</v>
      </c>
      <c r="BT20" s="640"/>
      <c r="BU20" s="640"/>
      <c r="BV20" s="640"/>
      <c r="BW20" s="640"/>
      <c r="BX20" s="640"/>
      <c r="BY20" s="640"/>
      <c r="BZ20" s="640"/>
      <c r="CA20" s="640"/>
      <c r="CB20" s="644"/>
      <c r="CD20" s="633" t="s">
        <v>279</v>
      </c>
      <c r="CE20" s="634"/>
      <c r="CF20" s="634"/>
      <c r="CG20" s="634"/>
      <c r="CH20" s="634"/>
      <c r="CI20" s="634"/>
      <c r="CJ20" s="634"/>
      <c r="CK20" s="634"/>
      <c r="CL20" s="634"/>
      <c r="CM20" s="634"/>
      <c r="CN20" s="634"/>
      <c r="CO20" s="634"/>
      <c r="CP20" s="634"/>
      <c r="CQ20" s="635"/>
      <c r="CR20" s="636">
        <v>3433726</v>
      </c>
      <c r="CS20" s="637"/>
      <c r="CT20" s="637"/>
      <c r="CU20" s="637"/>
      <c r="CV20" s="637"/>
      <c r="CW20" s="637"/>
      <c r="CX20" s="637"/>
      <c r="CY20" s="638"/>
      <c r="CZ20" s="639">
        <v>100</v>
      </c>
      <c r="DA20" s="639"/>
      <c r="DB20" s="639"/>
      <c r="DC20" s="639"/>
      <c r="DD20" s="645">
        <v>510091</v>
      </c>
      <c r="DE20" s="637"/>
      <c r="DF20" s="637"/>
      <c r="DG20" s="637"/>
      <c r="DH20" s="637"/>
      <c r="DI20" s="637"/>
      <c r="DJ20" s="637"/>
      <c r="DK20" s="637"/>
      <c r="DL20" s="637"/>
      <c r="DM20" s="637"/>
      <c r="DN20" s="637"/>
      <c r="DO20" s="637"/>
      <c r="DP20" s="638"/>
      <c r="DQ20" s="645">
        <v>2610103</v>
      </c>
      <c r="DR20" s="637"/>
      <c r="DS20" s="637"/>
      <c r="DT20" s="637"/>
      <c r="DU20" s="637"/>
      <c r="DV20" s="637"/>
      <c r="DW20" s="637"/>
      <c r="DX20" s="637"/>
      <c r="DY20" s="637"/>
      <c r="DZ20" s="637"/>
      <c r="EA20" s="637"/>
      <c r="EB20" s="637"/>
      <c r="EC20" s="646"/>
    </row>
    <row r="21" spans="2:133" ht="11.25" customHeight="1" x14ac:dyDescent="0.2">
      <c r="B21" s="633" t="s">
        <v>280</v>
      </c>
      <c r="C21" s="634"/>
      <c r="D21" s="634"/>
      <c r="E21" s="634"/>
      <c r="F21" s="634"/>
      <c r="G21" s="634"/>
      <c r="H21" s="634"/>
      <c r="I21" s="634"/>
      <c r="J21" s="634"/>
      <c r="K21" s="634"/>
      <c r="L21" s="634"/>
      <c r="M21" s="634"/>
      <c r="N21" s="634"/>
      <c r="O21" s="634"/>
      <c r="P21" s="634"/>
      <c r="Q21" s="635"/>
      <c r="R21" s="636">
        <v>1776188</v>
      </c>
      <c r="S21" s="637"/>
      <c r="T21" s="637"/>
      <c r="U21" s="637"/>
      <c r="V21" s="637"/>
      <c r="W21" s="637"/>
      <c r="X21" s="637"/>
      <c r="Y21" s="638"/>
      <c r="Z21" s="639">
        <v>48.7</v>
      </c>
      <c r="AA21" s="639"/>
      <c r="AB21" s="639"/>
      <c r="AC21" s="639"/>
      <c r="AD21" s="640">
        <v>1551134</v>
      </c>
      <c r="AE21" s="640"/>
      <c r="AF21" s="640"/>
      <c r="AG21" s="640"/>
      <c r="AH21" s="640"/>
      <c r="AI21" s="640"/>
      <c r="AJ21" s="640"/>
      <c r="AK21" s="640"/>
      <c r="AL21" s="641">
        <v>68</v>
      </c>
      <c r="AM21" s="642"/>
      <c r="AN21" s="642"/>
      <c r="AO21" s="643"/>
      <c r="AP21" s="633" t="s">
        <v>281</v>
      </c>
      <c r="AQ21" s="652"/>
      <c r="AR21" s="652"/>
      <c r="AS21" s="652"/>
      <c r="AT21" s="652"/>
      <c r="AU21" s="652"/>
      <c r="AV21" s="652"/>
      <c r="AW21" s="652"/>
      <c r="AX21" s="652"/>
      <c r="AY21" s="652"/>
      <c r="AZ21" s="652"/>
      <c r="BA21" s="652"/>
      <c r="BB21" s="652"/>
      <c r="BC21" s="652"/>
      <c r="BD21" s="652"/>
      <c r="BE21" s="652"/>
      <c r="BF21" s="653"/>
      <c r="BG21" s="636">
        <v>459</v>
      </c>
      <c r="BH21" s="637"/>
      <c r="BI21" s="637"/>
      <c r="BJ21" s="637"/>
      <c r="BK21" s="637"/>
      <c r="BL21" s="637"/>
      <c r="BM21" s="637"/>
      <c r="BN21" s="638"/>
      <c r="BO21" s="639">
        <v>0.1</v>
      </c>
      <c r="BP21" s="639"/>
      <c r="BQ21" s="639"/>
      <c r="BR21" s="639"/>
      <c r="BS21" s="640" t="s">
        <v>130</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282</v>
      </c>
      <c r="C22" s="634"/>
      <c r="D22" s="634"/>
      <c r="E22" s="634"/>
      <c r="F22" s="634"/>
      <c r="G22" s="634"/>
      <c r="H22" s="634"/>
      <c r="I22" s="634"/>
      <c r="J22" s="634"/>
      <c r="K22" s="634"/>
      <c r="L22" s="634"/>
      <c r="M22" s="634"/>
      <c r="N22" s="634"/>
      <c r="O22" s="634"/>
      <c r="P22" s="634"/>
      <c r="Q22" s="635"/>
      <c r="R22" s="636">
        <v>1551134</v>
      </c>
      <c r="S22" s="637"/>
      <c r="T22" s="637"/>
      <c r="U22" s="637"/>
      <c r="V22" s="637"/>
      <c r="W22" s="637"/>
      <c r="X22" s="637"/>
      <c r="Y22" s="638"/>
      <c r="Z22" s="639">
        <v>42.5</v>
      </c>
      <c r="AA22" s="639"/>
      <c r="AB22" s="639"/>
      <c r="AC22" s="639"/>
      <c r="AD22" s="640">
        <v>1551134</v>
      </c>
      <c r="AE22" s="640"/>
      <c r="AF22" s="640"/>
      <c r="AG22" s="640"/>
      <c r="AH22" s="640"/>
      <c r="AI22" s="640"/>
      <c r="AJ22" s="640"/>
      <c r="AK22" s="640"/>
      <c r="AL22" s="641">
        <v>68</v>
      </c>
      <c r="AM22" s="642"/>
      <c r="AN22" s="642"/>
      <c r="AO22" s="643"/>
      <c r="AP22" s="633" t="s">
        <v>283</v>
      </c>
      <c r="AQ22" s="652"/>
      <c r="AR22" s="652"/>
      <c r="AS22" s="652"/>
      <c r="AT22" s="652"/>
      <c r="AU22" s="652"/>
      <c r="AV22" s="652"/>
      <c r="AW22" s="652"/>
      <c r="AX22" s="652"/>
      <c r="AY22" s="652"/>
      <c r="AZ22" s="652"/>
      <c r="BA22" s="652"/>
      <c r="BB22" s="652"/>
      <c r="BC22" s="652"/>
      <c r="BD22" s="652"/>
      <c r="BE22" s="652"/>
      <c r="BF22" s="653"/>
      <c r="BG22" s="636" t="s">
        <v>130</v>
      </c>
      <c r="BH22" s="637"/>
      <c r="BI22" s="637"/>
      <c r="BJ22" s="637"/>
      <c r="BK22" s="637"/>
      <c r="BL22" s="637"/>
      <c r="BM22" s="637"/>
      <c r="BN22" s="638"/>
      <c r="BO22" s="639" t="s">
        <v>130</v>
      </c>
      <c r="BP22" s="639"/>
      <c r="BQ22" s="639"/>
      <c r="BR22" s="639"/>
      <c r="BS22" s="640" t="s">
        <v>130</v>
      </c>
      <c r="BT22" s="640"/>
      <c r="BU22" s="640"/>
      <c r="BV22" s="640"/>
      <c r="BW22" s="640"/>
      <c r="BX22" s="640"/>
      <c r="BY22" s="640"/>
      <c r="BZ22" s="640"/>
      <c r="CA22" s="640"/>
      <c r="CB22" s="644"/>
      <c r="CD22" s="618" t="s">
        <v>284</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285</v>
      </c>
      <c r="C23" s="634"/>
      <c r="D23" s="634"/>
      <c r="E23" s="634"/>
      <c r="F23" s="634"/>
      <c r="G23" s="634"/>
      <c r="H23" s="634"/>
      <c r="I23" s="634"/>
      <c r="J23" s="634"/>
      <c r="K23" s="634"/>
      <c r="L23" s="634"/>
      <c r="M23" s="634"/>
      <c r="N23" s="634"/>
      <c r="O23" s="634"/>
      <c r="P23" s="634"/>
      <c r="Q23" s="635"/>
      <c r="R23" s="636">
        <v>221056</v>
      </c>
      <c r="S23" s="637"/>
      <c r="T23" s="637"/>
      <c r="U23" s="637"/>
      <c r="V23" s="637"/>
      <c r="W23" s="637"/>
      <c r="X23" s="637"/>
      <c r="Y23" s="638"/>
      <c r="Z23" s="639">
        <v>6.1</v>
      </c>
      <c r="AA23" s="639"/>
      <c r="AB23" s="639"/>
      <c r="AC23" s="639"/>
      <c r="AD23" s="640" t="s">
        <v>239</v>
      </c>
      <c r="AE23" s="640"/>
      <c r="AF23" s="640"/>
      <c r="AG23" s="640"/>
      <c r="AH23" s="640"/>
      <c r="AI23" s="640"/>
      <c r="AJ23" s="640"/>
      <c r="AK23" s="640"/>
      <c r="AL23" s="641" t="s">
        <v>130</v>
      </c>
      <c r="AM23" s="642"/>
      <c r="AN23" s="642"/>
      <c r="AO23" s="643"/>
      <c r="AP23" s="633" t="s">
        <v>286</v>
      </c>
      <c r="AQ23" s="652"/>
      <c r="AR23" s="652"/>
      <c r="AS23" s="652"/>
      <c r="AT23" s="652"/>
      <c r="AU23" s="652"/>
      <c r="AV23" s="652"/>
      <c r="AW23" s="652"/>
      <c r="AX23" s="652"/>
      <c r="AY23" s="652"/>
      <c r="AZ23" s="652"/>
      <c r="BA23" s="652"/>
      <c r="BB23" s="652"/>
      <c r="BC23" s="652"/>
      <c r="BD23" s="652"/>
      <c r="BE23" s="652"/>
      <c r="BF23" s="653"/>
      <c r="BG23" s="636" t="s">
        <v>130</v>
      </c>
      <c r="BH23" s="637"/>
      <c r="BI23" s="637"/>
      <c r="BJ23" s="637"/>
      <c r="BK23" s="637"/>
      <c r="BL23" s="637"/>
      <c r="BM23" s="637"/>
      <c r="BN23" s="638"/>
      <c r="BO23" s="639" t="s">
        <v>130</v>
      </c>
      <c r="BP23" s="639"/>
      <c r="BQ23" s="639"/>
      <c r="BR23" s="639"/>
      <c r="BS23" s="640" t="s">
        <v>239</v>
      </c>
      <c r="BT23" s="640"/>
      <c r="BU23" s="640"/>
      <c r="BV23" s="640"/>
      <c r="BW23" s="640"/>
      <c r="BX23" s="640"/>
      <c r="BY23" s="640"/>
      <c r="BZ23" s="640"/>
      <c r="CA23" s="640"/>
      <c r="CB23" s="644"/>
      <c r="CD23" s="618" t="s">
        <v>225</v>
      </c>
      <c r="CE23" s="619"/>
      <c r="CF23" s="619"/>
      <c r="CG23" s="619"/>
      <c r="CH23" s="619"/>
      <c r="CI23" s="619"/>
      <c r="CJ23" s="619"/>
      <c r="CK23" s="619"/>
      <c r="CL23" s="619"/>
      <c r="CM23" s="619"/>
      <c r="CN23" s="619"/>
      <c r="CO23" s="619"/>
      <c r="CP23" s="619"/>
      <c r="CQ23" s="620"/>
      <c r="CR23" s="618" t="s">
        <v>287</v>
      </c>
      <c r="CS23" s="619"/>
      <c r="CT23" s="619"/>
      <c r="CU23" s="619"/>
      <c r="CV23" s="619"/>
      <c r="CW23" s="619"/>
      <c r="CX23" s="619"/>
      <c r="CY23" s="620"/>
      <c r="CZ23" s="618" t="s">
        <v>288</v>
      </c>
      <c r="DA23" s="619"/>
      <c r="DB23" s="619"/>
      <c r="DC23" s="620"/>
      <c r="DD23" s="618" t="s">
        <v>289</v>
      </c>
      <c r="DE23" s="619"/>
      <c r="DF23" s="619"/>
      <c r="DG23" s="619"/>
      <c r="DH23" s="619"/>
      <c r="DI23" s="619"/>
      <c r="DJ23" s="619"/>
      <c r="DK23" s="620"/>
      <c r="DL23" s="663" t="s">
        <v>290</v>
      </c>
      <c r="DM23" s="664"/>
      <c r="DN23" s="664"/>
      <c r="DO23" s="664"/>
      <c r="DP23" s="664"/>
      <c r="DQ23" s="664"/>
      <c r="DR23" s="664"/>
      <c r="DS23" s="664"/>
      <c r="DT23" s="664"/>
      <c r="DU23" s="664"/>
      <c r="DV23" s="665"/>
      <c r="DW23" s="618" t="s">
        <v>291</v>
      </c>
      <c r="DX23" s="619"/>
      <c r="DY23" s="619"/>
      <c r="DZ23" s="619"/>
      <c r="EA23" s="619"/>
      <c r="EB23" s="619"/>
      <c r="EC23" s="620"/>
    </row>
    <row r="24" spans="2:133" ht="11.25" customHeight="1" x14ac:dyDescent="0.2">
      <c r="B24" s="633" t="s">
        <v>292</v>
      </c>
      <c r="C24" s="634"/>
      <c r="D24" s="634"/>
      <c r="E24" s="634"/>
      <c r="F24" s="634"/>
      <c r="G24" s="634"/>
      <c r="H24" s="634"/>
      <c r="I24" s="634"/>
      <c r="J24" s="634"/>
      <c r="K24" s="634"/>
      <c r="L24" s="634"/>
      <c r="M24" s="634"/>
      <c r="N24" s="634"/>
      <c r="O24" s="634"/>
      <c r="P24" s="634"/>
      <c r="Q24" s="635"/>
      <c r="R24" s="636">
        <v>3998</v>
      </c>
      <c r="S24" s="637"/>
      <c r="T24" s="637"/>
      <c r="U24" s="637"/>
      <c r="V24" s="637"/>
      <c r="W24" s="637"/>
      <c r="X24" s="637"/>
      <c r="Y24" s="638"/>
      <c r="Z24" s="639">
        <v>0.1</v>
      </c>
      <c r="AA24" s="639"/>
      <c r="AB24" s="639"/>
      <c r="AC24" s="639"/>
      <c r="AD24" s="640" t="s">
        <v>130</v>
      </c>
      <c r="AE24" s="640"/>
      <c r="AF24" s="640"/>
      <c r="AG24" s="640"/>
      <c r="AH24" s="640"/>
      <c r="AI24" s="640"/>
      <c r="AJ24" s="640"/>
      <c r="AK24" s="640"/>
      <c r="AL24" s="641" t="s">
        <v>130</v>
      </c>
      <c r="AM24" s="642"/>
      <c r="AN24" s="642"/>
      <c r="AO24" s="643"/>
      <c r="AP24" s="633" t="s">
        <v>293</v>
      </c>
      <c r="AQ24" s="652"/>
      <c r="AR24" s="652"/>
      <c r="AS24" s="652"/>
      <c r="AT24" s="652"/>
      <c r="AU24" s="652"/>
      <c r="AV24" s="652"/>
      <c r="AW24" s="652"/>
      <c r="AX24" s="652"/>
      <c r="AY24" s="652"/>
      <c r="AZ24" s="652"/>
      <c r="BA24" s="652"/>
      <c r="BB24" s="652"/>
      <c r="BC24" s="652"/>
      <c r="BD24" s="652"/>
      <c r="BE24" s="652"/>
      <c r="BF24" s="653"/>
      <c r="BG24" s="636" t="s">
        <v>130</v>
      </c>
      <c r="BH24" s="637"/>
      <c r="BI24" s="637"/>
      <c r="BJ24" s="637"/>
      <c r="BK24" s="637"/>
      <c r="BL24" s="637"/>
      <c r="BM24" s="637"/>
      <c r="BN24" s="638"/>
      <c r="BO24" s="639" t="s">
        <v>130</v>
      </c>
      <c r="BP24" s="639"/>
      <c r="BQ24" s="639"/>
      <c r="BR24" s="639"/>
      <c r="BS24" s="640" t="s">
        <v>239</v>
      </c>
      <c r="BT24" s="640"/>
      <c r="BU24" s="640"/>
      <c r="BV24" s="640"/>
      <c r="BW24" s="640"/>
      <c r="BX24" s="640"/>
      <c r="BY24" s="640"/>
      <c r="BZ24" s="640"/>
      <c r="CA24" s="640"/>
      <c r="CB24" s="644"/>
      <c r="CD24" s="622" t="s">
        <v>294</v>
      </c>
      <c r="CE24" s="623"/>
      <c r="CF24" s="623"/>
      <c r="CG24" s="623"/>
      <c r="CH24" s="623"/>
      <c r="CI24" s="623"/>
      <c r="CJ24" s="623"/>
      <c r="CK24" s="623"/>
      <c r="CL24" s="623"/>
      <c r="CM24" s="623"/>
      <c r="CN24" s="623"/>
      <c r="CO24" s="623"/>
      <c r="CP24" s="623"/>
      <c r="CQ24" s="624"/>
      <c r="CR24" s="625">
        <v>1113513</v>
      </c>
      <c r="CS24" s="626"/>
      <c r="CT24" s="626"/>
      <c r="CU24" s="626"/>
      <c r="CV24" s="626"/>
      <c r="CW24" s="626"/>
      <c r="CX24" s="626"/>
      <c r="CY24" s="627"/>
      <c r="CZ24" s="630">
        <v>32.4</v>
      </c>
      <c r="DA24" s="631"/>
      <c r="DB24" s="631"/>
      <c r="DC24" s="647"/>
      <c r="DD24" s="666">
        <v>1019784</v>
      </c>
      <c r="DE24" s="626"/>
      <c r="DF24" s="626"/>
      <c r="DG24" s="626"/>
      <c r="DH24" s="626"/>
      <c r="DI24" s="626"/>
      <c r="DJ24" s="626"/>
      <c r="DK24" s="627"/>
      <c r="DL24" s="666">
        <v>913282</v>
      </c>
      <c r="DM24" s="626"/>
      <c r="DN24" s="626"/>
      <c r="DO24" s="626"/>
      <c r="DP24" s="626"/>
      <c r="DQ24" s="626"/>
      <c r="DR24" s="626"/>
      <c r="DS24" s="626"/>
      <c r="DT24" s="626"/>
      <c r="DU24" s="626"/>
      <c r="DV24" s="627"/>
      <c r="DW24" s="630">
        <v>39.700000000000003</v>
      </c>
      <c r="DX24" s="631"/>
      <c r="DY24" s="631"/>
      <c r="DZ24" s="631"/>
      <c r="EA24" s="631"/>
      <c r="EB24" s="631"/>
      <c r="EC24" s="632"/>
    </row>
    <row r="25" spans="2:133" ht="11.25" customHeight="1" x14ac:dyDescent="0.2">
      <c r="B25" s="633" t="s">
        <v>295</v>
      </c>
      <c r="C25" s="634"/>
      <c r="D25" s="634"/>
      <c r="E25" s="634"/>
      <c r="F25" s="634"/>
      <c r="G25" s="634"/>
      <c r="H25" s="634"/>
      <c r="I25" s="634"/>
      <c r="J25" s="634"/>
      <c r="K25" s="634"/>
      <c r="L25" s="634"/>
      <c r="M25" s="634"/>
      <c r="N25" s="634"/>
      <c r="O25" s="634"/>
      <c r="P25" s="634"/>
      <c r="Q25" s="635"/>
      <c r="R25" s="636">
        <v>2500267</v>
      </c>
      <c r="S25" s="637"/>
      <c r="T25" s="637"/>
      <c r="U25" s="637"/>
      <c r="V25" s="637"/>
      <c r="W25" s="637"/>
      <c r="X25" s="637"/>
      <c r="Y25" s="638"/>
      <c r="Z25" s="639">
        <v>68.5</v>
      </c>
      <c r="AA25" s="639"/>
      <c r="AB25" s="639"/>
      <c r="AC25" s="639"/>
      <c r="AD25" s="640">
        <v>2275213</v>
      </c>
      <c r="AE25" s="640"/>
      <c r="AF25" s="640"/>
      <c r="AG25" s="640"/>
      <c r="AH25" s="640"/>
      <c r="AI25" s="640"/>
      <c r="AJ25" s="640"/>
      <c r="AK25" s="640"/>
      <c r="AL25" s="641">
        <v>99.8</v>
      </c>
      <c r="AM25" s="642"/>
      <c r="AN25" s="642"/>
      <c r="AO25" s="643"/>
      <c r="AP25" s="633" t="s">
        <v>296</v>
      </c>
      <c r="AQ25" s="652"/>
      <c r="AR25" s="652"/>
      <c r="AS25" s="652"/>
      <c r="AT25" s="652"/>
      <c r="AU25" s="652"/>
      <c r="AV25" s="652"/>
      <c r="AW25" s="652"/>
      <c r="AX25" s="652"/>
      <c r="AY25" s="652"/>
      <c r="AZ25" s="652"/>
      <c r="BA25" s="652"/>
      <c r="BB25" s="652"/>
      <c r="BC25" s="652"/>
      <c r="BD25" s="652"/>
      <c r="BE25" s="652"/>
      <c r="BF25" s="653"/>
      <c r="BG25" s="636" t="s">
        <v>130</v>
      </c>
      <c r="BH25" s="637"/>
      <c r="BI25" s="637"/>
      <c r="BJ25" s="637"/>
      <c r="BK25" s="637"/>
      <c r="BL25" s="637"/>
      <c r="BM25" s="637"/>
      <c r="BN25" s="638"/>
      <c r="BO25" s="639" t="s">
        <v>130</v>
      </c>
      <c r="BP25" s="639"/>
      <c r="BQ25" s="639"/>
      <c r="BR25" s="639"/>
      <c r="BS25" s="640" t="s">
        <v>239</v>
      </c>
      <c r="BT25" s="640"/>
      <c r="BU25" s="640"/>
      <c r="BV25" s="640"/>
      <c r="BW25" s="640"/>
      <c r="BX25" s="640"/>
      <c r="BY25" s="640"/>
      <c r="BZ25" s="640"/>
      <c r="CA25" s="640"/>
      <c r="CB25" s="644"/>
      <c r="CD25" s="633" t="s">
        <v>297</v>
      </c>
      <c r="CE25" s="634"/>
      <c r="CF25" s="634"/>
      <c r="CG25" s="634"/>
      <c r="CH25" s="634"/>
      <c r="CI25" s="634"/>
      <c r="CJ25" s="634"/>
      <c r="CK25" s="634"/>
      <c r="CL25" s="634"/>
      <c r="CM25" s="634"/>
      <c r="CN25" s="634"/>
      <c r="CO25" s="634"/>
      <c r="CP25" s="634"/>
      <c r="CQ25" s="635"/>
      <c r="CR25" s="636">
        <v>579082</v>
      </c>
      <c r="CS25" s="669"/>
      <c r="CT25" s="669"/>
      <c r="CU25" s="669"/>
      <c r="CV25" s="669"/>
      <c r="CW25" s="669"/>
      <c r="CX25" s="669"/>
      <c r="CY25" s="670"/>
      <c r="CZ25" s="641">
        <v>16.899999999999999</v>
      </c>
      <c r="DA25" s="667"/>
      <c r="DB25" s="667"/>
      <c r="DC25" s="671"/>
      <c r="DD25" s="645">
        <v>549689</v>
      </c>
      <c r="DE25" s="669"/>
      <c r="DF25" s="669"/>
      <c r="DG25" s="669"/>
      <c r="DH25" s="669"/>
      <c r="DI25" s="669"/>
      <c r="DJ25" s="669"/>
      <c r="DK25" s="670"/>
      <c r="DL25" s="645">
        <v>502447</v>
      </c>
      <c r="DM25" s="669"/>
      <c r="DN25" s="669"/>
      <c r="DO25" s="669"/>
      <c r="DP25" s="669"/>
      <c r="DQ25" s="669"/>
      <c r="DR25" s="669"/>
      <c r="DS25" s="669"/>
      <c r="DT25" s="669"/>
      <c r="DU25" s="669"/>
      <c r="DV25" s="670"/>
      <c r="DW25" s="641">
        <v>21.8</v>
      </c>
      <c r="DX25" s="667"/>
      <c r="DY25" s="667"/>
      <c r="DZ25" s="667"/>
      <c r="EA25" s="667"/>
      <c r="EB25" s="667"/>
      <c r="EC25" s="668"/>
    </row>
    <row r="26" spans="2:133" ht="11.25" customHeight="1" x14ac:dyDescent="0.2">
      <c r="B26" s="633" t="s">
        <v>298</v>
      </c>
      <c r="C26" s="634"/>
      <c r="D26" s="634"/>
      <c r="E26" s="634"/>
      <c r="F26" s="634"/>
      <c r="G26" s="634"/>
      <c r="H26" s="634"/>
      <c r="I26" s="634"/>
      <c r="J26" s="634"/>
      <c r="K26" s="634"/>
      <c r="L26" s="634"/>
      <c r="M26" s="634"/>
      <c r="N26" s="634"/>
      <c r="O26" s="634"/>
      <c r="P26" s="634"/>
      <c r="Q26" s="635"/>
      <c r="R26" s="636" t="s">
        <v>130</v>
      </c>
      <c r="S26" s="637"/>
      <c r="T26" s="637"/>
      <c r="U26" s="637"/>
      <c r="V26" s="637"/>
      <c r="W26" s="637"/>
      <c r="X26" s="637"/>
      <c r="Y26" s="638"/>
      <c r="Z26" s="639" t="s">
        <v>130</v>
      </c>
      <c r="AA26" s="639"/>
      <c r="AB26" s="639"/>
      <c r="AC26" s="639"/>
      <c r="AD26" s="640" t="s">
        <v>130</v>
      </c>
      <c r="AE26" s="640"/>
      <c r="AF26" s="640"/>
      <c r="AG26" s="640"/>
      <c r="AH26" s="640"/>
      <c r="AI26" s="640"/>
      <c r="AJ26" s="640"/>
      <c r="AK26" s="640"/>
      <c r="AL26" s="641" t="s">
        <v>130</v>
      </c>
      <c r="AM26" s="642"/>
      <c r="AN26" s="642"/>
      <c r="AO26" s="643"/>
      <c r="AP26" s="633" t="s">
        <v>299</v>
      </c>
      <c r="AQ26" s="652"/>
      <c r="AR26" s="652"/>
      <c r="AS26" s="652"/>
      <c r="AT26" s="652"/>
      <c r="AU26" s="652"/>
      <c r="AV26" s="652"/>
      <c r="AW26" s="652"/>
      <c r="AX26" s="652"/>
      <c r="AY26" s="652"/>
      <c r="AZ26" s="652"/>
      <c r="BA26" s="652"/>
      <c r="BB26" s="652"/>
      <c r="BC26" s="652"/>
      <c r="BD26" s="652"/>
      <c r="BE26" s="652"/>
      <c r="BF26" s="653"/>
      <c r="BG26" s="636" t="s">
        <v>239</v>
      </c>
      <c r="BH26" s="637"/>
      <c r="BI26" s="637"/>
      <c r="BJ26" s="637"/>
      <c r="BK26" s="637"/>
      <c r="BL26" s="637"/>
      <c r="BM26" s="637"/>
      <c r="BN26" s="638"/>
      <c r="BO26" s="639" t="s">
        <v>130</v>
      </c>
      <c r="BP26" s="639"/>
      <c r="BQ26" s="639"/>
      <c r="BR26" s="639"/>
      <c r="BS26" s="640" t="s">
        <v>130</v>
      </c>
      <c r="BT26" s="640"/>
      <c r="BU26" s="640"/>
      <c r="BV26" s="640"/>
      <c r="BW26" s="640"/>
      <c r="BX26" s="640"/>
      <c r="BY26" s="640"/>
      <c r="BZ26" s="640"/>
      <c r="CA26" s="640"/>
      <c r="CB26" s="644"/>
      <c r="CD26" s="633" t="s">
        <v>300</v>
      </c>
      <c r="CE26" s="634"/>
      <c r="CF26" s="634"/>
      <c r="CG26" s="634"/>
      <c r="CH26" s="634"/>
      <c r="CI26" s="634"/>
      <c r="CJ26" s="634"/>
      <c r="CK26" s="634"/>
      <c r="CL26" s="634"/>
      <c r="CM26" s="634"/>
      <c r="CN26" s="634"/>
      <c r="CO26" s="634"/>
      <c r="CP26" s="634"/>
      <c r="CQ26" s="635"/>
      <c r="CR26" s="636">
        <v>357268</v>
      </c>
      <c r="CS26" s="637"/>
      <c r="CT26" s="637"/>
      <c r="CU26" s="637"/>
      <c r="CV26" s="637"/>
      <c r="CW26" s="637"/>
      <c r="CX26" s="637"/>
      <c r="CY26" s="638"/>
      <c r="CZ26" s="641">
        <v>10.4</v>
      </c>
      <c r="DA26" s="667"/>
      <c r="DB26" s="667"/>
      <c r="DC26" s="671"/>
      <c r="DD26" s="645">
        <v>327875</v>
      </c>
      <c r="DE26" s="637"/>
      <c r="DF26" s="637"/>
      <c r="DG26" s="637"/>
      <c r="DH26" s="637"/>
      <c r="DI26" s="637"/>
      <c r="DJ26" s="637"/>
      <c r="DK26" s="638"/>
      <c r="DL26" s="645" t="s">
        <v>239</v>
      </c>
      <c r="DM26" s="637"/>
      <c r="DN26" s="637"/>
      <c r="DO26" s="637"/>
      <c r="DP26" s="637"/>
      <c r="DQ26" s="637"/>
      <c r="DR26" s="637"/>
      <c r="DS26" s="637"/>
      <c r="DT26" s="637"/>
      <c r="DU26" s="637"/>
      <c r="DV26" s="638"/>
      <c r="DW26" s="641" t="s">
        <v>239</v>
      </c>
      <c r="DX26" s="667"/>
      <c r="DY26" s="667"/>
      <c r="DZ26" s="667"/>
      <c r="EA26" s="667"/>
      <c r="EB26" s="667"/>
      <c r="EC26" s="668"/>
    </row>
    <row r="27" spans="2:133" ht="11.25" customHeight="1" x14ac:dyDescent="0.2">
      <c r="B27" s="633" t="s">
        <v>301</v>
      </c>
      <c r="C27" s="634"/>
      <c r="D27" s="634"/>
      <c r="E27" s="634"/>
      <c r="F27" s="634"/>
      <c r="G27" s="634"/>
      <c r="H27" s="634"/>
      <c r="I27" s="634"/>
      <c r="J27" s="634"/>
      <c r="K27" s="634"/>
      <c r="L27" s="634"/>
      <c r="M27" s="634"/>
      <c r="N27" s="634"/>
      <c r="O27" s="634"/>
      <c r="P27" s="634"/>
      <c r="Q27" s="635"/>
      <c r="R27" s="636">
        <v>1324</v>
      </c>
      <c r="S27" s="637"/>
      <c r="T27" s="637"/>
      <c r="U27" s="637"/>
      <c r="V27" s="637"/>
      <c r="W27" s="637"/>
      <c r="X27" s="637"/>
      <c r="Y27" s="638"/>
      <c r="Z27" s="639">
        <v>0</v>
      </c>
      <c r="AA27" s="639"/>
      <c r="AB27" s="639"/>
      <c r="AC27" s="639"/>
      <c r="AD27" s="640" t="s">
        <v>239</v>
      </c>
      <c r="AE27" s="640"/>
      <c r="AF27" s="640"/>
      <c r="AG27" s="640"/>
      <c r="AH27" s="640"/>
      <c r="AI27" s="640"/>
      <c r="AJ27" s="640"/>
      <c r="AK27" s="640"/>
      <c r="AL27" s="641" t="s">
        <v>130</v>
      </c>
      <c r="AM27" s="642"/>
      <c r="AN27" s="642"/>
      <c r="AO27" s="643"/>
      <c r="AP27" s="633" t="s">
        <v>302</v>
      </c>
      <c r="AQ27" s="634"/>
      <c r="AR27" s="634"/>
      <c r="AS27" s="634"/>
      <c r="AT27" s="634"/>
      <c r="AU27" s="634"/>
      <c r="AV27" s="634"/>
      <c r="AW27" s="634"/>
      <c r="AX27" s="634"/>
      <c r="AY27" s="634"/>
      <c r="AZ27" s="634"/>
      <c r="BA27" s="634"/>
      <c r="BB27" s="634"/>
      <c r="BC27" s="634"/>
      <c r="BD27" s="634"/>
      <c r="BE27" s="634"/>
      <c r="BF27" s="635"/>
      <c r="BG27" s="636">
        <v>633487</v>
      </c>
      <c r="BH27" s="637"/>
      <c r="BI27" s="637"/>
      <c r="BJ27" s="637"/>
      <c r="BK27" s="637"/>
      <c r="BL27" s="637"/>
      <c r="BM27" s="637"/>
      <c r="BN27" s="638"/>
      <c r="BO27" s="639">
        <v>100</v>
      </c>
      <c r="BP27" s="639"/>
      <c r="BQ27" s="639"/>
      <c r="BR27" s="639"/>
      <c r="BS27" s="640">
        <v>95339</v>
      </c>
      <c r="BT27" s="640"/>
      <c r="BU27" s="640"/>
      <c r="BV27" s="640"/>
      <c r="BW27" s="640"/>
      <c r="BX27" s="640"/>
      <c r="BY27" s="640"/>
      <c r="BZ27" s="640"/>
      <c r="CA27" s="640"/>
      <c r="CB27" s="644"/>
      <c r="CD27" s="633" t="s">
        <v>303</v>
      </c>
      <c r="CE27" s="634"/>
      <c r="CF27" s="634"/>
      <c r="CG27" s="634"/>
      <c r="CH27" s="634"/>
      <c r="CI27" s="634"/>
      <c r="CJ27" s="634"/>
      <c r="CK27" s="634"/>
      <c r="CL27" s="634"/>
      <c r="CM27" s="634"/>
      <c r="CN27" s="634"/>
      <c r="CO27" s="634"/>
      <c r="CP27" s="634"/>
      <c r="CQ27" s="635"/>
      <c r="CR27" s="636">
        <v>102293</v>
      </c>
      <c r="CS27" s="669"/>
      <c r="CT27" s="669"/>
      <c r="CU27" s="669"/>
      <c r="CV27" s="669"/>
      <c r="CW27" s="669"/>
      <c r="CX27" s="669"/>
      <c r="CY27" s="670"/>
      <c r="CZ27" s="641">
        <v>3</v>
      </c>
      <c r="DA27" s="667"/>
      <c r="DB27" s="667"/>
      <c r="DC27" s="671"/>
      <c r="DD27" s="645">
        <v>39901</v>
      </c>
      <c r="DE27" s="669"/>
      <c r="DF27" s="669"/>
      <c r="DG27" s="669"/>
      <c r="DH27" s="669"/>
      <c r="DI27" s="669"/>
      <c r="DJ27" s="669"/>
      <c r="DK27" s="670"/>
      <c r="DL27" s="645">
        <v>25813</v>
      </c>
      <c r="DM27" s="669"/>
      <c r="DN27" s="669"/>
      <c r="DO27" s="669"/>
      <c r="DP27" s="669"/>
      <c r="DQ27" s="669"/>
      <c r="DR27" s="669"/>
      <c r="DS27" s="669"/>
      <c r="DT27" s="669"/>
      <c r="DU27" s="669"/>
      <c r="DV27" s="670"/>
      <c r="DW27" s="641">
        <v>1.1000000000000001</v>
      </c>
      <c r="DX27" s="667"/>
      <c r="DY27" s="667"/>
      <c r="DZ27" s="667"/>
      <c r="EA27" s="667"/>
      <c r="EB27" s="667"/>
      <c r="EC27" s="668"/>
    </row>
    <row r="28" spans="2:133" ht="11.25" customHeight="1" x14ac:dyDescent="0.2">
      <c r="B28" s="633" t="s">
        <v>304</v>
      </c>
      <c r="C28" s="634"/>
      <c r="D28" s="634"/>
      <c r="E28" s="634"/>
      <c r="F28" s="634"/>
      <c r="G28" s="634"/>
      <c r="H28" s="634"/>
      <c r="I28" s="634"/>
      <c r="J28" s="634"/>
      <c r="K28" s="634"/>
      <c r="L28" s="634"/>
      <c r="M28" s="634"/>
      <c r="N28" s="634"/>
      <c r="O28" s="634"/>
      <c r="P28" s="634"/>
      <c r="Q28" s="635"/>
      <c r="R28" s="636">
        <v>20792</v>
      </c>
      <c r="S28" s="637"/>
      <c r="T28" s="637"/>
      <c r="U28" s="637"/>
      <c r="V28" s="637"/>
      <c r="W28" s="637"/>
      <c r="X28" s="637"/>
      <c r="Y28" s="638"/>
      <c r="Z28" s="639">
        <v>0.6</v>
      </c>
      <c r="AA28" s="639"/>
      <c r="AB28" s="639"/>
      <c r="AC28" s="639"/>
      <c r="AD28" s="640" t="s">
        <v>239</v>
      </c>
      <c r="AE28" s="640"/>
      <c r="AF28" s="640"/>
      <c r="AG28" s="640"/>
      <c r="AH28" s="640"/>
      <c r="AI28" s="640"/>
      <c r="AJ28" s="640"/>
      <c r="AK28" s="640"/>
      <c r="AL28" s="641" t="s">
        <v>239</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305</v>
      </c>
      <c r="CE28" s="634"/>
      <c r="CF28" s="634"/>
      <c r="CG28" s="634"/>
      <c r="CH28" s="634"/>
      <c r="CI28" s="634"/>
      <c r="CJ28" s="634"/>
      <c r="CK28" s="634"/>
      <c r="CL28" s="634"/>
      <c r="CM28" s="634"/>
      <c r="CN28" s="634"/>
      <c r="CO28" s="634"/>
      <c r="CP28" s="634"/>
      <c r="CQ28" s="635"/>
      <c r="CR28" s="636">
        <v>432138</v>
      </c>
      <c r="CS28" s="637"/>
      <c r="CT28" s="637"/>
      <c r="CU28" s="637"/>
      <c r="CV28" s="637"/>
      <c r="CW28" s="637"/>
      <c r="CX28" s="637"/>
      <c r="CY28" s="638"/>
      <c r="CZ28" s="641">
        <v>12.6</v>
      </c>
      <c r="DA28" s="667"/>
      <c r="DB28" s="667"/>
      <c r="DC28" s="671"/>
      <c r="DD28" s="645">
        <v>430194</v>
      </c>
      <c r="DE28" s="637"/>
      <c r="DF28" s="637"/>
      <c r="DG28" s="637"/>
      <c r="DH28" s="637"/>
      <c r="DI28" s="637"/>
      <c r="DJ28" s="637"/>
      <c r="DK28" s="638"/>
      <c r="DL28" s="645">
        <v>385022</v>
      </c>
      <c r="DM28" s="637"/>
      <c r="DN28" s="637"/>
      <c r="DO28" s="637"/>
      <c r="DP28" s="637"/>
      <c r="DQ28" s="637"/>
      <c r="DR28" s="637"/>
      <c r="DS28" s="637"/>
      <c r="DT28" s="637"/>
      <c r="DU28" s="637"/>
      <c r="DV28" s="638"/>
      <c r="DW28" s="641">
        <v>16.7</v>
      </c>
      <c r="DX28" s="667"/>
      <c r="DY28" s="667"/>
      <c r="DZ28" s="667"/>
      <c r="EA28" s="667"/>
      <c r="EB28" s="667"/>
      <c r="EC28" s="668"/>
    </row>
    <row r="29" spans="2:133" ht="11.25" customHeight="1" x14ac:dyDescent="0.2">
      <c r="B29" s="633" t="s">
        <v>306</v>
      </c>
      <c r="C29" s="634"/>
      <c r="D29" s="634"/>
      <c r="E29" s="634"/>
      <c r="F29" s="634"/>
      <c r="G29" s="634"/>
      <c r="H29" s="634"/>
      <c r="I29" s="634"/>
      <c r="J29" s="634"/>
      <c r="K29" s="634"/>
      <c r="L29" s="634"/>
      <c r="M29" s="634"/>
      <c r="N29" s="634"/>
      <c r="O29" s="634"/>
      <c r="P29" s="634"/>
      <c r="Q29" s="635"/>
      <c r="R29" s="636">
        <v>1766</v>
      </c>
      <c r="S29" s="637"/>
      <c r="T29" s="637"/>
      <c r="U29" s="637"/>
      <c r="V29" s="637"/>
      <c r="W29" s="637"/>
      <c r="X29" s="637"/>
      <c r="Y29" s="638"/>
      <c r="Z29" s="639">
        <v>0</v>
      </c>
      <c r="AA29" s="639"/>
      <c r="AB29" s="639"/>
      <c r="AC29" s="639"/>
      <c r="AD29" s="640" t="s">
        <v>130</v>
      </c>
      <c r="AE29" s="640"/>
      <c r="AF29" s="640"/>
      <c r="AG29" s="640"/>
      <c r="AH29" s="640"/>
      <c r="AI29" s="640"/>
      <c r="AJ29" s="640"/>
      <c r="AK29" s="640"/>
      <c r="AL29" s="641" t="s">
        <v>130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307</v>
      </c>
      <c r="CE29" s="673"/>
      <c r="CF29" s="633" t="s">
        <v>72</v>
      </c>
      <c r="CG29" s="634"/>
      <c r="CH29" s="634"/>
      <c r="CI29" s="634"/>
      <c r="CJ29" s="634"/>
      <c r="CK29" s="634"/>
      <c r="CL29" s="634"/>
      <c r="CM29" s="634"/>
      <c r="CN29" s="634"/>
      <c r="CO29" s="634"/>
      <c r="CP29" s="634"/>
      <c r="CQ29" s="635"/>
      <c r="CR29" s="636">
        <v>431946</v>
      </c>
      <c r="CS29" s="669"/>
      <c r="CT29" s="669"/>
      <c r="CU29" s="669"/>
      <c r="CV29" s="669"/>
      <c r="CW29" s="669"/>
      <c r="CX29" s="669"/>
      <c r="CY29" s="670"/>
      <c r="CZ29" s="641">
        <v>12.6</v>
      </c>
      <c r="DA29" s="667"/>
      <c r="DB29" s="667"/>
      <c r="DC29" s="671"/>
      <c r="DD29" s="645">
        <v>430002</v>
      </c>
      <c r="DE29" s="669"/>
      <c r="DF29" s="669"/>
      <c r="DG29" s="669"/>
      <c r="DH29" s="669"/>
      <c r="DI29" s="669"/>
      <c r="DJ29" s="669"/>
      <c r="DK29" s="670"/>
      <c r="DL29" s="645">
        <v>384830</v>
      </c>
      <c r="DM29" s="669"/>
      <c r="DN29" s="669"/>
      <c r="DO29" s="669"/>
      <c r="DP29" s="669"/>
      <c r="DQ29" s="669"/>
      <c r="DR29" s="669"/>
      <c r="DS29" s="669"/>
      <c r="DT29" s="669"/>
      <c r="DU29" s="669"/>
      <c r="DV29" s="670"/>
      <c r="DW29" s="641">
        <v>16.7</v>
      </c>
      <c r="DX29" s="667"/>
      <c r="DY29" s="667"/>
      <c r="DZ29" s="667"/>
      <c r="EA29" s="667"/>
      <c r="EB29" s="667"/>
      <c r="EC29" s="668"/>
    </row>
    <row r="30" spans="2:133" ht="11.25" customHeight="1" x14ac:dyDescent="0.2">
      <c r="B30" s="633" t="s">
        <v>308</v>
      </c>
      <c r="C30" s="634"/>
      <c r="D30" s="634"/>
      <c r="E30" s="634"/>
      <c r="F30" s="634"/>
      <c r="G30" s="634"/>
      <c r="H30" s="634"/>
      <c r="I30" s="634"/>
      <c r="J30" s="634"/>
      <c r="K30" s="634"/>
      <c r="L30" s="634"/>
      <c r="M30" s="634"/>
      <c r="N30" s="634"/>
      <c r="O30" s="634"/>
      <c r="P30" s="634"/>
      <c r="Q30" s="635"/>
      <c r="R30" s="636">
        <v>293023</v>
      </c>
      <c r="S30" s="637"/>
      <c r="T30" s="637"/>
      <c r="U30" s="637"/>
      <c r="V30" s="637"/>
      <c r="W30" s="637"/>
      <c r="X30" s="637"/>
      <c r="Y30" s="638"/>
      <c r="Z30" s="639">
        <v>8</v>
      </c>
      <c r="AA30" s="639"/>
      <c r="AB30" s="639"/>
      <c r="AC30" s="639"/>
      <c r="AD30" s="640" t="s">
        <v>130</v>
      </c>
      <c r="AE30" s="640"/>
      <c r="AF30" s="640"/>
      <c r="AG30" s="640"/>
      <c r="AH30" s="640"/>
      <c r="AI30" s="640"/>
      <c r="AJ30" s="640"/>
      <c r="AK30" s="640"/>
      <c r="AL30" s="641" t="s">
        <v>130</v>
      </c>
      <c r="AM30" s="642"/>
      <c r="AN30" s="642"/>
      <c r="AO30" s="643"/>
      <c r="AP30" s="618" t="s">
        <v>225</v>
      </c>
      <c r="AQ30" s="619"/>
      <c r="AR30" s="619"/>
      <c r="AS30" s="619"/>
      <c r="AT30" s="619"/>
      <c r="AU30" s="619"/>
      <c r="AV30" s="619"/>
      <c r="AW30" s="619"/>
      <c r="AX30" s="619"/>
      <c r="AY30" s="619"/>
      <c r="AZ30" s="619"/>
      <c r="BA30" s="619"/>
      <c r="BB30" s="619"/>
      <c r="BC30" s="619"/>
      <c r="BD30" s="619"/>
      <c r="BE30" s="619"/>
      <c r="BF30" s="620"/>
      <c r="BG30" s="618" t="s">
        <v>309</v>
      </c>
      <c r="BH30" s="678"/>
      <c r="BI30" s="678"/>
      <c r="BJ30" s="678"/>
      <c r="BK30" s="678"/>
      <c r="BL30" s="678"/>
      <c r="BM30" s="678"/>
      <c r="BN30" s="678"/>
      <c r="BO30" s="678"/>
      <c r="BP30" s="678"/>
      <c r="BQ30" s="679"/>
      <c r="BR30" s="618" t="s">
        <v>310</v>
      </c>
      <c r="BS30" s="678"/>
      <c r="BT30" s="678"/>
      <c r="BU30" s="678"/>
      <c r="BV30" s="678"/>
      <c r="BW30" s="678"/>
      <c r="BX30" s="678"/>
      <c r="BY30" s="678"/>
      <c r="BZ30" s="678"/>
      <c r="CA30" s="678"/>
      <c r="CB30" s="679"/>
      <c r="CD30" s="674"/>
      <c r="CE30" s="675"/>
      <c r="CF30" s="633" t="s">
        <v>311</v>
      </c>
      <c r="CG30" s="634"/>
      <c r="CH30" s="634"/>
      <c r="CI30" s="634"/>
      <c r="CJ30" s="634"/>
      <c r="CK30" s="634"/>
      <c r="CL30" s="634"/>
      <c r="CM30" s="634"/>
      <c r="CN30" s="634"/>
      <c r="CO30" s="634"/>
      <c r="CP30" s="634"/>
      <c r="CQ30" s="635"/>
      <c r="CR30" s="636">
        <v>426812</v>
      </c>
      <c r="CS30" s="637"/>
      <c r="CT30" s="637"/>
      <c r="CU30" s="637"/>
      <c r="CV30" s="637"/>
      <c r="CW30" s="637"/>
      <c r="CX30" s="637"/>
      <c r="CY30" s="638"/>
      <c r="CZ30" s="641">
        <v>12.4</v>
      </c>
      <c r="DA30" s="667"/>
      <c r="DB30" s="667"/>
      <c r="DC30" s="671"/>
      <c r="DD30" s="645">
        <v>424868</v>
      </c>
      <c r="DE30" s="637"/>
      <c r="DF30" s="637"/>
      <c r="DG30" s="637"/>
      <c r="DH30" s="637"/>
      <c r="DI30" s="637"/>
      <c r="DJ30" s="637"/>
      <c r="DK30" s="638"/>
      <c r="DL30" s="645">
        <v>379696</v>
      </c>
      <c r="DM30" s="637"/>
      <c r="DN30" s="637"/>
      <c r="DO30" s="637"/>
      <c r="DP30" s="637"/>
      <c r="DQ30" s="637"/>
      <c r="DR30" s="637"/>
      <c r="DS30" s="637"/>
      <c r="DT30" s="637"/>
      <c r="DU30" s="637"/>
      <c r="DV30" s="638"/>
      <c r="DW30" s="641">
        <v>16.5</v>
      </c>
      <c r="DX30" s="667"/>
      <c r="DY30" s="667"/>
      <c r="DZ30" s="667"/>
      <c r="EA30" s="667"/>
      <c r="EB30" s="667"/>
      <c r="EC30" s="668"/>
    </row>
    <row r="31" spans="2:133" ht="11.25" customHeight="1" x14ac:dyDescent="0.2">
      <c r="B31" s="649" t="s">
        <v>312</v>
      </c>
      <c r="C31" s="650"/>
      <c r="D31" s="650"/>
      <c r="E31" s="650"/>
      <c r="F31" s="650"/>
      <c r="G31" s="650"/>
      <c r="H31" s="650"/>
      <c r="I31" s="650"/>
      <c r="J31" s="650"/>
      <c r="K31" s="650"/>
      <c r="L31" s="650"/>
      <c r="M31" s="650"/>
      <c r="N31" s="650"/>
      <c r="O31" s="650"/>
      <c r="P31" s="650"/>
      <c r="Q31" s="651"/>
      <c r="R31" s="636" t="s">
        <v>130</v>
      </c>
      <c r="S31" s="637"/>
      <c r="T31" s="637"/>
      <c r="U31" s="637"/>
      <c r="V31" s="637"/>
      <c r="W31" s="637"/>
      <c r="X31" s="637"/>
      <c r="Y31" s="638"/>
      <c r="Z31" s="639" t="s">
        <v>239</v>
      </c>
      <c r="AA31" s="639"/>
      <c r="AB31" s="639"/>
      <c r="AC31" s="639"/>
      <c r="AD31" s="640" t="s">
        <v>130</v>
      </c>
      <c r="AE31" s="640"/>
      <c r="AF31" s="640"/>
      <c r="AG31" s="640"/>
      <c r="AH31" s="640"/>
      <c r="AI31" s="640"/>
      <c r="AJ31" s="640"/>
      <c r="AK31" s="640"/>
      <c r="AL31" s="641" t="s">
        <v>130</v>
      </c>
      <c r="AM31" s="642"/>
      <c r="AN31" s="642"/>
      <c r="AO31" s="643"/>
      <c r="AP31" s="682" t="s">
        <v>313</v>
      </c>
      <c r="AQ31" s="683"/>
      <c r="AR31" s="683"/>
      <c r="AS31" s="683"/>
      <c r="AT31" s="688" t="s">
        <v>314</v>
      </c>
      <c r="AU31" s="212"/>
      <c r="AV31" s="212"/>
      <c r="AW31" s="212"/>
      <c r="AX31" s="622" t="s">
        <v>189</v>
      </c>
      <c r="AY31" s="623"/>
      <c r="AZ31" s="623"/>
      <c r="BA31" s="623"/>
      <c r="BB31" s="623"/>
      <c r="BC31" s="623"/>
      <c r="BD31" s="623"/>
      <c r="BE31" s="623"/>
      <c r="BF31" s="624"/>
      <c r="BG31" s="692">
        <v>99.7</v>
      </c>
      <c r="BH31" s="680"/>
      <c r="BI31" s="680"/>
      <c r="BJ31" s="680"/>
      <c r="BK31" s="680"/>
      <c r="BL31" s="680"/>
      <c r="BM31" s="631">
        <v>99.4</v>
      </c>
      <c r="BN31" s="680"/>
      <c r="BO31" s="680"/>
      <c r="BP31" s="680"/>
      <c r="BQ31" s="681"/>
      <c r="BR31" s="692">
        <v>99.9</v>
      </c>
      <c r="BS31" s="680"/>
      <c r="BT31" s="680"/>
      <c r="BU31" s="680"/>
      <c r="BV31" s="680"/>
      <c r="BW31" s="680"/>
      <c r="BX31" s="631">
        <v>99.7</v>
      </c>
      <c r="BY31" s="680"/>
      <c r="BZ31" s="680"/>
      <c r="CA31" s="680"/>
      <c r="CB31" s="681"/>
      <c r="CD31" s="674"/>
      <c r="CE31" s="675"/>
      <c r="CF31" s="633" t="s">
        <v>315</v>
      </c>
      <c r="CG31" s="634"/>
      <c r="CH31" s="634"/>
      <c r="CI31" s="634"/>
      <c r="CJ31" s="634"/>
      <c r="CK31" s="634"/>
      <c r="CL31" s="634"/>
      <c r="CM31" s="634"/>
      <c r="CN31" s="634"/>
      <c r="CO31" s="634"/>
      <c r="CP31" s="634"/>
      <c r="CQ31" s="635"/>
      <c r="CR31" s="636">
        <v>5134</v>
      </c>
      <c r="CS31" s="669"/>
      <c r="CT31" s="669"/>
      <c r="CU31" s="669"/>
      <c r="CV31" s="669"/>
      <c r="CW31" s="669"/>
      <c r="CX31" s="669"/>
      <c r="CY31" s="670"/>
      <c r="CZ31" s="641">
        <v>0.1</v>
      </c>
      <c r="DA31" s="667"/>
      <c r="DB31" s="667"/>
      <c r="DC31" s="671"/>
      <c r="DD31" s="645">
        <v>5134</v>
      </c>
      <c r="DE31" s="669"/>
      <c r="DF31" s="669"/>
      <c r="DG31" s="669"/>
      <c r="DH31" s="669"/>
      <c r="DI31" s="669"/>
      <c r="DJ31" s="669"/>
      <c r="DK31" s="670"/>
      <c r="DL31" s="645">
        <v>5134</v>
      </c>
      <c r="DM31" s="669"/>
      <c r="DN31" s="669"/>
      <c r="DO31" s="669"/>
      <c r="DP31" s="669"/>
      <c r="DQ31" s="669"/>
      <c r="DR31" s="669"/>
      <c r="DS31" s="669"/>
      <c r="DT31" s="669"/>
      <c r="DU31" s="669"/>
      <c r="DV31" s="670"/>
      <c r="DW31" s="641">
        <v>0.2</v>
      </c>
      <c r="DX31" s="667"/>
      <c r="DY31" s="667"/>
      <c r="DZ31" s="667"/>
      <c r="EA31" s="667"/>
      <c r="EB31" s="667"/>
      <c r="EC31" s="668"/>
    </row>
    <row r="32" spans="2:133" ht="11.25" customHeight="1" x14ac:dyDescent="0.2">
      <c r="B32" s="633" t="s">
        <v>316</v>
      </c>
      <c r="C32" s="634"/>
      <c r="D32" s="634"/>
      <c r="E32" s="634"/>
      <c r="F32" s="634"/>
      <c r="G32" s="634"/>
      <c r="H32" s="634"/>
      <c r="I32" s="634"/>
      <c r="J32" s="634"/>
      <c r="K32" s="634"/>
      <c r="L32" s="634"/>
      <c r="M32" s="634"/>
      <c r="N32" s="634"/>
      <c r="O32" s="634"/>
      <c r="P32" s="634"/>
      <c r="Q32" s="635"/>
      <c r="R32" s="636">
        <v>192513</v>
      </c>
      <c r="S32" s="637"/>
      <c r="T32" s="637"/>
      <c r="U32" s="637"/>
      <c r="V32" s="637"/>
      <c r="W32" s="637"/>
      <c r="X32" s="637"/>
      <c r="Y32" s="638"/>
      <c r="Z32" s="639">
        <v>5.3</v>
      </c>
      <c r="AA32" s="639"/>
      <c r="AB32" s="639"/>
      <c r="AC32" s="639"/>
      <c r="AD32" s="640" t="s">
        <v>130</v>
      </c>
      <c r="AE32" s="640"/>
      <c r="AF32" s="640"/>
      <c r="AG32" s="640"/>
      <c r="AH32" s="640"/>
      <c r="AI32" s="640"/>
      <c r="AJ32" s="640"/>
      <c r="AK32" s="640"/>
      <c r="AL32" s="641" t="s">
        <v>130</v>
      </c>
      <c r="AM32" s="642"/>
      <c r="AN32" s="642"/>
      <c r="AO32" s="643"/>
      <c r="AP32" s="684"/>
      <c r="AQ32" s="685"/>
      <c r="AR32" s="685"/>
      <c r="AS32" s="685"/>
      <c r="AT32" s="689"/>
      <c r="AU32" s="208" t="s">
        <v>317</v>
      </c>
      <c r="AX32" s="633" t="s">
        <v>318</v>
      </c>
      <c r="AY32" s="634"/>
      <c r="AZ32" s="634"/>
      <c r="BA32" s="634"/>
      <c r="BB32" s="634"/>
      <c r="BC32" s="634"/>
      <c r="BD32" s="634"/>
      <c r="BE32" s="634"/>
      <c r="BF32" s="635"/>
      <c r="BG32" s="693">
        <v>99.6</v>
      </c>
      <c r="BH32" s="669"/>
      <c r="BI32" s="669"/>
      <c r="BJ32" s="669"/>
      <c r="BK32" s="669"/>
      <c r="BL32" s="669"/>
      <c r="BM32" s="642">
        <v>99.2</v>
      </c>
      <c r="BN32" s="669"/>
      <c r="BO32" s="669"/>
      <c r="BP32" s="669"/>
      <c r="BQ32" s="691"/>
      <c r="BR32" s="693">
        <v>99.9</v>
      </c>
      <c r="BS32" s="669"/>
      <c r="BT32" s="669"/>
      <c r="BU32" s="669"/>
      <c r="BV32" s="669"/>
      <c r="BW32" s="669"/>
      <c r="BX32" s="642">
        <v>99.5</v>
      </c>
      <c r="BY32" s="669"/>
      <c r="BZ32" s="669"/>
      <c r="CA32" s="669"/>
      <c r="CB32" s="691"/>
      <c r="CD32" s="676"/>
      <c r="CE32" s="677"/>
      <c r="CF32" s="633" t="s">
        <v>319</v>
      </c>
      <c r="CG32" s="634"/>
      <c r="CH32" s="634"/>
      <c r="CI32" s="634"/>
      <c r="CJ32" s="634"/>
      <c r="CK32" s="634"/>
      <c r="CL32" s="634"/>
      <c r="CM32" s="634"/>
      <c r="CN32" s="634"/>
      <c r="CO32" s="634"/>
      <c r="CP32" s="634"/>
      <c r="CQ32" s="635"/>
      <c r="CR32" s="636">
        <v>192</v>
      </c>
      <c r="CS32" s="637"/>
      <c r="CT32" s="637"/>
      <c r="CU32" s="637"/>
      <c r="CV32" s="637"/>
      <c r="CW32" s="637"/>
      <c r="CX32" s="637"/>
      <c r="CY32" s="638"/>
      <c r="CZ32" s="641">
        <v>0</v>
      </c>
      <c r="DA32" s="667"/>
      <c r="DB32" s="667"/>
      <c r="DC32" s="671"/>
      <c r="DD32" s="645">
        <v>192</v>
      </c>
      <c r="DE32" s="637"/>
      <c r="DF32" s="637"/>
      <c r="DG32" s="637"/>
      <c r="DH32" s="637"/>
      <c r="DI32" s="637"/>
      <c r="DJ32" s="637"/>
      <c r="DK32" s="638"/>
      <c r="DL32" s="645">
        <v>192</v>
      </c>
      <c r="DM32" s="637"/>
      <c r="DN32" s="637"/>
      <c r="DO32" s="637"/>
      <c r="DP32" s="637"/>
      <c r="DQ32" s="637"/>
      <c r="DR32" s="637"/>
      <c r="DS32" s="637"/>
      <c r="DT32" s="637"/>
      <c r="DU32" s="637"/>
      <c r="DV32" s="638"/>
      <c r="DW32" s="641">
        <v>0</v>
      </c>
      <c r="DX32" s="667"/>
      <c r="DY32" s="667"/>
      <c r="DZ32" s="667"/>
      <c r="EA32" s="667"/>
      <c r="EB32" s="667"/>
      <c r="EC32" s="668"/>
    </row>
    <row r="33" spans="2:133" ht="11.25" customHeight="1" x14ac:dyDescent="0.2">
      <c r="B33" s="633" t="s">
        <v>320</v>
      </c>
      <c r="C33" s="634"/>
      <c r="D33" s="634"/>
      <c r="E33" s="634"/>
      <c r="F33" s="634"/>
      <c r="G33" s="634"/>
      <c r="H33" s="634"/>
      <c r="I33" s="634"/>
      <c r="J33" s="634"/>
      <c r="K33" s="634"/>
      <c r="L33" s="634"/>
      <c r="M33" s="634"/>
      <c r="N33" s="634"/>
      <c r="O33" s="634"/>
      <c r="P33" s="634"/>
      <c r="Q33" s="635"/>
      <c r="R33" s="636">
        <v>7965</v>
      </c>
      <c r="S33" s="637"/>
      <c r="T33" s="637"/>
      <c r="U33" s="637"/>
      <c r="V33" s="637"/>
      <c r="W33" s="637"/>
      <c r="X33" s="637"/>
      <c r="Y33" s="638"/>
      <c r="Z33" s="639">
        <v>0.2</v>
      </c>
      <c r="AA33" s="639"/>
      <c r="AB33" s="639"/>
      <c r="AC33" s="639"/>
      <c r="AD33" s="640">
        <v>2643</v>
      </c>
      <c r="AE33" s="640"/>
      <c r="AF33" s="640"/>
      <c r="AG33" s="640"/>
      <c r="AH33" s="640"/>
      <c r="AI33" s="640"/>
      <c r="AJ33" s="640"/>
      <c r="AK33" s="640"/>
      <c r="AL33" s="641">
        <v>0.1</v>
      </c>
      <c r="AM33" s="642"/>
      <c r="AN33" s="642"/>
      <c r="AO33" s="643"/>
      <c r="AP33" s="686"/>
      <c r="AQ33" s="687"/>
      <c r="AR33" s="687"/>
      <c r="AS33" s="687"/>
      <c r="AT33" s="690"/>
      <c r="AU33" s="213"/>
      <c r="AV33" s="213"/>
      <c r="AW33" s="213"/>
      <c r="AX33" s="657" t="s">
        <v>321</v>
      </c>
      <c r="AY33" s="658"/>
      <c r="AZ33" s="658"/>
      <c r="BA33" s="658"/>
      <c r="BB33" s="658"/>
      <c r="BC33" s="658"/>
      <c r="BD33" s="658"/>
      <c r="BE33" s="658"/>
      <c r="BF33" s="659"/>
      <c r="BG33" s="694">
        <v>99.7</v>
      </c>
      <c r="BH33" s="695"/>
      <c r="BI33" s="695"/>
      <c r="BJ33" s="695"/>
      <c r="BK33" s="695"/>
      <c r="BL33" s="695"/>
      <c r="BM33" s="696">
        <v>99.5</v>
      </c>
      <c r="BN33" s="695"/>
      <c r="BO33" s="695"/>
      <c r="BP33" s="695"/>
      <c r="BQ33" s="697"/>
      <c r="BR33" s="694">
        <v>99.9</v>
      </c>
      <c r="BS33" s="695"/>
      <c r="BT33" s="695"/>
      <c r="BU33" s="695"/>
      <c r="BV33" s="695"/>
      <c r="BW33" s="695"/>
      <c r="BX33" s="696">
        <v>99.7</v>
      </c>
      <c r="BY33" s="695"/>
      <c r="BZ33" s="695"/>
      <c r="CA33" s="695"/>
      <c r="CB33" s="697"/>
      <c r="CD33" s="633" t="s">
        <v>322</v>
      </c>
      <c r="CE33" s="634"/>
      <c r="CF33" s="634"/>
      <c r="CG33" s="634"/>
      <c r="CH33" s="634"/>
      <c r="CI33" s="634"/>
      <c r="CJ33" s="634"/>
      <c r="CK33" s="634"/>
      <c r="CL33" s="634"/>
      <c r="CM33" s="634"/>
      <c r="CN33" s="634"/>
      <c r="CO33" s="634"/>
      <c r="CP33" s="634"/>
      <c r="CQ33" s="635"/>
      <c r="CR33" s="636">
        <v>1803578</v>
      </c>
      <c r="CS33" s="669"/>
      <c r="CT33" s="669"/>
      <c r="CU33" s="669"/>
      <c r="CV33" s="669"/>
      <c r="CW33" s="669"/>
      <c r="CX33" s="669"/>
      <c r="CY33" s="670"/>
      <c r="CZ33" s="641">
        <v>52.5</v>
      </c>
      <c r="DA33" s="667"/>
      <c r="DB33" s="667"/>
      <c r="DC33" s="671"/>
      <c r="DD33" s="645">
        <v>1397543</v>
      </c>
      <c r="DE33" s="669"/>
      <c r="DF33" s="669"/>
      <c r="DG33" s="669"/>
      <c r="DH33" s="669"/>
      <c r="DI33" s="669"/>
      <c r="DJ33" s="669"/>
      <c r="DK33" s="670"/>
      <c r="DL33" s="645">
        <v>946170</v>
      </c>
      <c r="DM33" s="669"/>
      <c r="DN33" s="669"/>
      <c r="DO33" s="669"/>
      <c r="DP33" s="669"/>
      <c r="DQ33" s="669"/>
      <c r="DR33" s="669"/>
      <c r="DS33" s="669"/>
      <c r="DT33" s="669"/>
      <c r="DU33" s="669"/>
      <c r="DV33" s="670"/>
      <c r="DW33" s="641">
        <v>41.1</v>
      </c>
      <c r="DX33" s="667"/>
      <c r="DY33" s="667"/>
      <c r="DZ33" s="667"/>
      <c r="EA33" s="667"/>
      <c r="EB33" s="667"/>
      <c r="EC33" s="668"/>
    </row>
    <row r="34" spans="2:133" ht="11.25" customHeight="1" x14ac:dyDescent="0.2">
      <c r="B34" s="633" t="s">
        <v>323</v>
      </c>
      <c r="C34" s="634"/>
      <c r="D34" s="634"/>
      <c r="E34" s="634"/>
      <c r="F34" s="634"/>
      <c r="G34" s="634"/>
      <c r="H34" s="634"/>
      <c r="I34" s="634"/>
      <c r="J34" s="634"/>
      <c r="K34" s="634"/>
      <c r="L34" s="634"/>
      <c r="M34" s="634"/>
      <c r="N34" s="634"/>
      <c r="O34" s="634"/>
      <c r="P34" s="634"/>
      <c r="Q34" s="635"/>
      <c r="R34" s="636">
        <v>9797</v>
      </c>
      <c r="S34" s="637"/>
      <c r="T34" s="637"/>
      <c r="U34" s="637"/>
      <c r="V34" s="637"/>
      <c r="W34" s="637"/>
      <c r="X34" s="637"/>
      <c r="Y34" s="638"/>
      <c r="Z34" s="639">
        <v>0.3</v>
      </c>
      <c r="AA34" s="639"/>
      <c r="AB34" s="639"/>
      <c r="AC34" s="639"/>
      <c r="AD34" s="640" t="s">
        <v>239</v>
      </c>
      <c r="AE34" s="640"/>
      <c r="AF34" s="640"/>
      <c r="AG34" s="640"/>
      <c r="AH34" s="640"/>
      <c r="AI34" s="640"/>
      <c r="AJ34" s="640"/>
      <c r="AK34" s="640"/>
      <c r="AL34" s="641" t="s">
        <v>130</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324</v>
      </c>
      <c r="CE34" s="634"/>
      <c r="CF34" s="634"/>
      <c r="CG34" s="634"/>
      <c r="CH34" s="634"/>
      <c r="CI34" s="634"/>
      <c r="CJ34" s="634"/>
      <c r="CK34" s="634"/>
      <c r="CL34" s="634"/>
      <c r="CM34" s="634"/>
      <c r="CN34" s="634"/>
      <c r="CO34" s="634"/>
      <c r="CP34" s="634"/>
      <c r="CQ34" s="635"/>
      <c r="CR34" s="636">
        <v>578715</v>
      </c>
      <c r="CS34" s="637"/>
      <c r="CT34" s="637"/>
      <c r="CU34" s="637"/>
      <c r="CV34" s="637"/>
      <c r="CW34" s="637"/>
      <c r="CX34" s="637"/>
      <c r="CY34" s="638"/>
      <c r="CZ34" s="641">
        <v>16.899999999999999</v>
      </c>
      <c r="DA34" s="667"/>
      <c r="DB34" s="667"/>
      <c r="DC34" s="671"/>
      <c r="DD34" s="645">
        <v>367362</v>
      </c>
      <c r="DE34" s="637"/>
      <c r="DF34" s="637"/>
      <c r="DG34" s="637"/>
      <c r="DH34" s="637"/>
      <c r="DI34" s="637"/>
      <c r="DJ34" s="637"/>
      <c r="DK34" s="638"/>
      <c r="DL34" s="645">
        <v>310626</v>
      </c>
      <c r="DM34" s="637"/>
      <c r="DN34" s="637"/>
      <c r="DO34" s="637"/>
      <c r="DP34" s="637"/>
      <c r="DQ34" s="637"/>
      <c r="DR34" s="637"/>
      <c r="DS34" s="637"/>
      <c r="DT34" s="637"/>
      <c r="DU34" s="637"/>
      <c r="DV34" s="638"/>
      <c r="DW34" s="641">
        <v>13.5</v>
      </c>
      <c r="DX34" s="667"/>
      <c r="DY34" s="667"/>
      <c r="DZ34" s="667"/>
      <c r="EA34" s="667"/>
      <c r="EB34" s="667"/>
      <c r="EC34" s="668"/>
    </row>
    <row r="35" spans="2:133" ht="11.25" customHeight="1" x14ac:dyDescent="0.2">
      <c r="B35" s="633" t="s">
        <v>325</v>
      </c>
      <c r="C35" s="634"/>
      <c r="D35" s="634"/>
      <c r="E35" s="634"/>
      <c r="F35" s="634"/>
      <c r="G35" s="634"/>
      <c r="H35" s="634"/>
      <c r="I35" s="634"/>
      <c r="J35" s="634"/>
      <c r="K35" s="634"/>
      <c r="L35" s="634"/>
      <c r="M35" s="634"/>
      <c r="N35" s="634"/>
      <c r="O35" s="634"/>
      <c r="P35" s="634"/>
      <c r="Q35" s="635"/>
      <c r="R35" s="636">
        <v>150286</v>
      </c>
      <c r="S35" s="637"/>
      <c r="T35" s="637"/>
      <c r="U35" s="637"/>
      <c r="V35" s="637"/>
      <c r="W35" s="637"/>
      <c r="X35" s="637"/>
      <c r="Y35" s="638"/>
      <c r="Z35" s="639">
        <v>4.0999999999999996</v>
      </c>
      <c r="AA35" s="639"/>
      <c r="AB35" s="639"/>
      <c r="AC35" s="639"/>
      <c r="AD35" s="640" t="s">
        <v>130</v>
      </c>
      <c r="AE35" s="640"/>
      <c r="AF35" s="640"/>
      <c r="AG35" s="640"/>
      <c r="AH35" s="640"/>
      <c r="AI35" s="640"/>
      <c r="AJ35" s="640"/>
      <c r="AK35" s="640"/>
      <c r="AL35" s="641" t="s">
        <v>239</v>
      </c>
      <c r="AM35" s="642"/>
      <c r="AN35" s="642"/>
      <c r="AO35" s="643"/>
      <c r="AP35" s="218"/>
      <c r="AQ35" s="618" t="s">
        <v>326</v>
      </c>
      <c r="AR35" s="619"/>
      <c r="AS35" s="619"/>
      <c r="AT35" s="619"/>
      <c r="AU35" s="619"/>
      <c r="AV35" s="619"/>
      <c r="AW35" s="619"/>
      <c r="AX35" s="619"/>
      <c r="AY35" s="619"/>
      <c r="AZ35" s="619"/>
      <c r="BA35" s="619"/>
      <c r="BB35" s="619"/>
      <c r="BC35" s="619"/>
      <c r="BD35" s="619"/>
      <c r="BE35" s="619"/>
      <c r="BF35" s="620"/>
      <c r="BG35" s="618" t="s">
        <v>327</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328</v>
      </c>
      <c r="CE35" s="634"/>
      <c r="CF35" s="634"/>
      <c r="CG35" s="634"/>
      <c r="CH35" s="634"/>
      <c r="CI35" s="634"/>
      <c r="CJ35" s="634"/>
      <c r="CK35" s="634"/>
      <c r="CL35" s="634"/>
      <c r="CM35" s="634"/>
      <c r="CN35" s="634"/>
      <c r="CO35" s="634"/>
      <c r="CP35" s="634"/>
      <c r="CQ35" s="635"/>
      <c r="CR35" s="636">
        <v>179487</v>
      </c>
      <c r="CS35" s="669"/>
      <c r="CT35" s="669"/>
      <c r="CU35" s="669"/>
      <c r="CV35" s="669"/>
      <c r="CW35" s="669"/>
      <c r="CX35" s="669"/>
      <c r="CY35" s="670"/>
      <c r="CZ35" s="641">
        <v>5.2</v>
      </c>
      <c r="DA35" s="667"/>
      <c r="DB35" s="667"/>
      <c r="DC35" s="671"/>
      <c r="DD35" s="645">
        <v>178117</v>
      </c>
      <c r="DE35" s="669"/>
      <c r="DF35" s="669"/>
      <c r="DG35" s="669"/>
      <c r="DH35" s="669"/>
      <c r="DI35" s="669"/>
      <c r="DJ35" s="669"/>
      <c r="DK35" s="670"/>
      <c r="DL35" s="645">
        <v>130082</v>
      </c>
      <c r="DM35" s="669"/>
      <c r="DN35" s="669"/>
      <c r="DO35" s="669"/>
      <c r="DP35" s="669"/>
      <c r="DQ35" s="669"/>
      <c r="DR35" s="669"/>
      <c r="DS35" s="669"/>
      <c r="DT35" s="669"/>
      <c r="DU35" s="669"/>
      <c r="DV35" s="670"/>
      <c r="DW35" s="641">
        <v>5.7</v>
      </c>
      <c r="DX35" s="667"/>
      <c r="DY35" s="667"/>
      <c r="DZ35" s="667"/>
      <c r="EA35" s="667"/>
      <c r="EB35" s="667"/>
      <c r="EC35" s="668"/>
    </row>
    <row r="36" spans="2:133" ht="11.25" customHeight="1" x14ac:dyDescent="0.2">
      <c r="B36" s="633" t="s">
        <v>329</v>
      </c>
      <c r="C36" s="634"/>
      <c r="D36" s="634"/>
      <c r="E36" s="634"/>
      <c r="F36" s="634"/>
      <c r="G36" s="634"/>
      <c r="H36" s="634"/>
      <c r="I36" s="634"/>
      <c r="J36" s="634"/>
      <c r="K36" s="634"/>
      <c r="L36" s="634"/>
      <c r="M36" s="634"/>
      <c r="N36" s="634"/>
      <c r="O36" s="634"/>
      <c r="P36" s="634"/>
      <c r="Q36" s="635"/>
      <c r="R36" s="636">
        <v>126887</v>
      </c>
      <c r="S36" s="637"/>
      <c r="T36" s="637"/>
      <c r="U36" s="637"/>
      <c r="V36" s="637"/>
      <c r="W36" s="637"/>
      <c r="X36" s="637"/>
      <c r="Y36" s="638"/>
      <c r="Z36" s="639">
        <v>3.5</v>
      </c>
      <c r="AA36" s="639"/>
      <c r="AB36" s="639"/>
      <c r="AC36" s="639"/>
      <c r="AD36" s="640" t="s">
        <v>130</v>
      </c>
      <c r="AE36" s="640"/>
      <c r="AF36" s="640"/>
      <c r="AG36" s="640"/>
      <c r="AH36" s="640"/>
      <c r="AI36" s="640"/>
      <c r="AJ36" s="640"/>
      <c r="AK36" s="640"/>
      <c r="AL36" s="641" t="s">
        <v>239</v>
      </c>
      <c r="AM36" s="642"/>
      <c r="AN36" s="642"/>
      <c r="AO36" s="643"/>
      <c r="AP36" s="218"/>
      <c r="AQ36" s="702" t="s">
        <v>330</v>
      </c>
      <c r="AR36" s="703"/>
      <c r="AS36" s="703"/>
      <c r="AT36" s="703"/>
      <c r="AU36" s="703"/>
      <c r="AV36" s="703"/>
      <c r="AW36" s="703"/>
      <c r="AX36" s="703"/>
      <c r="AY36" s="704"/>
      <c r="AZ36" s="625">
        <v>435287</v>
      </c>
      <c r="BA36" s="626"/>
      <c r="BB36" s="626"/>
      <c r="BC36" s="626"/>
      <c r="BD36" s="626"/>
      <c r="BE36" s="626"/>
      <c r="BF36" s="698"/>
      <c r="BG36" s="622" t="s">
        <v>331</v>
      </c>
      <c r="BH36" s="623"/>
      <c r="BI36" s="623"/>
      <c r="BJ36" s="623"/>
      <c r="BK36" s="623"/>
      <c r="BL36" s="623"/>
      <c r="BM36" s="623"/>
      <c r="BN36" s="623"/>
      <c r="BO36" s="623"/>
      <c r="BP36" s="623"/>
      <c r="BQ36" s="623"/>
      <c r="BR36" s="623"/>
      <c r="BS36" s="623"/>
      <c r="BT36" s="623"/>
      <c r="BU36" s="624"/>
      <c r="BV36" s="625">
        <v>17061</v>
      </c>
      <c r="BW36" s="626"/>
      <c r="BX36" s="626"/>
      <c r="BY36" s="626"/>
      <c r="BZ36" s="626"/>
      <c r="CA36" s="626"/>
      <c r="CB36" s="698"/>
      <c r="CD36" s="633" t="s">
        <v>332</v>
      </c>
      <c r="CE36" s="634"/>
      <c r="CF36" s="634"/>
      <c r="CG36" s="634"/>
      <c r="CH36" s="634"/>
      <c r="CI36" s="634"/>
      <c r="CJ36" s="634"/>
      <c r="CK36" s="634"/>
      <c r="CL36" s="634"/>
      <c r="CM36" s="634"/>
      <c r="CN36" s="634"/>
      <c r="CO36" s="634"/>
      <c r="CP36" s="634"/>
      <c r="CQ36" s="635"/>
      <c r="CR36" s="636">
        <v>520288</v>
      </c>
      <c r="CS36" s="637"/>
      <c r="CT36" s="637"/>
      <c r="CU36" s="637"/>
      <c r="CV36" s="637"/>
      <c r="CW36" s="637"/>
      <c r="CX36" s="637"/>
      <c r="CY36" s="638"/>
      <c r="CZ36" s="641">
        <v>15.2</v>
      </c>
      <c r="DA36" s="667"/>
      <c r="DB36" s="667"/>
      <c r="DC36" s="671"/>
      <c r="DD36" s="645">
        <v>380361</v>
      </c>
      <c r="DE36" s="637"/>
      <c r="DF36" s="637"/>
      <c r="DG36" s="637"/>
      <c r="DH36" s="637"/>
      <c r="DI36" s="637"/>
      <c r="DJ36" s="637"/>
      <c r="DK36" s="638"/>
      <c r="DL36" s="645">
        <v>256650</v>
      </c>
      <c r="DM36" s="637"/>
      <c r="DN36" s="637"/>
      <c r="DO36" s="637"/>
      <c r="DP36" s="637"/>
      <c r="DQ36" s="637"/>
      <c r="DR36" s="637"/>
      <c r="DS36" s="637"/>
      <c r="DT36" s="637"/>
      <c r="DU36" s="637"/>
      <c r="DV36" s="638"/>
      <c r="DW36" s="641">
        <v>11.2</v>
      </c>
      <c r="DX36" s="667"/>
      <c r="DY36" s="667"/>
      <c r="DZ36" s="667"/>
      <c r="EA36" s="667"/>
      <c r="EB36" s="667"/>
      <c r="EC36" s="668"/>
    </row>
    <row r="37" spans="2:133" ht="11.25" customHeight="1" x14ac:dyDescent="0.2">
      <c r="B37" s="633" t="s">
        <v>333</v>
      </c>
      <c r="C37" s="634"/>
      <c r="D37" s="634"/>
      <c r="E37" s="634"/>
      <c r="F37" s="634"/>
      <c r="G37" s="634"/>
      <c r="H37" s="634"/>
      <c r="I37" s="634"/>
      <c r="J37" s="634"/>
      <c r="K37" s="634"/>
      <c r="L37" s="634"/>
      <c r="M37" s="634"/>
      <c r="N37" s="634"/>
      <c r="O37" s="634"/>
      <c r="P37" s="634"/>
      <c r="Q37" s="635"/>
      <c r="R37" s="636">
        <v>75885</v>
      </c>
      <c r="S37" s="637"/>
      <c r="T37" s="637"/>
      <c r="U37" s="637"/>
      <c r="V37" s="637"/>
      <c r="W37" s="637"/>
      <c r="X37" s="637"/>
      <c r="Y37" s="638"/>
      <c r="Z37" s="639">
        <v>2.1</v>
      </c>
      <c r="AA37" s="639"/>
      <c r="AB37" s="639"/>
      <c r="AC37" s="639"/>
      <c r="AD37" s="640">
        <v>2896</v>
      </c>
      <c r="AE37" s="640"/>
      <c r="AF37" s="640"/>
      <c r="AG37" s="640"/>
      <c r="AH37" s="640"/>
      <c r="AI37" s="640"/>
      <c r="AJ37" s="640"/>
      <c r="AK37" s="640"/>
      <c r="AL37" s="641">
        <v>0.1</v>
      </c>
      <c r="AM37" s="642"/>
      <c r="AN37" s="642"/>
      <c r="AO37" s="643"/>
      <c r="AQ37" s="699" t="s">
        <v>334</v>
      </c>
      <c r="AR37" s="700"/>
      <c r="AS37" s="700"/>
      <c r="AT37" s="700"/>
      <c r="AU37" s="700"/>
      <c r="AV37" s="700"/>
      <c r="AW37" s="700"/>
      <c r="AX37" s="700"/>
      <c r="AY37" s="701"/>
      <c r="AZ37" s="636">
        <v>106172</v>
      </c>
      <c r="BA37" s="637"/>
      <c r="BB37" s="637"/>
      <c r="BC37" s="637"/>
      <c r="BD37" s="669"/>
      <c r="BE37" s="669"/>
      <c r="BF37" s="691"/>
      <c r="BG37" s="633" t="s">
        <v>335</v>
      </c>
      <c r="BH37" s="634"/>
      <c r="BI37" s="634"/>
      <c r="BJ37" s="634"/>
      <c r="BK37" s="634"/>
      <c r="BL37" s="634"/>
      <c r="BM37" s="634"/>
      <c r="BN37" s="634"/>
      <c r="BO37" s="634"/>
      <c r="BP37" s="634"/>
      <c r="BQ37" s="634"/>
      <c r="BR37" s="634"/>
      <c r="BS37" s="634"/>
      <c r="BT37" s="634"/>
      <c r="BU37" s="635"/>
      <c r="BV37" s="636">
        <v>31473</v>
      </c>
      <c r="BW37" s="637"/>
      <c r="BX37" s="637"/>
      <c r="BY37" s="637"/>
      <c r="BZ37" s="637"/>
      <c r="CA37" s="637"/>
      <c r="CB37" s="646"/>
      <c r="CD37" s="633" t="s">
        <v>336</v>
      </c>
      <c r="CE37" s="634"/>
      <c r="CF37" s="634"/>
      <c r="CG37" s="634"/>
      <c r="CH37" s="634"/>
      <c r="CI37" s="634"/>
      <c r="CJ37" s="634"/>
      <c r="CK37" s="634"/>
      <c r="CL37" s="634"/>
      <c r="CM37" s="634"/>
      <c r="CN37" s="634"/>
      <c r="CO37" s="634"/>
      <c r="CP37" s="634"/>
      <c r="CQ37" s="635"/>
      <c r="CR37" s="636">
        <v>137539</v>
      </c>
      <c r="CS37" s="669"/>
      <c r="CT37" s="669"/>
      <c r="CU37" s="669"/>
      <c r="CV37" s="669"/>
      <c r="CW37" s="669"/>
      <c r="CX37" s="669"/>
      <c r="CY37" s="670"/>
      <c r="CZ37" s="641">
        <v>4</v>
      </c>
      <c r="DA37" s="667"/>
      <c r="DB37" s="667"/>
      <c r="DC37" s="671"/>
      <c r="DD37" s="645">
        <v>137539</v>
      </c>
      <c r="DE37" s="669"/>
      <c r="DF37" s="669"/>
      <c r="DG37" s="669"/>
      <c r="DH37" s="669"/>
      <c r="DI37" s="669"/>
      <c r="DJ37" s="669"/>
      <c r="DK37" s="670"/>
      <c r="DL37" s="645">
        <v>132064</v>
      </c>
      <c r="DM37" s="669"/>
      <c r="DN37" s="669"/>
      <c r="DO37" s="669"/>
      <c r="DP37" s="669"/>
      <c r="DQ37" s="669"/>
      <c r="DR37" s="669"/>
      <c r="DS37" s="669"/>
      <c r="DT37" s="669"/>
      <c r="DU37" s="669"/>
      <c r="DV37" s="670"/>
      <c r="DW37" s="641">
        <v>5.7</v>
      </c>
      <c r="DX37" s="667"/>
      <c r="DY37" s="667"/>
      <c r="DZ37" s="667"/>
      <c r="EA37" s="667"/>
      <c r="EB37" s="667"/>
      <c r="EC37" s="668"/>
    </row>
    <row r="38" spans="2:133" ht="11.25" customHeight="1" x14ac:dyDescent="0.2">
      <c r="B38" s="633" t="s">
        <v>337</v>
      </c>
      <c r="C38" s="634"/>
      <c r="D38" s="634"/>
      <c r="E38" s="634"/>
      <c r="F38" s="634"/>
      <c r="G38" s="634"/>
      <c r="H38" s="634"/>
      <c r="I38" s="634"/>
      <c r="J38" s="634"/>
      <c r="K38" s="634"/>
      <c r="L38" s="634"/>
      <c r="M38" s="634"/>
      <c r="N38" s="634"/>
      <c r="O38" s="634"/>
      <c r="P38" s="634"/>
      <c r="Q38" s="635"/>
      <c r="R38" s="636">
        <v>267745</v>
      </c>
      <c r="S38" s="637"/>
      <c r="T38" s="637"/>
      <c r="U38" s="637"/>
      <c r="V38" s="637"/>
      <c r="W38" s="637"/>
      <c r="X38" s="637"/>
      <c r="Y38" s="638"/>
      <c r="Z38" s="639">
        <v>7.3</v>
      </c>
      <c r="AA38" s="639"/>
      <c r="AB38" s="639"/>
      <c r="AC38" s="639"/>
      <c r="AD38" s="640" t="s">
        <v>130</v>
      </c>
      <c r="AE38" s="640"/>
      <c r="AF38" s="640"/>
      <c r="AG38" s="640"/>
      <c r="AH38" s="640"/>
      <c r="AI38" s="640"/>
      <c r="AJ38" s="640"/>
      <c r="AK38" s="640"/>
      <c r="AL38" s="641" t="s">
        <v>239</v>
      </c>
      <c r="AM38" s="642"/>
      <c r="AN38" s="642"/>
      <c r="AO38" s="643"/>
      <c r="AQ38" s="699" t="s">
        <v>338</v>
      </c>
      <c r="AR38" s="700"/>
      <c r="AS38" s="700"/>
      <c r="AT38" s="700"/>
      <c r="AU38" s="700"/>
      <c r="AV38" s="700"/>
      <c r="AW38" s="700"/>
      <c r="AX38" s="700"/>
      <c r="AY38" s="701"/>
      <c r="AZ38" s="636">
        <v>85656</v>
      </c>
      <c r="BA38" s="637"/>
      <c r="BB38" s="637"/>
      <c r="BC38" s="637"/>
      <c r="BD38" s="669"/>
      <c r="BE38" s="669"/>
      <c r="BF38" s="691"/>
      <c r="BG38" s="633" t="s">
        <v>339</v>
      </c>
      <c r="BH38" s="634"/>
      <c r="BI38" s="634"/>
      <c r="BJ38" s="634"/>
      <c r="BK38" s="634"/>
      <c r="BL38" s="634"/>
      <c r="BM38" s="634"/>
      <c r="BN38" s="634"/>
      <c r="BO38" s="634"/>
      <c r="BP38" s="634"/>
      <c r="BQ38" s="634"/>
      <c r="BR38" s="634"/>
      <c r="BS38" s="634"/>
      <c r="BT38" s="634"/>
      <c r="BU38" s="635"/>
      <c r="BV38" s="636">
        <v>301</v>
      </c>
      <c r="BW38" s="637"/>
      <c r="BX38" s="637"/>
      <c r="BY38" s="637"/>
      <c r="BZ38" s="637"/>
      <c r="CA38" s="637"/>
      <c r="CB38" s="646"/>
      <c r="CD38" s="633" t="s">
        <v>340</v>
      </c>
      <c r="CE38" s="634"/>
      <c r="CF38" s="634"/>
      <c r="CG38" s="634"/>
      <c r="CH38" s="634"/>
      <c r="CI38" s="634"/>
      <c r="CJ38" s="634"/>
      <c r="CK38" s="634"/>
      <c r="CL38" s="634"/>
      <c r="CM38" s="634"/>
      <c r="CN38" s="634"/>
      <c r="CO38" s="634"/>
      <c r="CP38" s="634"/>
      <c r="CQ38" s="635"/>
      <c r="CR38" s="636">
        <v>435287</v>
      </c>
      <c r="CS38" s="637"/>
      <c r="CT38" s="637"/>
      <c r="CU38" s="637"/>
      <c r="CV38" s="637"/>
      <c r="CW38" s="637"/>
      <c r="CX38" s="637"/>
      <c r="CY38" s="638"/>
      <c r="CZ38" s="641">
        <v>12.7</v>
      </c>
      <c r="DA38" s="667"/>
      <c r="DB38" s="667"/>
      <c r="DC38" s="671"/>
      <c r="DD38" s="645">
        <v>408116</v>
      </c>
      <c r="DE38" s="637"/>
      <c r="DF38" s="637"/>
      <c r="DG38" s="637"/>
      <c r="DH38" s="637"/>
      <c r="DI38" s="637"/>
      <c r="DJ38" s="637"/>
      <c r="DK38" s="638"/>
      <c r="DL38" s="645">
        <v>248812</v>
      </c>
      <c r="DM38" s="637"/>
      <c r="DN38" s="637"/>
      <c r="DO38" s="637"/>
      <c r="DP38" s="637"/>
      <c r="DQ38" s="637"/>
      <c r="DR38" s="637"/>
      <c r="DS38" s="637"/>
      <c r="DT38" s="637"/>
      <c r="DU38" s="637"/>
      <c r="DV38" s="638"/>
      <c r="DW38" s="641">
        <v>10.8</v>
      </c>
      <c r="DX38" s="667"/>
      <c r="DY38" s="667"/>
      <c r="DZ38" s="667"/>
      <c r="EA38" s="667"/>
      <c r="EB38" s="667"/>
      <c r="EC38" s="668"/>
    </row>
    <row r="39" spans="2:133" ht="11.25" customHeight="1" x14ac:dyDescent="0.2">
      <c r="B39" s="633" t="s">
        <v>341</v>
      </c>
      <c r="C39" s="634"/>
      <c r="D39" s="634"/>
      <c r="E39" s="634"/>
      <c r="F39" s="634"/>
      <c r="G39" s="634"/>
      <c r="H39" s="634"/>
      <c r="I39" s="634"/>
      <c r="J39" s="634"/>
      <c r="K39" s="634"/>
      <c r="L39" s="634"/>
      <c r="M39" s="634"/>
      <c r="N39" s="634"/>
      <c r="O39" s="634"/>
      <c r="P39" s="634"/>
      <c r="Q39" s="635"/>
      <c r="R39" s="636" t="s">
        <v>130</v>
      </c>
      <c r="S39" s="637"/>
      <c r="T39" s="637"/>
      <c r="U39" s="637"/>
      <c r="V39" s="637"/>
      <c r="W39" s="637"/>
      <c r="X39" s="637"/>
      <c r="Y39" s="638"/>
      <c r="Z39" s="639" t="s">
        <v>130</v>
      </c>
      <c r="AA39" s="639"/>
      <c r="AB39" s="639"/>
      <c r="AC39" s="639"/>
      <c r="AD39" s="640" t="s">
        <v>130</v>
      </c>
      <c r="AE39" s="640"/>
      <c r="AF39" s="640"/>
      <c r="AG39" s="640"/>
      <c r="AH39" s="640"/>
      <c r="AI39" s="640"/>
      <c r="AJ39" s="640"/>
      <c r="AK39" s="640"/>
      <c r="AL39" s="641" t="s">
        <v>130</v>
      </c>
      <c r="AM39" s="642"/>
      <c r="AN39" s="642"/>
      <c r="AO39" s="643"/>
      <c r="AQ39" s="699" t="s">
        <v>342</v>
      </c>
      <c r="AR39" s="700"/>
      <c r="AS39" s="700"/>
      <c r="AT39" s="700"/>
      <c r="AU39" s="700"/>
      <c r="AV39" s="700"/>
      <c r="AW39" s="700"/>
      <c r="AX39" s="700"/>
      <c r="AY39" s="701"/>
      <c r="AZ39" s="636" t="s">
        <v>239</v>
      </c>
      <c r="BA39" s="637"/>
      <c r="BB39" s="637"/>
      <c r="BC39" s="637"/>
      <c r="BD39" s="669"/>
      <c r="BE39" s="669"/>
      <c r="BF39" s="691"/>
      <c r="BG39" s="633" t="s">
        <v>343</v>
      </c>
      <c r="BH39" s="634"/>
      <c r="BI39" s="634"/>
      <c r="BJ39" s="634"/>
      <c r="BK39" s="634"/>
      <c r="BL39" s="634"/>
      <c r="BM39" s="634"/>
      <c r="BN39" s="634"/>
      <c r="BO39" s="634"/>
      <c r="BP39" s="634"/>
      <c r="BQ39" s="634"/>
      <c r="BR39" s="634"/>
      <c r="BS39" s="634"/>
      <c r="BT39" s="634"/>
      <c r="BU39" s="635"/>
      <c r="BV39" s="636">
        <v>414</v>
      </c>
      <c r="BW39" s="637"/>
      <c r="BX39" s="637"/>
      <c r="BY39" s="637"/>
      <c r="BZ39" s="637"/>
      <c r="CA39" s="637"/>
      <c r="CB39" s="646"/>
      <c r="CD39" s="633" t="s">
        <v>344</v>
      </c>
      <c r="CE39" s="634"/>
      <c r="CF39" s="634"/>
      <c r="CG39" s="634"/>
      <c r="CH39" s="634"/>
      <c r="CI39" s="634"/>
      <c r="CJ39" s="634"/>
      <c r="CK39" s="634"/>
      <c r="CL39" s="634"/>
      <c r="CM39" s="634"/>
      <c r="CN39" s="634"/>
      <c r="CO39" s="634"/>
      <c r="CP39" s="634"/>
      <c r="CQ39" s="635"/>
      <c r="CR39" s="636">
        <v>73121</v>
      </c>
      <c r="CS39" s="669"/>
      <c r="CT39" s="669"/>
      <c r="CU39" s="669"/>
      <c r="CV39" s="669"/>
      <c r="CW39" s="669"/>
      <c r="CX39" s="669"/>
      <c r="CY39" s="670"/>
      <c r="CZ39" s="641">
        <v>2.1</v>
      </c>
      <c r="DA39" s="667"/>
      <c r="DB39" s="667"/>
      <c r="DC39" s="671"/>
      <c r="DD39" s="645">
        <v>63587</v>
      </c>
      <c r="DE39" s="669"/>
      <c r="DF39" s="669"/>
      <c r="DG39" s="669"/>
      <c r="DH39" s="669"/>
      <c r="DI39" s="669"/>
      <c r="DJ39" s="669"/>
      <c r="DK39" s="670"/>
      <c r="DL39" s="645" t="s">
        <v>239</v>
      </c>
      <c r="DM39" s="669"/>
      <c r="DN39" s="669"/>
      <c r="DO39" s="669"/>
      <c r="DP39" s="669"/>
      <c r="DQ39" s="669"/>
      <c r="DR39" s="669"/>
      <c r="DS39" s="669"/>
      <c r="DT39" s="669"/>
      <c r="DU39" s="669"/>
      <c r="DV39" s="670"/>
      <c r="DW39" s="641" t="s">
        <v>239</v>
      </c>
      <c r="DX39" s="667"/>
      <c r="DY39" s="667"/>
      <c r="DZ39" s="667"/>
      <c r="EA39" s="667"/>
      <c r="EB39" s="667"/>
      <c r="EC39" s="668"/>
    </row>
    <row r="40" spans="2:133" ht="11.25" customHeight="1" x14ac:dyDescent="0.2">
      <c r="B40" s="633" t="s">
        <v>345</v>
      </c>
      <c r="C40" s="634"/>
      <c r="D40" s="634"/>
      <c r="E40" s="634"/>
      <c r="F40" s="634"/>
      <c r="G40" s="634"/>
      <c r="H40" s="634"/>
      <c r="I40" s="634"/>
      <c r="J40" s="634"/>
      <c r="K40" s="634"/>
      <c r="L40" s="634"/>
      <c r="M40" s="634"/>
      <c r="N40" s="634"/>
      <c r="O40" s="634"/>
      <c r="P40" s="634"/>
      <c r="Q40" s="635"/>
      <c r="R40" s="636">
        <v>20245</v>
      </c>
      <c r="S40" s="637"/>
      <c r="T40" s="637"/>
      <c r="U40" s="637"/>
      <c r="V40" s="637"/>
      <c r="W40" s="637"/>
      <c r="X40" s="637"/>
      <c r="Y40" s="638"/>
      <c r="Z40" s="639">
        <v>0.6</v>
      </c>
      <c r="AA40" s="639"/>
      <c r="AB40" s="639"/>
      <c r="AC40" s="639"/>
      <c r="AD40" s="640" t="s">
        <v>239</v>
      </c>
      <c r="AE40" s="640"/>
      <c r="AF40" s="640"/>
      <c r="AG40" s="640"/>
      <c r="AH40" s="640"/>
      <c r="AI40" s="640"/>
      <c r="AJ40" s="640"/>
      <c r="AK40" s="640"/>
      <c r="AL40" s="641" t="s">
        <v>239</v>
      </c>
      <c r="AM40" s="642"/>
      <c r="AN40" s="642"/>
      <c r="AO40" s="643"/>
      <c r="AQ40" s="699" t="s">
        <v>346</v>
      </c>
      <c r="AR40" s="700"/>
      <c r="AS40" s="700"/>
      <c r="AT40" s="700"/>
      <c r="AU40" s="700"/>
      <c r="AV40" s="700"/>
      <c r="AW40" s="700"/>
      <c r="AX40" s="700"/>
      <c r="AY40" s="701"/>
      <c r="AZ40" s="636" t="s">
        <v>239</v>
      </c>
      <c r="BA40" s="637"/>
      <c r="BB40" s="637"/>
      <c r="BC40" s="637"/>
      <c r="BD40" s="669"/>
      <c r="BE40" s="669"/>
      <c r="BF40" s="691"/>
      <c r="BG40" s="684" t="s">
        <v>347</v>
      </c>
      <c r="BH40" s="685"/>
      <c r="BI40" s="685"/>
      <c r="BJ40" s="685"/>
      <c r="BK40" s="685"/>
      <c r="BL40" s="214"/>
      <c r="BM40" s="634" t="s">
        <v>348</v>
      </c>
      <c r="BN40" s="634"/>
      <c r="BO40" s="634"/>
      <c r="BP40" s="634"/>
      <c r="BQ40" s="634"/>
      <c r="BR40" s="634"/>
      <c r="BS40" s="634"/>
      <c r="BT40" s="634"/>
      <c r="BU40" s="635"/>
      <c r="BV40" s="636">
        <v>78</v>
      </c>
      <c r="BW40" s="637"/>
      <c r="BX40" s="637"/>
      <c r="BY40" s="637"/>
      <c r="BZ40" s="637"/>
      <c r="CA40" s="637"/>
      <c r="CB40" s="646"/>
      <c r="CD40" s="633" t="s">
        <v>349</v>
      </c>
      <c r="CE40" s="634"/>
      <c r="CF40" s="634"/>
      <c r="CG40" s="634"/>
      <c r="CH40" s="634"/>
      <c r="CI40" s="634"/>
      <c r="CJ40" s="634"/>
      <c r="CK40" s="634"/>
      <c r="CL40" s="634"/>
      <c r="CM40" s="634"/>
      <c r="CN40" s="634"/>
      <c r="CO40" s="634"/>
      <c r="CP40" s="634"/>
      <c r="CQ40" s="635"/>
      <c r="CR40" s="636">
        <v>16680</v>
      </c>
      <c r="CS40" s="637"/>
      <c r="CT40" s="637"/>
      <c r="CU40" s="637"/>
      <c r="CV40" s="637"/>
      <c r="CW40" s="637"/>
      <c r="CX40" s="637"/>
      <c r="CY40" s="638"/>
      <c r="CZ40" s="641">
        <v>0.5</v>
      </c>
      <c r="DA40" s="667"/>
      <c r="DB40" s="667"/>
      <c r="DC40" s="671"/>
      <c r="DD40" s="645" t="s">
        <v>239</v>
      </c>
      <c r="DE40" s="637"/>
      <c r="DF40" s="637"/>
      <c r="DG40" s="637"/>
      <c r="DH40" s="637"/>
      <c r="DI40" s="637"/>
      <c r="DJ40" s="637"/>
      <c r="DK40" s="638"/>
      <c r="DL40" s="645" t="s">
        <v>130</v>
      </c>
      <c r="DM40" s="637"/>
      <c r="DN40" s="637"/>
      <c r="DO40" s="637"/>
      <c r="DP40" s="637"/>
      <c r="DQ40" s="637"/>
      <c r="DR40" s="637"/>
      <c r="DS40" s="637"/>
      <c r="DT40" s="637"/>
      <c r="DU40" s="637"/>
      <c r="DV40" s="638"/>
      <c r="DW40" s="641" t="s">
        <v>130</v>
      </c>
      <c r="DX40" s="667"/>
      <c r="DY40" s="667"/>
      <c r="DZ40" s="667"/>
      <c r="EA40" s="667"/>
      <c r="EB40" s="667"/>
      <c r="EC40" s="668"/>
    </row>
    <row r="41" spans="2:133" ht="11.25" customHeight="1" x14ac:dyDescent="0.2">
      <c r="B41" s="657" t="s">
        <v>350</v>
      </c>
      <c r="C41" s="658"/>
      <c r="D41" s="658"/>
      <c r="E41" s="658"/>
      <c r="F41" s="658"/>
      <c r="G41" s="658"/>
      <c r="H41" s="658"/>
      <c r="I41" s="658"/>
      <c r="J41" s="658"/>
      <c r="K41" s="658"/>
      <c r="L41" s="658"/>
      <c r="M41" s="658"/>
      <c r="N41" s="658"/>
      <c r="O41" s="658"/>
      <c r="P41" s="658"/>
      <c r="Q41" s="659"/>
      <c r="R41" s="708">
        <v>3648250</v>
      </c>
      <c r="S41" s="709"/>
      <c r="T41" s="709"/>
      <c r="U41" s="709"/>
      <c r="V41" s="709"/>
      <c r="W41" s="709"/>
      <c r="X41" s="709"/>
      <c r="Y41" s="713"/>
      <c r="Z41" s="714">
        <v>100</v>
      </c>
      <c r="AA41" s="714"/>
      <c r="AB41" s="714"/>
      <c r="AC41" s="714"/>
      <c r="AD41" s="715">
        <v>2280752</v>
      </c>
      <c r="AE41" s="715"/>
      <c r="AF41" s="715"/>
      <c r="AG41" s="715"/>
      <c r="AH41" s="715"/>
      <c r="AI41" s="715"/>
      <c r="AJ41" s="715"/>
      <c r="AK41" s="715"/>
      <c r="AL41" s="716">
        <v>100</v>
      </c>
      <c r="AM41" s="696"/>
      <c r="AN41" s="696"/>
      <c r="AO41" s="717"/>
      <c r="AQ41" s="699" t="s">
        <v>351</v>
      </c>
      <c r="AR41" s="700"/>
      <c r="AS41" s="700"/>
      <c r="AT41" s="700"/>
      <c r="AU41" s="700"/>
      <c r="AV41" s="700"/>
      <c r="AW41" s="700"/>
      <c r="AX41" s="700"/>
      <c r="AY41" s="701"/>
      <c r="AZ41" s="636">
        <v>87597</v>
      </c>
      <c r="BA41" s="637"/>
      <c r="BB41" s="637"/>
      <c r="BC41" s="637"/>
      <c r="BD41" s="669"/>
      <c r="BE41" s="669"/>
      <c r="BF41" s="691"/>
      <c r="BG41" s="684"/>
      <c r="BH41" s="685"/>
      <c r="BI41" s="685"/>
      <c r="BJ41" s="685"/>
      <c r="BK41" s="685"/>
      <c r="BL41" s="214"/>
      <c r="BM41" s="634" t="s">
        <v>352</v>
      </c>
      <c r="BN41" s="634"/>
      <c r="BO41" s="634"/>
      <c r="BP41" s="634"/>
      <c r="BQ41" s="634"/>
      <c r="BR41" s="634"/>
      <c r="BS41" s="634"/>
      <c r="BT41" s="634"/>
      <c r="BU41" s="635"/>
      <c r="BV41" s="636" t="s">
        <v>130</v>
      </c>
      <c r="BW41" s="637"/>
      <c r="BX41" s="637"/>
      <c r="BY41" s="637"/>
      <c r="BZ41" s="637"/>
      <c r="CA41" s="637"/>
      <c r="CB41" s="646"/>
      <c r="CD41" s="633" t="s">
        <v>353</v>
      </c>
      <c r="CE41" s="634"/>
      <c r="CF41" s="634"/>
      <c r="CG41" s="634"/>
      <c r="CH41" s="634"/>
      <c r="CI41" s="634"/>
      <c r="CJ41" s="634"/>
      <c r="CK41" s="634"/>
      <c r="CL41" s="634"/>
      <c r="CM41" s="634"/>
      <c r="CN41" s="634"/>
      <c r="CO41" s="634"/>
      <c r="CP41" s="634"/>
      <c r="CQ41" s="635"/>
      <c r="CR41" s="636" t="s">
        <v>130</v>
      </c>
      <c r="CS41" s="669"/>
      <c r="CT41" s="669"/>
      <c r="CU41" s="669"/>
      <c r="CV41" s="669"/>
      <c r="CW41" s="669"/>
      <c r="CX41" s="669"/>
      <c r="CY41" s="670"/>
      <c r="CZ41" s="641" t="s">
        <v>130</v>
      </c>
      <c r="DA41" s="667"/>
      <c r="DB41" s="667"/>
      <c r="DC41" s="671"/>
      <c r="DD41" s="645" t="s">
        <v>130</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354</v>
      </c>
      <c r="AR42" s="706"/>
      <c r="AS42" s="706"/>
      <c r="AT42" s="706"/>
      <c r="AU42" s="706"/>
      <c r="AV42" s="706"/>
      <c r="AW42" s="706"/>
      <c r="AX42" s="706"/>
      <c r="AY42" s="707"/>
      <c r="AZ42" s="708">
        <v>155862</v>
      </c>
      <c r="BA42" s="709"/>
      <c r="BB42" s="709"/>
      <c r="BC42" s="709"/>
      <c r="BD42" s="695"/>
      <c r="BE42" s="695"/>
      <c r="BF42" s="697"/>
      <c r="BG42" s="686"/>
      <c r="BH42" s="687"/>
      <c r="BI42" s="687"/>
      <c r="BJ42" s="687"/>
      <c r="BK42" s="687"/>
      <c r="BL42" s="215"/>
      <c r="BM42" s="658" t="s">
        <v>355</v>
      </c>
      <c r="BN42" s="658"/>
      <c r="BO42" s="658"/>
      <c r="BP42" s="658"/>
      <c r="BQ42" s="658"/>
      <c r="BR42" s="658"/>
      <c r="BS42" s="658"/>
      <c r="BT42" s="658"/>
      <c r="BU42" s="659"/>
      <c r="BV42" s="708">
        <v>354</v>
      </c>
      <c r="BW42" s="709"/>
      <c r="BX42" s="709"/>
      <c r="BY42" s="709"/>
      <c r="BZ42" s="709"/>
      <c r="CA42" s="709"/>
      <c r="CB42" s="718"/>
      <c r="CD42" s="633" t="s">
        <v>356</v>
      </c>
      <c r="CE42" s="634"/>
      <c r="CF42" s="634"/>
      <c r="CG42" s="634"/>
      <c r="CH42" s="634"/>
      <c r="CI42" s="634"/>
      <c r="CJ42" s="634"/>
      <c r="CK42" s="634"/>
      <c r="CL42" s="634"/>
      <c r="CM42" s="634"/>
      <c r="CN42" s="634"/>
      <c r="CO42" s="634"/>
      <c r="CP42" s="634"/>
      <c r="CQ42" s="635"/>
      <c r="CR42" s="636">
        <v>516635</v>
      </c>
      <c r="CS42" s="669"/>
      <c r="CT42" s="669"/>
      <c r="CU42" s="669"/>
      <c r="CV42" s="669"/>
      <c r="CW42" s="669"/>
      <c r="CX42" s="669"/>
      <c r="CY42" s="670"/>
      <c r="CZ42" s="641">
        <v>15</v>
      </c>
      <c r="DA42" s="667"/>
      <c r="DB42" s="667"/>
      <c r="DC42" s="671"/>
      <c r="DD42" s="645">
        <v>192776</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357</v>
      </c>
      <c r="CD43" s="633" t="s">
        <v>358</v>
      </c>
      <c r="CE43" s="634"/>
      <c r="CF43" s="634"/>
      <c r="CG43" s="634"/>
      <c r="CH43" s="634"/>
      <c r="CI43" s="634"/>
      <c r="CJ43" s="634"/>
      <c r="CK43" s="634"/>
      <c r="CL43" s="634"/>
      <c r="CM43" s="634"/>
      <c r="CN43" s="634"/>
      <c r="CO43" s="634"/>
      <c r="CP43" s="634"/>
      <c r="CQ43" s="635"/>
      <c r="CR43" s="636">
        <v>10663</v>
      </c>
      <c r="CS43" s="669"/>
      <c r="CT43" s="669"/>
      <c r="CU43" s="669"/>
      <c r="CV43" s="669"/>
      <c r="CW43" s="669"/>
      <c r="CX43" s="669"/>
      <c r="CY43" s="670"/>
      <c r="CZ43" s="641">
        <v>0.3</v>
      </c>
      <c r="DA43" s="667"/>
      <c r="DB43" s="667"/>
      <c r="DC43" s="671"/>
      <c r="DD43" s="645">
        <v>10663</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359</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307</v>
      </c>
      <c r="CE44" s="673"/>
      <c r="CF44" s="633" t="s">
        <v>360</v>
      </c>
      <c r="CG44" s="634"/>
      <c r="CH44" s="634"/>
      <c r="CI44" s="634"/>
      <c r="CJ44" s="634"/>
      <c r="CK44" s="634"/>
      <c r="CL44" s="634"/>
      <c r="CM44" s="634"/>
      <c r="CN44" s="634"/>
      <c r="CO44" s="634"/>
      <c r="CP44" s="634"/>
      <c r="CQ44" s="635"/>
      <c r="CR44" s="636">
        <v>510091</v>
      </c>
      <c r="CS44" s="637"/>
      <c r="CT44" s="637"/>
      <c r="CU44" s="637"/>
      <c r="CV44" s="637"/>
      <c r="CW44" s="637"/>
      <c r="CX44" s="637"/>
      <c r="CY44" s="638"/>
      <c r="CZ44" s="641">
        <v>14.9</v>
      </c>
      <c r="DA44" s="642"/>
      <c r="DB44" s="642"/>
      <c r="DC44" s="648"/>
      <c r="DD44" s="645">
        <v>186232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361</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362</v>
      </c>
      <c r="CG45" s="634"/>
      <c r="CH45" s="634"/>
      <c r="CI45" s="634"/>
      <c r="CJ45" s="634"/>
      <c r="CK45" s="634"/>
      <c r="CL45" s="634"/>
      <c r="CM45" s="634"/>
      <c r="CN45" s="634"/>
      <c r="CO45" s="634"/>
      <c r="CP45" s="634"/>
      <c r="CQ45" s="635"/>
      <c r="CR45" s="636">
        <v>113485</v>
      </c>
      <c r="CS45" s="669"/>
      <c r="CT45" s="669"/>
      <c r="CU45" s="669"/>
      <c r="CV45" s="669"/>
      <c r="CW45" s="669"/>
      <c r="CX45" s="669"/>
      <c r="CY45" s="670"/>
      <c r="CZ45" s="641">
        <v>3.3</v>
      </c>
      <c r="DA45" s="667"/>
      <c r="DB45" s="667"/>
      <c r="DC45" s="671"/>
      <c r="DD45" s="645">
        <v>5766</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363</v>
      </c>
      <c r="CG46" s="634"/>
      <c r="CH46" s="634"/>
      <c r="CI46" s="634"/>
      <c r="CJ46" s="634"/>
      <c r="CK46" s="634"/>
      <c r="CL46" s="634"/>
      <c r="CM46" s="634"/>
      <c r="CN46" s="634"/>
      <c r="CO46" s="634"/>
      <c r="CP46" s="634"/>
      <c r="CQ46" s="635"/>
      <c r="CR46" s="636">
        <v>394606</v>
      </c>
      <c r="CS46" s="637"/>
      <c r="CT46" s="637"/>
      <c r="CU46" s="637"/>
      <c r="CV46" s="637"/>
      <c r="CW46" s="637"/>
      <c r="CX46" s="637"/>
      <c r="CY46" s="638"/>
      <c r="CZ46" s="641">
        <v>11.5</v>
      </c>
      <c r="DA46" s="642"/>
      <c r="DB46" s="642"/>
      <c r="DC46" s="648"/>
      <c r="DD46" s="645">
        <v>180466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364</v>
      </c>
      <c r="CG47" s="634"/>
      <c r="CH47" s="634"/>
      <c r="CI47" s="634"/>
      <c r="CJ47" s="634"/>
      <c r="CK47" s="634"/>
      <c r="CL47" s="634"/>
      <c r="CM47" s="634"/>
      <c r="CN47" s="634"/>
      <c r="CO47" s="634"/>
      <c r="CP47" s="634"/>
      <c r="CQ47" s="635"/>
      <c r="CR47" s="636">
        <v>6544</v>
      </c>
      <c r="CS47" s="669"/>
      <c r="CT47" s="669"/>
      <c r="CU47" s="669"/>
      <c r="CV47" s="669"/>
      <c r="CW47" s="669"/>
      <c r="CX47" s="669"/>
      <c r="CY47" s="670"/>
      <c r="CZ47" s="641">
        <v>0.2</v>
      </c>
      <c r="DA47" s="667"/>
      <c r="DB47" s="667"/>
      <c r="DC47" s="671"/>
      <c r="DD47" s="645">
        <v>6544</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365</v>
      </c>
      <c r="CG48" s="634"/>
      <c r="CH48" s="634"/>
      <c r="CI48" s="634"/>
      <c r="CJ48" s="634"/>
      <c r="CK48" s="634"/>
      <c r="CL48" s="634"/>
      <c r="CM48" s="634"/>
      <c r="CN48" s="634"/>
      <c r="CO48" s="634"/>
      <c r="CP48" s="634"/>
      <c r="CQ48" s="635"/>
      <c r="CR48" s="636" t="s">
        <v>130</v>
      </c>
      <c r="CS48" s="637"/>
      <c r="CT48" s="637"/>
      <c r="CU48" s="637"/>
      <c r="CV48" s="637"/>
      <c r="CW48" s="637"/>
      <c r="CX48" s="637"/>
      <c r="CY48" s="638"/>
      <c r="CZ48" s="641" t="s">
        <v>130</v>
      </c>
      <c r="DA48" s="642"/>
      <c r="DB48" s="642"/>
      <c r="DC48" s="648"/>
      <c r="DD48" s="645" t="s">
        <v>130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366</v>
      </c>
      <c r="CE49" s="658"/>
      <c r="CF49" s="658"/>
      <c r="CG49" s="658"/>
      <c r="CH49" s="658"/>
      <c r="CI49" s="658"/>
      <c r="CJ49" s="658"/>
      <c r="CK49" s="658"/>
      <c r="CL49" s="658"/>
      <c r="CM49" s="658"/>
      <c r="CN49" s="658"/>
      <c r="CO49" s="658"/>
      <c r="CP49" s="658"/>
      <c r="CQ49" s="659"/>
      <c r="CR49" s="708">
        <v>3433726</v>
      </c>
      <c r="CS49" s="695"/>
      <c r="CT49" s="695"/>
      <c r="CU49" s="695"/>
      <c r="CV49" s="695"/>
      <c r="CW49" s="695"/>
      <c r="CX49" s="695"/>
      <c r="CY49" s="724"/>
      <c r="CZ49" s="716">
        <v>100</v>
      </c>
      <c r="DA49" s="725"/>
      <c r="DB49" s="725"/>
      <c r="DC49" s="726"/>
      <c r="DD49" s="727">
        <v>2610103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8KJn6z5DeZpoztsOvduP98+kg1ywE2uY4TDlfr9ADpK5GSjMm+E//brKhuBQLgrXmxZnbHyVgcbo6ldMaqkbg==" saltValue="aYA+vBNog5hVcPQOJ/mn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P78" sqref="AP78:AT78"/>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367</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368</v>
      </c>
      <c r="DK2" s="736"/>
      <c r="DL2" s="736"/>
      <c r="DM2" s="736"/>
      <c r="DN2" s="736"/>
      <c r="DO2" s="737"/>
      <c r="DP2" s="222"/>
      <c r="DQ2" s="735" t="s">
        <v>369</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370</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371</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372</v>
      </c>
      <c r="B5" s="741"/>
      <c r="C5" s="741"/>
      <c r="D5" s="741"/>
      <c r="E5" s="741"/>
      <c r="F5" s="741"/>
      <c r="G5" s="741"/>
      <c r="H5" s="741"/>
      <c r="I5" s="741"/>
      <c r="J5" s="741"/>
      <c r="K5" s="741"/>
      <c r="L5" s="741"/>
      <c r="M5" s="741"/>
      <c r="N5" s="741"/>
      <c r="O5" s="741"/>
      <c r="P5" s="742"/>
      <c r="Q5" s="746" t="s">
        <v>373</v>
      </c>
      <c r="R5" s="747"/>
      <c r="S5" s="747"/>
      <c r="T5" s="747"/>
      <c r="U5" s="748"/>
      <c r="V5" s="746" t="s">
        <v>374</v>
      </c>
      <c r="W5" s="747"/>
      <c r="X5" s="747"/>
      <c r="Y5" s="747"/>
      <c r="Z5" s="748"/>
      <c r="AA5" s="746" t="s">
        <v>375</v>
      </c>
      <c r="AB5" s="747"/>
      <c r="AC5" s="747"/>
      <c r="AD5" s="747"/>
      <c r="AE5" s="747"/>
      <c r="AF5" s="752" t="s">
        <v>376</v>
      </c>
      <c r="AG5" s="747"/>
      <c r="AH5" s="747"/>
      <c r="AI5" s="747"/>
      <c r="AJ5" s="753"/>
      <c r="AK5" s="747" t="s">
        <v>377</v>
      </c>
      <c r="AL5" s="747"/>
      <c r="AM5" s="747"/>
      <c r="AN5" s="747"/>
      <c r="AO5" s="748"/>
      <c r="AP5" s="746" t="s">
        <v>378</v>
      </c>
      <c r="AQ5" s="747"/>
      <c r="AR5" s="747"/>
      <c r="AS5" s="747"/>
      <c r="AT5" s="748"/>
      <c r="AU5" s="746" t="s">
        <v>379</v>
      </c>
      <c r="AV5" s="747"/>
      <c r="AW5" s="747"/>
      <c r="AX5" s="747"/>
      <c r="AY5" s="753"/>
      <c r="AZ5" s="226"/>
      <c r="BA5" s="226"/>
      <c r="BB5" s="226"/>
      <c r="BC5" s="226"/>
      <c r="BD5" s="226"/>
      <c r="BE5" s="227"/>
      <c r="BF5" s="227"/>
      <c r="BG5" s="227"/>
      <c r="BH5" s="227"/>
      <c r="BI5" s="227"/>
      <c r="BJ5" s="227"/>
      <c r="BK5" s="227"/>
      <c r="BL5" s="227"/>
      <c r="BM5" s="227"/>
      <c r="BN5" s="227"/>
      <c r="BO5" s="227"/>
      <c r="BP5" s="227"/>
      <c r="BQ5" s="740" t="s">
        <v>380</v>
      </c>
      <c r="BR5" s="741"/>
      <c r="BS5" s="741"/>
      <c r="BT5" s="741"/>
      <c r="BU5" s="741"/>
      <c r="BV5" s="741"/>
      <c r="BW5" s="741"/>
      <c r="BX5" s="741"/>
      <c r="BY5" s="741"/>
      <c r="BZ5" s="741"/>
      <c r="CA5" s="741"/>
      <c r="CB5" s="741"/>
      <c r="CC5" s="741"/>
      <c r="CD5" s="741"/>
      <c r="CE5" s="741"/>
      <c r="CF5" s="741"/>
      <c r="CG5" s="742"/>
      <c r="CH5" s="746" t="s">
        <v>381</v>
      </c>
      <c r="CI5" s="747"/>
      <c r="CJ5" s="747"/>
      <c r="CK5" s="747"/>
      <c r="CL5" s="748"/>
      <c r="CM5" s="746" t="s">
        <v>382</v>
      </c>
      <c r="CN5" s="747"/>
      <c r="CO5" s="747"/>
      <c r="CP5" s="747"/>
      <c r="CQ5" s="748"/>
      <c r="CR5" s="746" t="s">
        <v>383</v>
      </c>
      <c r="CS5" s="747"/>
      <c r="CT5" s="747"/>
      <c r="CU5" s="747"/>
      <c r="CV5" s="748"/>
      <c r="CW5" s="746" t="s">
        <v>384</v>
      </c>
      <c r="CX5" s="747"/>
      <c r="CY5" s="747"/>
      <c r="CZ5" s="747"/>
      <c r="DA5" s="748"/>
      <c r="DB5" s="746" t="s">
        <v>385</v>
      </c>
      <c r="DC5" s="747"/>
      <c r="DD5" s="747"/>
      <c r="DE5" s="747"/>
      <c r="DF5" s="748"/>
      <c r="DG5" s="776" t="s">
        <v>386</v>
      </c>
      <c r="DH5" s="777"/>
      <c r="DI5" s="777"/>
      <c r="DJ5" s="777"/>
      <c r="DK5" s="778"/>
      <c r="DL5" s="776" t="s">
        <v>387</v>
      </c>
      <c r="DM5" s="777"/>
      <c r="DN5" s="777"/>
      <c r="DO5" s="777"/>
      <c r="DP5" s="778"/>
      <c r="DQ5" s="746" t="s">
        <v>388</v>
      </c>
      <c r="DR5" s="747"/>
      <c r="DS5" s="747"/>
      <c r="DT5" s="747"/>
      <c r="DU5" s="748"/>
      <c r="DV5" s="746" t="s">
        <v>379</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389</v>
      </c>
      <c r="C7" s="763"/>
      <c r="D7" s="763"/>
      <c r="E7" s="763"/>
      <c r="F7" s="763"/>
      <c r="G7" s="763"/>
      <c r="H7" s="763"/>
      <c r="I7" s="763"/>
      <c r="J7" s="763"/>
      <c r="K7" s="763"/>
      <c r="L7" s="763"/>
      <c r="M7" s="763"/>
      <c r="N7" s="763"/>
      <c r="O7" s="763"/>
      <c r="P7" s="764"/>
      <c r="Q7" s="765">
        <v>3648</v>
      </c>
      <c r="R7" s="766"/>
      <c r="S7" s="766"/>
      <c r="T7" s="766"/>
      <c r="U7" s="766"/>
      <c r="V7" s="766">
        <v>3434</v>
      </c>
      <c r="W7" s="766"/>
      <c r="X7" s="766"/>
      <c r="Y7" s="766"/>
      <c r="Z7" s="766"/>
      <c r="AA7" s="766">
        <v>214</v>
      </c>
      <c r="AB7" s="766"/>
      <c r="AC7" s="766"/>
      <c r="AD7" s="766"/>
      <c r="AE7" s="767"/>
      <c r="AF7" s="768">
        <v>212</v>
      </c>
      <c r="AG7" s="769"/>
      <c r="AH7" s="769"/>
      <c r="AI7" s="769"/>
      <c r="AJ7" s="770"/>
      <c r="AK7" s="771">
        <v>165</v>
      </c>
      <c r="AL7" s="772"/>
      <c r="AM7" s="772"/>
      <c r="AN7" s="772"/>
      <c r="AO7" s="772"/>
      <c r="AP7" s="772">
        <v>2413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594</v>
      </c>
      <c r="BT7" s="760"/>
      <c r="BU7" s="760"/>
      <c r="BV7" s="760"/>
      <c r="BW7" s="760"/>
      <c r="BX7" s="760"/>
      <c r="BY7" s="760"/>
      <c r="BZ7" s="760"/>
      <c r="CA7" s="760"/>
      <c r="CB7" s="760"/>
      <c r="CC7" s="760"/>
      <c r="CD7" s="760"/>
      <c r="CE7" s="760"/>
      <c r="CF7" s="760"/>
      <c r="CG7" s="775"/>
      <c r="CH7" s="756">
        <v>4</v>
      </c>
      <c r="CI7" s="757"/>
      <c r="CJ7" s="757"/>
      <c r="CK7" s="757"/>
      <c r="CL7" s="758"/>
      <c r="CM7" s="756">
        <v>25</v>
      </c>
      <c r="CN7" s="757"/>
      <c r="CO7" s="757"/>
      <c r="CP7" s="757"/>
      <c r="CQ7" s="758"/>
      <c r="CR7" s="756">
        <v>8</v>
      </c>
      <c r="CS7" s="757"/>
      <c r="CT7" s="757"/>
      <c r="CU7" s="757"/>
      <c r="CV7" s="758"/>
      <c r="CW7" s="756" t="s">
        <v>589</v>
      </c>
      <c r="CX7" s="757"/>
      <c r="CY7" s="757"/>
      <c r="CZ7" s="757"/>
      <c r="DA7" s="758"/>
      <c r="DB7" s="756" t="s">
        <v>589</v>
      </c>
      <c r="DC7" s="757"/>
      <c r="DD7" s="757"/>
      <c r="DE7" s="757"/>
      <c r="DF7" s="758"/>
      <c r="DG7" s="756" t="s">
        <v>589</v>
      </c>
      <c r="DH7" s="757"/>
      <c r="DI7" s="757"/>
      <c r="DJ7" s="757"/>
      <c r="DK7" s="758"/>
      <c r="DL7" s="756" t="s">
        <v>589</v>
      </c>
      <c r="DM7" s="757"/>
      <c r="DN7" s="757"/>
      <c r="DO7" s="757"/>
      <c r="DP7" s="758"/>
      <c r="DQ7" s="756" t="s">
        <v>589</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595</v>
      </c>
      <c r="BT8" s="787"/>
      <c r="BU8" s="787"/>
      <c r="BV8" s="787"/>
      <c r="BW8" s="787"/>
      <c r="BX8" s="787"/>
      <c r="BY8" s="787"/>
      <c r="BZ8" s="787"/>
      <c r="CA8" s="787"/>
      <c r="CB8" s="787"/>
      <c r="CC8" s="787"/>
      <c r="CD8" s="787"/>
      <c r="CE8" s="787"/>
      <c r="CF8" s="787"/>
      <c r="CG8" s="788"/>
      <c r="CH8" s="789">
        <v>4</v>
      </c>
      <c r="CI8" s="790"/>
      <c r="CJ8" s="790"/>
      <c r="CK8" s="790"/>
      <c r="CL8" s="791"/>
      <c r="CM8" s="789">
        <v>11</v>
      </c>
      <c r="CN8" s="790"/>
      <c r="CO8" s="790"/>
      <c r="CP8" s="790"/>
      <c r="CQ8" s="791"/>
      <c r="CR8" s="789">
        <v>5</v>
      </c>
      <c r="CS8" s="790"/>
      <c r="CT8" s="790"/>
      <c r="CU8" s="790"/>
      <c r="CV8" s="791"/>
      <c r="CW8" s="789" t="s">
        <v>589</v>
      </c>
      <c r="CX8" s="790"/>
      <c r="CY8" s="790"/>
      <c r="CZ8" s="790"/>
      <c r="DA8" s="791"/>
      <c r="DB8" s="789" t="s">
        <v>589</v>
      </c>
      <c r="DC8" s="790"/>
      <c r="DD8" s="790"/>
      <c r="DE8" s="790"/>
      <c r="DF8" s="791"/>
      <c r="DG8" s="789" t="s">
        <v>589</v>
      </c>
      <c r="DH8" s="790"/>
      <c r="DI8" s="790"/>
      <c r="DJ8" s="790"/>
      <c r="DK8" s="791"/>
      <c r="DL8" s="789" t="s">
        <v>589</v>
      </c>
      <c r="DM8" s="790"/>
      <c r="DN8" s="790"/>
      <c r="DO8" s="790"/>
      <c r="DP8" s="791"/>
      <c r="DQ8" s="789" t="s">
        <v>589</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390</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391</v>
      </c>
      <c r="B23" s="802" t="s">
        <v>392</v>
      </c>
      <c r="C23" s="803"/>
      <c r="D23" s="803"/>
      <c r="E23" s="803"/>
      <c r="F23" s="803"/>
      <c r="G23" s="803"/>
      <c r="H23" s="803"/>
      <c r="I23" s="803"/>
      <c r="J23" s="803"/>
      <c r="K23" s="803"/>
      <c r="L23" s="803"/>
      <c r="M23" s="803"/>
      <c r="N23" s="803"/>
      <c r="O23" s="803"/>
      <c r="P23" s="804"/>
      <c r="Q23" s="805">
        <v>3648</v>
      </c>
      <c r="R23" s="806"/>
      <c r="S23" s="806"/>
      <c r="T23" s="806"/>
      <c r="U23" s="806"/>
      <c r="V23" s="806">
        <v>3434</v>
      </c>
      <c r="W23" s="806"/>
      <c r="X23" s="806"/>
      <c r="Y23" s="806"/>
      <c r="Z23" s="806"/>
      <c r="AA23" s="806">
        <v>214</v>
      </c>
      <c r="AB23" s="806"/>
      <c r="AC23" s="806"/>
      <c r="AD23" s="806"/>
      <c r="AE23" s="807"/>
      <c r="AF23" s="808">
        <v>212</v>
      </c>
      <c r="AG23" s="806"/>
      <c r="AH23" s="806"/>
      <c r="AI23" s="806"/>
      <c r="AJ23" s="809"/>
      <c r="AK23" s="810"/>
      <c r="AL23" s="811"/>
      <c r="AM23" s="811"/>
      <c r="AN23" s="811"/>
      <c r="AO23" s="811"/>
      <c r="AP23" s="806">
        <v>2413</v>
      </c>
      <c r="AQ23" s="806"/>
      <c r="AR23" s="806"/>
      <c r="AS23" s="806"/>
      <c r="AT23" s="806"/>
      <c r="AU23" s="822"/>
      <c r="AV23" s="822"/>
      <c r="AW23" s="822"/>
      <c r="AX23" s="822"/>
      <c r="AY23" s="823"/>
      <c r="AZ23" s="824" t="s">
        <v>393</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394</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395</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372</v>
      </c>
      <c r="B26" s="741"/>
      <c r="C26" s="741"/>
      <c r="D26" s="741"/>
      <c r="E26" s="741"/>
      <c r="F26" s="741"/>
      <c r="G26" s="741"/>
      <c r="H26" s="741"/>
      <c r="I26" s="741"/>
      <c r="J26" s="741"/>
      <c r="K26" s="741"/>
      <c r="L26" s="741"/>
      <c r="M26" s="741"/>
      <c r="N26" s="741"/>
      <c r="O26" s="741"/>
      <c r="P26" s="742"/>
      <c r="Q26" s="746" t="s">
        <v>396</v>
      </c>
      <c r="R26" s="747"/>
      <c r="S26" s="747"/>
      <c r="T26" s="747"/>
      <c r="U26" s="748"/>
      <c r="V26" s="746" t="s">
        <v>397</v>
      </c>
      <c r="W26" s="747"/>
      <c r="X26" s="747"/>
      <c r="Y26" s="747"/>
      <c r="Z26" s="748"/>
      <c r="AA26" s="746" t="s">
        <v>398</v>
      </c>
      <c r="AB26" s="747"/>
      <c r="AC26" s="747"/>
      <c r="AD26" s="747"/>
      <c r="AE26" s="747"/>
      <c r="AF26" s="827" t="s">
        <v>399</v>
      </c>
      <c r="AG26" s="828"/>
      <c r="AH26" s="828"/>
      <c r="AI26" s="828"/>
      <c r="AJ26" s="829"/>
      <c r="AK26" s="747" t="s">
        <v>400</v>
      </c>
      <c r="AL26" s="747"/>
      <c r="AM26" s="747"/>
      <c r="AN26" s="747"/>
      <c r="AO26" s="748"/>
      <c r="AP26" s="746" t="s">
        <v>401</v>
      </c>
      <c r="AQ26" s="747"/>
      <c r="AR26" s="747"/>
      <c r="AS26" s="747"/>
      <c r="AT26" s="748"/>
      <c r="AU26" s="746" t="s">
        <v>402</v>
      </c>
      <c r="AV26" s="747"/>
      <c r="AW26" s="747"/>
      <c r="AX26" s="747"/>
      <c r="AY26" s="748"/>
      <c r="AZ26" s="746" t="s">
        <v>403</v>
      </c>
      <c r="BA26" s="747"/>
      <c r="BB26" s="747"/>
      <c r="BC26" s="747"/>
      <c r="BD26" s="748"/>
      <c r="BE26" s="746" t="s">
        <v>379</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404</v>
      </c>
      <c r="C28" s="763"/>
      <c r="D28" s="763"/>
      <c r="E28" s="763"/>
      <c r="F28" s="763"/>
      <c r="G28" s="763"/>
      <c r="H28" s="763"/>
      <c r="I28" s="763"/>
      <c r="J28" s="763"/>
      <c r="K28" s="763"/>
      <c r="L28" s="763"/>
      <c r="M28" s="763"/>
      <c r="N28" s="763"/>
      <c r="O28" s="763"/>
      <c r="P28" s="764"/>
      <c r="Q28" s="835">
        <v>257</v>
      </c>
      <c r="R28" s="836"/>
      <c r="S28" s="836"/>
      <c r="T28" s="836"/>
      <c r="U28" s="836"/>
      <c r="V28" s="836">
        <v>240</v>
      </c>
      <c r="W28" s="836"/>
      <c r="X28" s="836"/>
      <c r="Y28" s="836"/>
      <c r="Z28" s="836"/>
      <c r="AA28" s="836">
        <v>17</v>
      </c>
      <c r="AB28" s="836"/>
      <c r="AC28" s="836"/>
      <c r="AD28" s="836"/>
      <c r="AE28" s="837"/>
      <c r="AF28" s="838">
        <v>17</v>
      </c>
      <c r="AG28" s="836"/>
      <c r="AH28" s="836"/>
      <c r="AI28" s="836"/>
      <c r="AJ28" s="839"/>
      <c r="AK28" s="840">
        <v>28</v>
      </c>
      <c r="AL28" s="841"/>
      <c r="AM28" s="841"/>
      <c r="AN28" s="841"/>
      <c r="AO28" s="841"/>
      <c r="AP28" s="841" t="s">
        <v>601</v>
      </c>
      <c r="AQ28" s="841"/>
      <c r="AR28" s="841"/>
      <c r="AS28" s="841"/>
      <c r="AT28" s="841"/>
      <c r="AU28" s="841" t="s">
        <v>601</v>
      </c>
      <c r="AV28" s="841"/>
      <c r="AW28" s="841"/>
      <c r="AX28" s="841"/>
      <c r="AY28" s="841"/>
      <c r="AZ28" s="842" t="s">
        <v>601</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405</v>
      </c>
      <c r="C29" s="794"/>
      <c r="D29" s="794"/>
      <c r="E29" s="794"/>
      <c r="F29" s="794"/>
      <c r="G29" s="794"/>
      <c r="H29" s="794"/>
      <c r="I29" s="794"/>
      <c r="J29" s="794"/>
      <c r="K29" s="794"/>
      <c r="L29" s="794"/>
      <c r="M29" s="794"/>
      <c r="N29" s="794"/>
      <c r="O29" s="794"/>
      <c r="P29" s="795"/>
      <c r="Q29" s="796">
        <v>164</v>
      </c>
      <c r="R29" s="797"/>
      <c r="S29" s="797"/>
      <c r="T29" s="797"/>
      <c r="U29" s="797"/>
      <c r="V29" s="797">
        <v>164</v>
      </c>
      <c r="W29" s="797"/>
      <c r="X29" s="797"/>
      <c r="Y29" s="797"/>
      <c r="Z29" s="797"/>
      <c r="AA29" s="797" t="s">
        <v>589</v>
      </c>
      <c r="AB29" s="797"/>
      <c r="AC29" s="797"/>
      <c r="AD29" s="797"/>
      <c r="AE29" s="798"/>
      <c r="AF29" s="799" t="s">
        <v>130</v>
      </c>
      <c r="AG29" s="800"/>
      <c r="AH29" s="800"/>
      <c r="AI29" s="800"/>
      <c r="AJ29" s="801"/>
      <c r="AK29" s="847">
        <v>78</v>
      </c>
      <c r="AL29" s="843"/>
      <c r="AM29" s="843"/>
      <c r="AN29" s="843"/>
      <c r="AO29" s="843"/>
      <c r="AP29" s="843">
        <v>53</v>
      </c>
      <c r="AQ29" s="843"/>
      <c r="AR29" s="843"/>
      <c r="AS29" s="843"/>
      <c r="AT29" s="843"/>
      <c r="AU29" s="843">
        <v>53</v>
      </c>
      <c r="AV29" s="843"/>
      <c r="AW29" s="843"/>
      <c r="AX29" s="843"/>
      <c r="AY29" s="843"/>
      <c r="AZ29" s="844" t="s">
        <v>601</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406</v>
      </c>
      <c r="C30" s="794"/>
      <c r="D30" s="794"/>
      <c r="E30" s="794"/>
      <c r="F30" s="794"/>
      <c r="G30" s="794"/>
      <c r="H30" s="794"/>
      <c r="I30" s="794"/>
      <c r="J30" s="794"/>
      <c r="K30" s="794"/>
      <c r="L30" s="794"/>
      <c r="M30" s="794"/>
      <c r="N30" s="794"/>
      <c r="O30" s="794"/>
      <c r="P30" s="795"/>
      <c r="Q30" s="796">
        <v>619</v>
      </c>
      <c r="R30" s="797"/>
      <c r="S30" s="797"/>
      <c r="T30" s="797"/>
      <c r="U30" s="797"/>
      <c r="V30" s="797">
        <v>595</v>
      </c>
      <c r="W30" s="797"/>
      <c r="X30" s="797"/>
      <c r="Y30" s="797"/>
      <c r="Z30" s="797"/>
      <c r="AA30" s="797">
        <v>24</v>
      </c>
      <c r="AB30" s="797"/>
      <c r="AC30" s="797"/>
      <c r="AD30" s="797"/>
      <c r="AE30" s="798"/>
      <c r="AF30" s="799">
        <v>24</v>
      </c>
      <c r="AG30" s="800"/>
      <c r="AH30" s="800"/>
      <c r="AI30" s="800"/>
      <c r="AJ30" s="801"/>
      <c r="AK30" s="847">
        <v>93</v>
      </c>
      <c r="AL30" s="843"/>
      <c r="AM30" s="843"/>
      <c r="AN30" s="843"/>
      <c r="AO30" s="843"/>
      <c r="AP30" s="843" t="s">
        <v>601</v>
      </c>
      <c r="AQ30" s="843"/>
      <c r="AR30" s="843"/>
      <c r="AS30" s="843"/>
      <c r="AT30" s="843"/>
      <c r="AU30" s="843" t="s">
        <v>601</v>
      </c>
      <c r="AV30" s="843"/>
      <c r="AW30" s="843"/>
      <c r="AX30" s="843"/>
      <c r="AY30" s="843"/>
      <c r="AZ30" s="844" t="s">
        <v>601</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407</v>
      </c>
      <c r="C31" s="794"/>
      <c r="D31" s="794"/>
      <c r="E31" s="794"/>
      <c r="F31" s="794"/>
      <c r="G31" s="794"/>
      <c r="H31" s="794"/>
      <c r="I31" s="794"/>
      <c r="J31" s="794"/>
      <c r="K31" s="794"/>
      <c r="L31" s="794"/>
      <c r="M31" s="794"/>
      <c r="N31" s="794"/>
      <c r="O31" s="794"/>
      <c r="P31" s="795"/>
      <c r="Q31" s="796">
        <v>47</v>
      </c>
      <c r="R31" s="797"/>
      <c r="S31" s="797"/>
      <c r="T31" s="797"/>
      <c r="U31" s="797"/>
      <c r="V31" s="797">
        <v>47</v>
      </c>
      <c r="W31" s="797"/>
      <c r="X31" s="797"/>
      <c r="Y31" s="797"/>
      <c r="Z31" s="797"/>
      <c r="AA31" s="797">
        <v>0</v>
      </c>
      <c r="AB31" s="797"/>
      <c r="AC31" s="797"/>
      <c r="AD31" s="797"/>
      <c r="AE31" s="798"/>
      <c r="AF31" s="799">
        <v>0</v>
      </c>
      <c r="AG31" s="800"/>
      <c r="AH31" s="800"/>
      <c r="AI31" s="800"/>
      <c r="AJ31" s="801"/>
      <c r="AK31" s="847">
        <v>16</v>
      </c>
      <c r="AL31" s="843"/>
      <c r="AM31" s="843"/>
      <c r="AN31" s="843"/>
      <c r="AO31" s="843"/>
      <c r="AP31" s="843" t="s">
        <v>601</v>
      </c>
      <c r="AQ31" s="843"/>
      <c r="AR31" s="843"/>
      <c r="AS31" s="843"/>
      <c r="AT31" s="843"/>
      <c r="AU31" s="843" t="s">
        <v>601</v>
      </c>
      <c r="AV31" s="843"/>
      <c r="AW31" s="843"/>
      <c r="AX31" s="843"/>
      <c r="AY31" s="843"/>
      <c r="AZ31" s="844" t="s">
        <v>601</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408</v>
      </c>
      <c r="C32" s="794"/>
      <c r="D32" s="794"/>
      <c r="E32" s="794"/>
      <c r="F32" s="794"/>
      <c r="G32" s="794"/>
      <c r="H32" s="794"/>
      <c r="I32" s="794"/>
      <c r="J32" s="794"/>
      <c r="K32" s="794"/>
      <c r="L32" s="794"/>
      <c r="M32" s="794"/>
      <c r="N32" s="794"/>
      <c r="O32" s="794"/>
      <c r="P32" s="795"/>
      <c r="Q32" s="796">
        <v>199</v>
      </c>
      <c r="R32" s="797"/>
      <c r="S32" s="797"/>
      <c r="T32" s="797"/>
      <c r="U32" s="797"/>
      <c r="V32" s="797">
        <v>169</v>
      </c>
      <c r="W32" s="797"/>
      <c r="X32" s="797"/>
      <c r="Y32" s="797"/>
      <c r="Z32" s="797"/>
      <c r="AA32" s="797">
        <v>30</v>
      </c>
      <c r="AB32" s="797"/>
      <c r="AC32" s="797"/>
      <c r="AD32" s="797"/>
      <c r="AE32" s="798"/>
      <c r="AF32" s="799">
        <v>30</v>
      </c>
      <c r="AG32" s="800"/>
      <c r="AH32" s="800"/>
      <c r="AI32" s="800"/>
      <c r="AJ32" s="801"/>
      <c r="AK32" s="847">
        <v>86</v>
      </c>
      <c r="AL32" s="843"/>
      <c r="AM32" s="843"/>
      <c r="AN32" s="843"/>
      <c r="AO32" s="843"/>
      <c r="AP32" s="843">
        <v>770</v>
      </c>
      <c r="AQ32" s="843"/>
      <c r="AR32" s="843"/>
      <c r="AS32" s="843"/>
      <c r="AT32" s="843"/>
      <c r="AU32" s="843">
        <v>385</v>
      </c>
      <c r="AV32" s="843"/>
      <c r="AW32" s="843"/>
      <c r="AX32" s="843"/>
      <c r="AY32" s="843"/>
      <c r="AZ32" s="844" t="s">
        <v>601</v>
      </c>
      <c r="BA32" s="844"/>
      <c r="BB32" s="844"/>
      <c r="BC32" s="844"/>
      <c r="BD32" s="844"/>
      <c r="BE32" s="845" t="s">
        <v>409</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410</v>
      </c>
      <c r="C33" s="794"/>
      <c r="D33" s="794"/>
      <c r="E33" s="794"/>
      <c r="F33" s="794"/>
      <c r="G33" s="794"/>
      <c r="H33" s="794"/>
      <c r="I33" s="794"/>
      <c r="J33" s="794"/>
      <c r="K33" s="794"/>
      <c r="L33" s="794"/>
      <c r="M33" s="794"/>
      <c r="N33" s="794"/>
      <c r="O33" s="794"/>
      <c r="P33" s="795"/>
      <c r="Q33" s="796">
        <v>4</v>
      </c>
      <c r="R33" s="797"/>
      <c r="S33" s="797"/>
      <c r="T33" s="797"/>
      <c r="U33" s="797"/>
      <c r="V33" s="797">
        <v>3</v>
      </c>
      <c r="W33" s="797"/>
      <c r="X33" s="797"/>
      <c r="Y33" s="797"/>
      <c r="Z33" s="797"/>
      <c r="AA33" s="797">
        <v>1</v>
      </c>
      <c r="AB33" s="797"/>
      <c r="AC33" s="797"/>
      <c r="AD33" s="797"/>
      <c r="AE33" s="798"/>
      <c r="AF33" s="799">
        <v>1</v>
      </c>
      <c r="AG33" s="800"/>
      <c r="AH33" s="800"/>
      <c r="AI33" s="800"/>
      <c r="AJ33" s="801"/>
      <c r="AK33" s="847">
        <v>3</v>
      </c>
      <c r="AL33" s="843"/>
      <c r="AM33" s="843"/>
      <c r="AN33" s="843"/>
      <c r="AO33" s="843"/>
      <c r="AP33" s="843">
        <v>9</v>
      </c>
      <c r="AQ33" s="843"/>
      <c r="AR33" s="843"/>
      <c r="AS33" s="843"/>
      <c r="AT33" s="843"/>
      <c r="AU33" s="843">
        <v>9</v>
      </c>
      <c r="AV33" s="843"/>
      <c r="AW33" s="843"/>
      <c r="AX33" s="843"/>
      <c r="AY33" s="843"/>
      <c r="AZ33" s="844" t="s">
        <v>601</v>
      </c>
      <c r="BA33" s="844"/>
      <c r="BB33" s="844"/>
      <c r="BC33" s="844"/>
      <c r="BD33" s="844"/>
      <c r="BE33" s="845" t="s">
        <v>411</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412</v>
      </c>
      <c r="C34" s="794"/>
      <c r="D34" s="794"/>
      <c r="E34" s="794"/>
      <c r="F34" s="794"/>
      <c r="G34" s="794"/>
      <c r="H34" s="794"/>
      <c r="I34" s="794"/>
      <c r="J34" s="794"/>
      <c r="K34" s="794"/>
      <c r="L34" s="794"/>
      <c r="M34" s="794"/>
      <c r="N34" s="794"/>
      <c r="O34" s="794"/>
      <c r="P34" s="795"/>
      <c r="Q34" s="796">
        <v>127</v>
      </c>
      <c r="R34" s="797"/>
      <c r="S34" s="797"/>
      <c r="T34" s="797"/>
      <c r="U34" s="797"/>
      <c r="V34" s="797">
        <v>122</v>
      </c>
      <c r="W34" s="797"/>
      <c r="X34" s="797"/>
      <c r="Y34" s="797"/>
      <c r="Z34" s="797"/>
      <c r="AA34" s="797">
        <v>5</v>
      </c>
      <c r="AB34" s="797"/>
      <c r="AC34" s="797"/>
      <c r="AD34" s="797"/>
      <c r="AE34" s="798"/>
      <c r="AF34" s="799">
        <v>5</v>
      </c>
      <c r="AG34" s="800"/>
      <c r="AH34" s="800"/>
      <c r="AI34" s="800"/>
      <c r="AJ34" s="801"/>
      <c r="AK34" s="847">
        <v>76</v>
      </c>
      <c r="AL34" s="843"/>
      <c r="AM34" s="843"/>
      <c r="AN34" s="843"/>
      <c r="AO34" s="843"/>
      <c r="AP34" s="843">
        <v>271</v>
      </c>
      <c r="AQ34" s="843"/>
      <c r="AR34" s="843"/>
      <c r="AS34" s="843"/>
      <c r="AT34" s="843"/>
      <c r="AU34" s="843">
        <v>271</v>
      </c>
      <c r="AV34" s="843"/>
      <c r="AW34" s="843"/>
      <c r="AX34" s="843"/>
      <c r="AY34" s="843"/>
      <c r="AZ34" s="844" t="s">
        <v>601</v>
      </c>
      <c r="BA34" s="844"/>
      <c r="BB34" s="844"/>
      <c r="BC34" s="844"/>
      <c r="BD34" s="844"/>
      <c r="BE34" s="845" t="s">
        <v>409</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t="s">
        <v>413</v>
      </c>
      <c r="C35" s="794"/>
      <c r="D35" s="794"/>
      <c r="E35" s="794"/>
      <c r="F35" s="794"/>
      <c r="G35" s="794"/>
      <c r="H35" s="794"/>
      <c r="I35" s="794"/>
      <c r="J35" s="794"/>
      <c r="K35" s="794"/>
      <c r="L35" s="794"/>
      <c r="M35" s="794"/>
      <c r="N35" s="794"/>
      <c r="O35" s="794"/>
      <c r="P35" s="795"/>
      <c r="Q35" s="796">
        <v>33</v>
      </c>
      <c r="R35" s="797"/>
      <c r="S35" s="797"/>
      <c r="T35" s="797"/>
      <c r="U35" s="797"/>
      <c r="V35" s="797">
        <v>30</v>
      </c>
      <c r="W35" s="797"/>
      <c r="X35" s="797"/>
      <c r="Y35" s="797"/>
      <c r="Z35" s="797"/>
      <c r="AA35" s="797">
        <v>3</v>
      </c>
      <c r="AB35" s="797"/>
      <c r="AC35" s="797"/>
      <c r="AD35" s="797"/>
      <c r="AE35" s="798"/>
      <c r="AF35" s="799">
        <v>3</v>
      </c>
      <c r="AG35" s="800"/>
      <c r="AH35" s="800"/>
      <c r="AI35" s="800"/>
      <c r="AJ35" s="801"/>
      <c r="AK35" s="847">
        <v>27</v>
      </c>
      <c r="AL35" s="843"/>
      <c r="AM35" s="843"/>
      <c r="AN35" s="843"/>
      <c r="AO35" s="843"/>
      <c r="AP35" s="843">
        <v>14</v>
      </c>
      <c r="AQ35" s="843"/>
      <c r="AR35" s="843"/>
      <c r="AS35" s="843"/>
      <c r="AT35" s="843"/>
      <c r="AU35" s="843">
        <v>14</v>
      </c>
      <c r="AV35" s="843"/>
      <c r="AW35" s="843"/>
      <c r="AX35" s="843"/>
      <c r="AY35" s="843"/>
      <c r="AZ35" s="844" t="s">
        <v>601</v>
      </c>
      <c r="BA35" s="844"/>
      <c r="BB35" s="844"/>
      <c r="BC35" s="844"/>
      <c r="BD35" s="844"/>
      <c r="BE35" s="845" t="s">
        <v>411</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391</v>
      </c>
      <c r="B63" s="802" t="s">
        <v>415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80</v>
      </c>
      <c r="AG63" s="857"/>
      <c r="AH63" s="857"/>
      <c r="AI63" s="857"/>
      <c r="AJ63" s="858"/>
      <c r="AK63" s="859"/>
      <c r="AL63" s="854"/>
      <c r="AM63" s="854"/>
      <c r="AN63" s="854"/>
      <c r="AO63" s="854"/>
      <c r="AP63" s="857">
        <v>1117</v>
      </c>
      <c r="AQ63" s="857"/>
      <c r="AR63" s="857"/>
      <c r="AS63" s="857"/>
      <c r="AT63" s="857"/>
      <c r="AU63" s="857">
        <v>732</v>
      </c>
      <c r="AV63" s="857"/>
      <c r="AW63" s="857"/>
      <c r="AX63" s="857"/>
      <c r="AY63" s="857"/>
      <c r="AZ63" s="861"/>
      <c r="BA63" s="861"/>
      <c r="BB63" s="861"/>
      <c r="BC63" s="861"/>
      <c r="BD63" s="861"/>
      <c r="BE63" s="862"/>
      <c r="BF63" s="862"/>
      <c r="BG63" s="862"/>
      <c r="BH63" s="862"/>
      <c r="BI63" s="863"/>
      <c r="BJ63" s="864" t="s">
        <v>393</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417</v>
      </c>
      <c r="B66" s="741"/>
      <c r="C66" s="741"/>
      <c r="D66" s="741"/>
      <c r="E66" s="741"/>
      <c r="F66" s="741"/>
      <c r="G66" s="741"/>
      <c r="H66" s="741"/>
      <c r="I66" s="741"/>
      <c r="J66" s="741"/>
      <c r="K66" s="741"/>
      <c r="L66" s="741"/>
      <c r="M66" s="741"/>
      <c r="N66" s="741"/>
      <c r="O66" s="741"/>
      <c r="P66" s="742"/>
      <c r="Q66" s="746" t="s">
        <v>396</v>
      </c>
      <c r="R66" s="747"/>
      <c r="S66" s="747"/>
      <c r="T66" s="747"/>
      <c r="U66" s="748"/>
      <c r="V66" s="746" t="s">
        <v>397</v>
      </c>
      <c r="W66" s="747"/>
      <c r="X66" s="747"/>
      <c r="Y66" s="747"/>
      <c r="Z66" s="748"/>
      <c r="AA66" s="746" t="s">
        <v>418</v>
      </c>
      <c r="AB66" s="747"/>
      <c r="AC66" s="747"/>
      <c r="AD66" s="747"/>
      <c r="AE66" s="748"/>
      <c r="AF66" s="867" t="s">
        <v>419</v>
      </c>
      <c r="AG66" s="828"/>
      <c r="AH66" s="828"/>
      <c r="AI66" s="828"/>
      <c r="AJ66" s="868"/>
      <c r="AK66" s="746" t="s">
        <v>420</v>
      </c>
      <c r="AL66" s="741"/>
      <c r="AM66" s="741"/>
      <c r="AN66" s="741"/>
      <c r="AO66" s="742"/>
      <c r="AP66" s="746" t="s">
        <v>421</v>
      </c>
      <c r="AQ66" s="747"/>
      <c r="AR66" s="747"/>
      <c r="AS66" s="747"/>
      <c r="AT66" s="748"/>
      <c r="AU66" s="746" t="s">
        <v>422</v>
      </c>
      <c r="AV66" s="747"/>
      <c r="AW66" s="747"/>
      <c r="AX66" s="747"/>
      <c r="AY66" s="748"/>
      <c r="AZ66" s="746" t="s">
        <v>379</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590</v>
      </c>
      <c r="C68" s="883"/>
      <c r="D68" s="883"/>
      <c r="E68" s="883"/>
      <c r="F68" s="883"/>
      <c r="G68" s="883"/>
      <c r="H68" s="883"/>
      <c r="I68" s="883"/>
      <c r="J68" s="883"/>
      <c r="K68" s="883"/>
      <c r="L68" s="883"/>
      <c r="M68" s="883"/>
      <c r="N68" s="883"/>
      <c r="O68" s="883"/>
      <c r="P68" s="884"/>
      <c r="Q68" s="885">
        <v>8127</v>
      </c>
      <c r="R68" s="879"/>
      <c r="S68" s="879"/>
      <c r="T68" s="879"/>
      <c r="U68" s="879"/>
      <c r="V68" s="879">
        <v>8001</v>
      </c>
      <c r="W68" s="879"/>
      <c r="X68" s="879"/>
      <c r="Y68" s="879"/>
      <c r="Z68" s="879"/>
      <c r="AA68" s="879">
        <v>126</v>
      </c>
      <c r="AB68" s="879"/>
      <c r="AC68" s="879"/>
      <c r="AD68" s="879"/>
      <c r="AE68" s="879"/>
      <c r="AF68" s="879">
        <v>126</v>
      </c>
      <c r="AG68" s="879"/>
      <c r="AH68" s="879"/>
      <c r="AI68" s="879"/>
      <c r="AJ68" s="879"/>
      <c r="AK68" s="879">
        <v>1019</v>
      </c>
      <c r="AL68" s="879"/>
      <c r="AM68" s="879"/>
      <c r="AN68" s="879"/>
      <c r="AO68" s="879"/>
      <c r="AP68" s="879">
        <v>9118</v>
      </c>
      <c r="AQ68" s="879"/>
      <c r="AR68" s="879"/>
      <c r="AS68" s="879"/>
      <c r="AT68" s="879"/>
      <c r="AU68" s="879" t="s">
        <v>601</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593</v>
      </c>
      <c r="C69" s="887"/>
      <c r="D69" s="887"/>
      <c r="E69" s="887"/>
      <c r="F69" s="887"/>
      <c r="G69" s="887"/>
      <c r="H69" s="887"/>
      <c r="I69" s="887"/>
      <c r="J69" s="887"/>
      <c r="K69" s="887"/>
      <c r="L69" s="887"/>
      <c r="M69" s="887"/>
      <c r="N69" s="887"/>
      <c r="O69" s="887"/>
      <c r="P69" s="888"/>
      <c r="Q69" s="889">
        <v>564</v>
      </c>
      <c r="R69" s="843"/>
      <c r="S69" s="843"/>
      <c r="T69" s="843"/>
      <c r="U69" s="843"/>
      <c r="V69" s="843">
        <v>483</v>
      </c>
      <c r="W69" s="843"/>
      <c r="X69" s="843"/>
      <c r="Y69" s="843"/>
      <c r="Z69" s="843"/>
      <c r="AA69" s="843">
        <v>81</v>
      </c>
      <c r="AB69" s="843"/>
      <c r="AC69" s="843"/>
      <c r="AD69" s="843"/>
      <c r="AE69" s="843"/>
      <c r="AF69" s="843">
        <v>1492</v>
      </c>
      <c r="AG69" s="843"/>
      <c r="AH69" s="843"/>
      <c r="AI69" s="843"/>
      <c r="AJ69" s="843"/>
      <c r="AK69" s="843" t="s">
        <v>602</v>
      </c>
      <c r="AL69" s="843"/>
      <c r="AM69" s="843"/>
      <c r="AN69" s="843"/>
      <c r="AO69" s="843"/>
      <c r="AP69" s="843">
        <v>309</v>
      </c>
      <c r="AQ69" s="843"/>
      <c r="AR69" s="843"/>
      <c r="AS69" s="843"/>
      <c r="AT69" s="843"/>
      <c r="AU69" s="843" t="s">
        <v>601</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596</v>
      </c>
      <c r="C70" s="887"/>
      <c r="D70" s="887"/>
      <c r="E70" s="887"/>
      <c r="F70" s="887"/>
      <c r="G70" s="887"/>
      <c r="H70" s="887"/>
      <c r="I70" s="887"/>
      <c r="J70" s="887"/>
      <c r="K70" s="887"/>
      <c r="L70" s="887"/>
      <c r="M70" s="887"/>
      <c r="N70" s="887"/>
      <c r="O70" s="887"/>
      <c r="P70" s="888"/>
      <c r="Q70" s="889">
        <v>6836</v>
      </c>
      <c r="R70" s="843"/>
      <c r="S70" s="843"/>
      <c r="T70" s="843"/>
      <c r="U70" s="843"/>
      <c r="V70" s="843">
        <v>5439</v>
      </c>
      <c r="W70" s="843"/>
      <c r="X70" s="843"/>
      <c r="Y70" s="843"/>
      <c r="Z70" s="843"/>
      <c r="AA70" s="843">
        <v>1397</v>
      </c>
      <c r="AB70" s="843"/>
      <c r="AC70" s="843"/>
      <c r="AD70" s="843"/>
      <c r="AE70" s="843"/>
      <c r="AF70" s="843" t="s">
        <v>601</v>
      </c>
      <c r="AG70" s="843"/>
      <c r="AH70" s="843"/>
      <c r="AI70" s="843"/>
      <c r="AJ70" s="843"/>
      <c r="AK70" s="843">
        <v>14</v>
      </c>
      <c r="AL70" s="843"/>
      <c r="AM70" s="843"/>
      <c r="AN70" s="843"/>
      <c r="AO70" s="843"/>
      <c r="AP70" s="843" t="s">
        <v>601</v>
      </c>
      <c r="AQ70" s="843"/>
      <c r="AR70" s="843"/>
      <c r="AS70" s="843"/>
      <c r="AT70" s="843"/>
      <c r="AU70" s="843" t="s">
        <v>601</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597</v>
      </c>
      <c r="C71" s="887"/>
      <c r="D71" s="887"/>
      <c r="E71" s="887"/>
      <c r="F71" s="887"/>
      <c r="G71" s="887"/>
      <c r="H71" s="887"/>
      <c r="I71" s="887"/>
      <c r="J71" s="887"/>
      <c r="K71" s="887"/>
      <c r="L71" s="887"/>
      <c r="M71" s="887"/>
      <c r="N71" s="887"/>
      <c r="O71" s="887"/>
      <c r="P71" s="888"/>
      <c r="Q71" s="889">
        <v>1548</v>
      </c>
      <c r="R71" s="843"/>
      <c r="S71" s="843"/>
      <c r="T71" s="843"/>
      <c r="U71" s="843"/>
      <c r="V71" s="843">
        <v>1547</v>
      </c>
      <c r="W71" s="843"/>
      <c r="X71" s="843"/>
      <c r="Y71" s="843"/>
      <c r="Z71" s="843"/>
      <c r="AA71" s="843">
        <v>1</v>
      </c>
      <c r="AB71" s="843"/>
      <c r="AC71" s="843"/>
      <c r="AD71" s="843"/>
      <c r="AE71" s="843"/>
      <c r="AF71" s="843" t="s">
        <v>601</v>
      </c>
      <c r="AG71" s="843"/>
      <c r="AH71" s="843"/>
      <c r="AI71" s="843"/>
      <c r="AJ71" s="843"/>
      <c r="AK71" s="843" t="s">
        <v>601</v>
      </c>
      <c r="AL71" s="843"/>
      <c r="AM71" s="843"/>
      <c r="AN71" s="843"/>
      <c r="AO71" s="843"/>
      <c r="AP71" s="843" t="s">
        <v>601</v>
      </c>
      <c r="AQ71" s="843"/>
      <c r="AR71" s="843"/>
      <c r="AS71" s="843"/>
      <c r="AT71" s="843"/>
      <c r="AU71" s="843" t="s">
        <v>601</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598</v>
      </c>
      <c r="C72" s="887"/>
      <c r="D72" s="887"/>
      <c r="E72" s="887"/>
      <c r="F72" s="887"/>
      <c r="G72" s="887"/>
      <c r="H72" s="887"/>
      <c r="I72" s="887"/>
      <c r="J72" s="887"/>
      <c r="K72" s="887"/>
      <c r="L72" s="887"/>
      <c r="M72" s="887"/>
      <c r="N72" s="887"/>
      <c r="O72" s="887"/>
      <c r="P72" s="888"/>
      <c r="Q72" s="889">
        <v>15</v>
      </c>
      <c r="R72" s="843"/>
      <c r="S72" s="843"/>
      <c r="T72" s="843"/>
      <c r="U72" s="843"/>
      <c r="V72" s="843">
        <v>15</v>
      </c>
      <c r="W72" s="843"/>
      <c r="X72" s="843"/>
      <c r="Y72" s="843"/>
      <c r="Z72" s="843"/>
      <c r="AA72" s="843">
        <v>0</v>
      </c>
      <c r="AB72" s="843"/>
      <c r="AC72" s="843"/>
      <c r="AD72" s="843"/>
      <c r="AE72" s="843"/>
      <c r="AF72" s="843" t="s">
        <v>601</v>
      </c>
      <c r="AG72" s="843"/>
      <c r="AH72" s="843"/>
      <c r="AI72" s="843"/>
      <c r="AJ72" s="843"/>
      <c r="AK72" s="843" t="s">
        <v>601</v>
      </c>
      <c r="AL72" s="843"/>
      <c r="AM72" s="843"/>
      <c r="AN72" s="843"/>
      <c r="AO72" s="843"/>
      <c r="AP72" s="843" t="s">
        <v>601</v>
      </c>
      <c r="AQ72" s="843"/>
      <c r="AR72" s="843"/>
      <c r="AS72" s="843"/>
      <c r="AT72" s="843"/>
      <c r="AU72" s="843" t="s">
        <v>601</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599</v>
      </c>
      <c r="C73" s="887"/>
      <c r="D73" s="887"/>
      <c r="E73" s="887"/>
      <c r="F73" s="887"/>
      <c r="G73" s="887"/>
      <c r="H73" s="887"/>
      <c r="I73" s="887"/>
      <c r="J73" s="887"/>
      <c r="K73" s="887"/>
      <c r="L73" s="887"/>
      <c r="M73" s="887"/>
      <c r="N73" s="887"/>
      <c r="O73" s="887"/>
      <c r="P73" s="888"/>
      <c r="Q73" s="889">
        <v>56</v>
      </c>
      <c r="R73" s="843"/>
      <c r="S73" s="843"/>
      <c r="T73" s="843"/>
      <c r="U73" s="843"/>
      <c r="V73" s="843">
        <v>38</v>
      </c>
      <c r="W73" s="843"/>
      <c r="X73" s="843"/>
      <c r="Y73" s="843"/>
      <c r="Z73" s="843"/>
      <c r="AA73" s="843">
        <v>18</v>
      </c>
      <c r="AB73" s="843"/>
      <c r="AC73" s="843"/>
      <c r="AD73" s="843"/>
      <c r="AE73" s="843"/>
      <c r="AF73" s="843" t="s">
        <v>601</v>
      </c>
      <c r="AG73" s="843"/>
      <c r="AH73" s="843"/>
      <c r="AI73" s="843"/>
      <c r="AJ73" s="843"/>
      <c r="AK73" s="843" t="s">
        <v>601</v>
      </c>
      <c r="AL73" s="843"/>
      <c r="AM73" s="843"/>
      <c r="AN73" s="843"/>
      <c r="AO73" s="843"/>
      <c r="AP73" s="843" t="s">
        <v>601</v>
      </c>
      <c r="AQ73" s="843"/>
      <c r="AR73" s="843"/>
      <c r="AS73" s="843"/>
      <c r="AT73" s="843"/>
      <c r="AU73" s="843" t="s">
        <v>601</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600</v>
      </c>
      <c r="C74" s="887"/>
      <c r="D74" s="887"/>
      <c r="E74" s="887"/>
      <c r="F74" s="887"/>
      <c r="G74" s="887"/>
      <c r="H74" s="887"/>
      <c r="I74" s="887"/>
      <c r="J74" s="887"/>
      <c r="K74" s="887"/>
      <c r="L74" s="887"/>
      <c r="M74" s="887"/>
      <c r="N74" s="887"/>
      <c r="O74" s="887"/>
      <c r="P74" s="888"/>
      <c r="Q74" s="889">
        <v>40</v>
      </c>
      <c r="R74" s="843"/>
      <c r="S74" s="843"/>
      <c r="T74" s="843"/>
      <c r="U74" s="843"/>
      <c r="V74" s="843">
        <v>39</v>
      </c>
      <c r="W74" s="843"/>
      <c r="X74" s="843"/>
      <c r="Y74" s="843"/>
      <c r="Z74" s="843"/>
      <c r="AA74" s="843">
        <v>1</v>
      </c>
      <c r="AB74" s="843"/>
      <c r="AC74" s="843"/>
      <c r="AD74" s="843"/>
      <c r="AE74" s="843"/>
      <c r="AF74" s="843" t="s">
        <v>601</v>
      </c>
      <c r="AG74" s="843"/>
      <c r="AH74" s="843"/>
      <c r="AI74" s="843"/>
      <c r="AJ74" s="843"/>
      <c r="AK74" s="843" t="s">
        <v>601</v>
      </c>
      <c r="AL74" s="843"/>
      <c r="AM74" s="843"/>
      <c r="AN74" s="843"/>
      <c r="AO74" s="843"/>
      <c r="AP74" s="843" t="s">
        <v>601</v>
      </c>
      <c r="AQ74" s="843"/>
      <c r="AR74" s="843"/>
      <c r="AS74" s="843"/>
      <c r="AT74" s="843"/>
      <c r="AU74" s="843" t="s">
        <v>601</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591</v>
      </c>
      <c r="C75" s="887"/>
      <c r="D75" s="887"/>
      <c r="E75" s="887"/>
      <c r="F75" s="887"/>
      <c r="G75" s="887"/>
      <c r="H75" s="887"/>
      <c r="I75" s="887"/>
      <c r="J75" s="887"/>
      <c r="K75" s="887"/>
      <c r="L75" s="887"/>
      <c r="M75" s="887"/>
      <c r="N75" s="887"/>
      <c r="O75" s="887"/>
      <c r="P75" s="888"/>
      <c r="Q75" s="890">
        <v>909</v>
      </c>
      <c r="R75" s="891"/>
      <c r="S75" s="891"/>
      <c r="T75" s="891"/>
      <c r="U75" s="847"/>
      <c r="V75" s="892">
        <v>848</v>
      </c>
      <c r="W75" s="891"/>
      <c r="X75" s="891"/>
      <c r="Y75" s="891"/>
      <c r="Z75" s="847"/>
      <c r="AA75" s="892">
        <v>61</v>
      </c>
      <c r="AB75" s="891"/>
      <c r="AC75" s="891"/>
      <c r="AD75" s="891"/>
      <c r="AE75" s="847"/>
      <c r="AF75" s="892">
        <v>53</v>
      </c>
      <c r="AG75" s="891"/>
      <c r="AH75" s="891"/>
      <c r="AI75" s="891"/>
      <c r="AJ75" s="847"/>
      <c r="AK75" s="892">
        <v>0</v>
      </c>
      <c r="AL75" s="891"/>
      <c r="AM75" s="891"/>
      <c r="AN75" s="891"/>
      <c r="AO75" s="847"/>
      <c r="AP75" s="892">
        <v>0</v>
      </c>
      <c r="AQ75" s="891"/>
      <c r="AR75" s="891"/>
      <c r="AS75" s="891"/>
      <c r="AT75" s="847"/>
      <c r="AU75" s="892" t="s">
        <v>601</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592</v>
      </c>
      <c r="C76" s="887"/>
      <c r="D76" s="887"/>
      <c r="E76" s="887"/>
      <c r="F76" s="887"/>
      <c r="G76" s="887"/>
      <c r="H76" s="887"/>
      <c r="I76" s="887"/>
      <c r="J76" s="887"/>
      <c r="K76" s="887"/>
      <c r="L76" s="887"/>
      <c r="M76" s="887"/>
      <c r="N76" s="887"/>
      <c r="O76" s="887"/>
      <c r="P76" s="888"/>
      <c r="Q76" s="890">
        <v>253547</v>
      </c>
      <c r="R76" s="891"/>
      <c r="S76" s="891"/>
      <c r="T76" s="891"/>
      <c r="U76" s="847"/>
      <c r="V76" s="892">
        <v>238716</v>
      </c>
      <c r="W76" s="891"/>
      <c r="X76" s="891"/>
      <c r="Y76" s="891"/>
      <c r="Z76" s="847"/>
      <c r="AA76" s="892">
        <v>14831</v>
      </c>
      <c r="AB76" s="891"/>
      <c r="AC76" s="891"/>
      <c r="AD76" s="891"/>
      <c r="AE76" s="847"/>
      <c r="AF76" s="892">
        <v>14831</v>
      </c>
      <c r="AG76" s="891"/>
      <c r="AH76" s="891"/>
      <c r="AI76" s="891"/>
      <c r="AJ76" s="847"/>
      <c r="AK76" s="892">
        <v>635</v>
      </c>
      <c r="AL76" s="891"/>
      <c r="AM76" s="891"/>
      <c r="AN76" s="891"/>
      <c r="AO76" s="847"/>
      <c r="AP76" s="892">
        <v>0</v>
      </c>
      <c r="AQ76" s="891"/>
      <c r="AR76" s="891"/>
      <c r="AS76" s="891"/>
      <c r="AT76" s="847"/>
      <c r="AU76" s="892" t="s">
        <v>601</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391</v>
      </c>
      <c r="B88" s="802" t="s">
        <v>423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391</v>
      </c>
      <c r="BR102" s="802" t="s">
        <v>424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13</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432</v>
      </c>
      <c r="AB109" s="906"/>
      <c r="AC109" s="906"/>
      <c r="AD109" s="906"/>
      <c r="AE109" s="907"/>
      <c r="AF109" s="905" t="s">
        <v>433</v>
      </c>
      <c r="AG109" s="906"/>
      <c r="AH109" s="906"/>
      <c r="AI109" s="906"/>
      <c r="AJ109" s="907"/>
      <c r="AK109" s="905" t="s">
        <v>309</v>
      </c>
      <c r="AL109" s="906"/>
      <c r="AM109" s="906"/>
      <c r="AN109" s="906"/>
      <c r="AO109" s="907"/>
      <c r="AP109" s="905" t="s">
        <v>434</v>
      </c>
      <c r="AQ109" s="906"/>
      <c r="AR109" s="906"/>
      <c r="AS109" s="906"/>
      <c r="AT109" s="908"/>
      <c r="AU109" s="925" t="s">
        <v>431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432</v>
      </c>
      <c r="BR109" s="906"/>
      <c r="BS109" s="906"/>
      <c r="BT109" s="906"/>
      <c r="BU109" s="907"/>
      <c r="BV109" s="905" t="s">
        <v>433</v>
      </c>
      <c r="BW109" s="906"/>
      <c r="BX109" s="906"/>
      <c r="BY109" s="906"/>
      <c r="BZ109" s="907"/>
      <c r="CA109" s="905" t="s">
        <v>309</v>
      </c>
      <c r="CB109" s="906"/>
      <c r="CC109" s="906"/>
      <c r="CD109" s="906"/>
      <c r="CE109" s="907"/>
      <c r="CF109" s="926" t="s">
        <v>434</v>
      </c>
      <c r="CG109" s="926"/>
      <c r="CH109" s="926"/>
      <c r="CI109" s="926"/>
      <c r="CJ109" s="926"/>
      <c r="CK109" s="905" t="s">
        <v>435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432</v>
      </c>
      <c r="DH109" s="906"/>
      <c r="DI109" s="906"/>
      <c r="DJ109" s="906"/>
      <c r="DK109" s="907"/>
      <c r="DL109" s="905" t="s">
        <v>433</v>
      </c>
      <c r="DM109" s="906"/>
      <c r="DN109" s="906"/>
      <c r="DO109" s="906"/>
      <c r="DP109" s="907"/>
      <c r="DQ109" s="905" t="s">
        <v>309</v>
      </c>
      <c r="DR109" s="906"/>
      <c r="DS109" s="906"/>
      <c r="DT109" s="906"/>
      <c r="DU109" s="907"/>
      <c r="DV109" s="905" t="s">
        <v>434</v>
      </c>
      <c r="DW109" s="906"/>
      <c r="DX109" s="906"/>
      <c r="DY109" s="906"/>
      <c r="DZ109" s="908"/>
    </row>
    <row r="110" spans="1:131" s="224" customFormat="1" ht="26.25" customHeight="1" x14ac:dyDescent="0.2">
      <c r="A110" s="909" t="s">
        <v>436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372304</v>
      </c>
      <c r="AB110" s="913"/>
      <c r="AC110" s="913"/>
      <c r="AD110" s="913"/>
      <c r="AE110" s="914"/>
      <c r="AF110" s="915">
        <v>382852</v>
      </c>
      <c r="AG110" s="913"/>
      <c r="AH110" s="913"/>
      <c r="AI110" s="913"/>
      <c r="AJ110" s="914"/>
      <c r="AK110" s="915">
        <v>386981</v>
      </c>
      <c r="AL110" s="913"/>
      <c r="AM110" s="913"/>
      <c r="AN110" s="913"/>
      <c r="AO110" s="914"/>
      <c r="AP110" s="916">
        <v>21.3</v>
      </c>
      <c r="AQ110" s="917"/>
      <c r="AR110" s="917"/>
      <c r="AS110" s="917"/>
      <c r="AT110" s="918"/>
      <c r="AU110" s="919" t="s">
        <v>75</v>
      </c>
      <c r="AV110" s="920"/>
      <c r="AW110" s="920"/>
      <c r="AX110" s="920"/>
      <c r="AY110" s="920"/>
      <c r="AZ110" s="942" t="s">
        <v>437</v>
      </c>
      <c r="BA110" s="910"/>
      <c r="BB110" s="910"/>
      <c r="BC110" s="910"/>
      <c r="BD110" s="910"/>
      <c r="BE110" s="910"/>
      <c r="BF110" s="910"/>
      <c r="BG110" s="910"/>
      <c r="BH110" s="910"/>
      <c r="BI110" s="910"/>
      <c r="BJ110" s="910"/>
      <c r="BK110" s="910"/>
      <c r="BL110" s="910"/>
      <c r="BM110" s="910"/>
      <c r="BN110" s="910"/>
      <c r="BO110" s="910"/>
      <c r="BP110" s="911"/>
      <c r="BQ110" s="943">
        <v>2672000</v>
      </c>
      <c r="BR110" s="944"/>
      <c r="BS110" s="944"/>
      <c r="BT110" s="944"/>
      <c r="BU110" s="944"/>
      <c r="BV110" s="944">
        <v>2571599</v>
      </c>
      <c r="BW110" s="944"/>
      <c r="BX110" s="944"/>
      <c r="BY110" s="944"/>
      <c r="BZ110" s="944"/>
      <c r="CA110" s="944">
        <v>2412532</v>
      </c>
      <c r="CB110" s="944"/>
      <c r="CC110" s="944"/>
      <c r="CD110" s="944"/>
      <c r="CE110" s="944"/>
      <c r="CF110" s="957">
        <v>133</v>
      </c>
      <c r="CG110" s="958"/>
      <c r="CH110" s="958"/>
      <c r="CI110" s="958"/>
      <c r="CJ110" s="958"/>
      <c r="CK110" s="959" t="s">
        <v>438</v>
      </c>
      <c r="CL110" s="960"/>
      <c r="CM110" s="942" t="s">
        <v>439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393</v>
      </c>
      <c r="DH110" s="944"/>
      <c r="DI110" s="944"/>
      <c r="DJ110" s="944"/>
      <c r="DK110" s="944"/>
      <c r="DL110" s="944" t="s">
        <v>393</v>
      </c>
      <c r="DM110" s="944"/>
      <c r="DN110" s="944"/>
      <c r="DO110" s="944"/>
      <c r="DP110" s="944"/>
      <c r="DQ110" s="944" t="s">
        <v>393</v>
      </c>
      <c r="DR110" s="944"/>
      <c r="DS110" s="944"/>
      <c r="DT110" s="944"/>
      <c r="DU110" s="944"/>
      <c r="DV110" s="945" t="s">
        <v>393</v>
      </c>
      <c r="DW110" s="945"/>
      <c r="DX110" s="945"/>
      <c r="DY110" s="945"/>
      <c r="DZ110" s="946"/>
    </row>
    <row r="111" spans="1:131" s="224" customFormat="1" ht="26.25" customHeight="1" x14ac:dyDescent="0.2">
      <c r="A111" s="947" t="s">
        <v>440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130</v>
      </c>
      <c r="AB111" s="951"/>
      <c r="AC111" s="951"/>
      <c r="AD111" s="951"/>
      <c r="AE111" s="952"/>
      <c r="AF111" s="953" t="s">
        <v>130</v>
      </c>
      <c r="AG111" s="951"/>
      <c r="AH111" s="951"/>
      <c r="AI111" s="951"/>
      <c r="AJ111" s="952"/>
      <c r="AK111" s="953" t="s">
        <v>130</v>
      </c>
      <c r="AL111" s="951"/>
      <c r="AM111" s="951"/>
      <c r="AN111" s="951"/>
      <c r="AO111" s="952"/>
      <c r="AP111" s="954" t="s">
        <v>130</v>
      </c>
      <c r="AQ111" s="955"/>
      <c r="AR111" s="955"/>
      <c r="AS111" s="955"/>
      <c r="AT111" s="956"/>
      <c r="AU111" s="921"/>
      <c r="AV111" s="922"/>
      <c r="AW111" s="922"/>
      <c r="AX111" s="922"/>
      <c r="AY111" s="922"/>
      <c r="AZ111" s="935" t="s">
        <v>441</v>
      </c>
      <c r="BA111" s="936"/>
      <c r="BB111" s="936"/>
      <c r="BC111" s="936"/>
      <c r="BD111" s="936"/>
      <c r="BE111" s="936"/>
      <c r="BF111" s="936"/>
      <c r="BG111" s="936"/>
      <c r="BH111" s="936"/>
      <c r="BI111" s="936"/>
      <c r="BJ111" s="936"/>
      <c r="BK111" s="936"/>
      <c r="BL111" s="936"/>
      <c r="BM111" s="936"/>
      <c r="BN111" s="936"/>
      <c r="BO111" s="936"/>
      <c r="BP111" s="937"/>
      <c r="BQ111" s="938" t="s">
        <v>130</v>
      </c>
      <c r="BR111" s="939"/>
      <c r="BS111" s="939"/>
      <c r="BT111" s="939"/>
      <c r="BU111" s="939"/>
      <c r="BV111" s="939" t="s">
        <v>130</v>
      </c>
      <c r="BW111" s="939"/>
      <c r="BX111" s="939"/>
      <c r="BY111" s="939"/>
      <c r="BZ111" s="939"/>
      <c r="CA111" s="939" t="s">
        <v>442</v>
      </c>
      <c r="CB111" s="939"/>
      <c r="CC111" s="939"/>
      <c r="CD111" s="939"/>
      <c r="CE111" s="939"/>
      <c r="CF111" s="933" t="s">
        <v>443</v>
      </c>
      <c r="CG111" s="934"/>
      <c r="CH111" s="934"/>
      <c r="CI111" s="934"/>
      <c r="CJ111" s="934"/>
      <c r="CK111" s="961"/>
      <c r="CL111" s="962"/>
      <c r="CM111" s="935" t="s">
        <v>444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445</v>
      </c>
      <c r="DH111" s="939"/>
      <c r="DI111" s="939"/>
      <c r="DJ111" s="939"/>
      <c r="DK111" s="939"/>
      <c r="DL111" s="939" t="s">
        <v>130</v>
      </c>
      <c r="DM111" s="939"/>
      <c r="DN111" s="939"/>
      <c r="DO111" s="939"/>
      <c r="DP111" s="939"/>
      <c r="DQ111" s="939" t="s">
        <v>446</v>
      </c>
      <c r="DR111" s="939"/>
      <c r="DS111" s="939"/>
      <c r="DT111" s="939"/>
      <c r="DU111" s="939"/>
      <c r="DV111" s="940" t="s">
        <v>445</v>
      </c>
      <c r="DW111" s="940"/>
      <c r="DX111" s="940"/>
      <c r="DY111" s="940"/>
      <c r="DZ111" s="941"/>
    </row>
    <row r="112" spans="1:131" s="224" customFormat="1" ht="26.25" customHeight="1" x14ac:dyDescent="0.2">
      <c r="A112" s="965" t="s">
        <v>447</v>
      </c>
      <c r="B112" s="966"/>
      <c r="C112" s="936" t="s">
        <v>448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130</v>
      </c>
      <c r="AB112" s="972"/>
      <c r="AC112" s="972"/>
      <c r="AD112" s="972"/>
      <c r="AE112" s="973"/>
      <c r="AF112" s="974" t="s">
        <v>130</v>
      </c>
      <c r="AG112" s="972"/>
      <c r="AH112" s="972"/>
      <c r="AI112" s="972"/>
      <c r="AJ112" s="973"/>
      <c r="AK112" s="974" t="s">
        <v>130</v>
      </c>
      <c r="AL112" s="972"/>
      <c r="AM112" s="972"/>
      <c r="AN112" s="972"/>
      <c r="AO112" s="973"/>
      <c r="AP112" s="975" t="s">
        <v>446</v>
      </c>
      <c r="AQ112" s="976"/>
      <c r="AR112" s="976"/>
      <c r="AS112" s="976"/>
      <c r="AT112" s="977"/>
      <c r="AU112" s="921"/>
      <c r="AV112" s="922"/>
      <c r="AW112" s="922"/>
      <c r="AX112" s="922"/>
      <c r="AY112" s="922"/>
      <c r="AZ112" s="935" t="s">
        <v>449</v>
      </c>
      <c r="BA112" s="936"/>
      <c r="BB112" s="936"/>
      <c r="BC112" s="936"/>
      <c r="BD112" s="936"/>
      <c r="BE112" s="936"/>
      <c r="BF112" s="936"/>
      <c r="BG112" s="936"/>
      <c r="BH112" s="936"/>
      <c r="BI112" s="936"/>
      <c r="BJ112" s="936"/>
      <c r="BK112" s="936"/>
      <c r="BL112" s="936"/>
      <c r="BM112" s="936"/>
      <c r="BN112" s="936"/>
      <c r="BO112" s="936"/>
      <c r="BP112" s="937"/>
      <c r="BQ112" s="938">
        <v>787100</v>
      </c>
      <c r="BR112" s="939"/>
      <c r="BS112" s="939"/>
      <c r="BT112" s="939"/>
      <c r="BU112" s="939"/>
      <c r="BV112" s="939">
        <v>815036</v>
      </c>
      <c r="BW112" s="939"/>
      <c r="BX112" s="939"/>
      <c r="BY112" s="939"/>
      <c r="BZ112" s="939"/>
      <c r="CA112" s="939">
        <v>794325</v>
      </c>
      <c r="CB112" s="939"/>
      <c r="CC112" s="939"/>
      <c r="CD112" s="939"/>
      <c r="CE112" s="939"/>
      <c r="CF112" s="933">
        <v>43.8</v>
      </c>
      <c r="CG112" s="934"/>
      <c r="CH112" s="934"/>
      <c r="CI112" s="934"/>
      <c r="CJ112" s="934"/>
      <c r="CK112" s="961"/>
      <c r="CL112" s="962"/>
      <c r="CM112" s="935" t="s">
        <v>450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130</v>
      </c>
      <c r="DH112" s="939"/>
      <c r="DI112" s="939"/>
      <c r="DJ112" s="939"/>
      <c r="DK112" s="939"/>
      <c r="DL112" s="939" t="s">
        <v>445</v>
      </c>
      <c r="DM112" s="939"/>
      <c r="DN112" s="939"/>
      <c r="DO112" s="939"/>
      <c r="DP112" s="939"/>
      <c r="DQ112" s="939" t="s">
        <v>130</v>
      </c>
      <c r="DR112" s="939"/>
      <c r="DS112" s="939"/>
      <c r="DT112" s="939"/>
      <c r="DU112" s="939"/>
      <c r="DV112" s="940" t="s">
        <v>130</v>
      </c>
      <c r="DW112" s="940"/>
      <c r="DX112" s="940"/>
      <c r="DY112" s="940"/>
      <c r="DZ112" s="941"/>
    </row>
    <row r="113" spans="1:130" s="224" customFormat="1" ht="26.25" customHeight="1" x14ac:dyDescent="0.2">
      <c r="A113" s="967"/>
      <c r="B113" s="968"/>
      <c r="C113" s="936" t="s">
        <v>451</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82852</v>
      </c>
      <c r="AB113" s="951"/>
      <c r="AC113" s="951"/>
      <c r="AD113" s="951"/>
      <c r="AE113" s="952"/>
      <c r="AF113" s="953">
        <v>83754</v>
      </c>
      <c r="AG113" s="951"/>
      <c r="AH113" s="951"/>
      <c r="AI113" s="951"/>
      <c r="AJ113" s="952"/>
      <c r="AK113" s="953">
        <v>90007</v>
      </c>
      <c r="AL113" s="951"/>
      <c r="AM113" s="951"/>
      <c r="AN113" s="951"/>
      <c r="AO113" s="952"/>
      <c r="AP113" s="954">
        <v>5</v>
      </c>
      <c r="AQ113" s="955"/>
      <c r="AR113" s="955"/>
      <c r="AS113" s="955"/>
      <c r="AT113" s="956"/>
      <c r="AU113" s="921"/>
      <c r="AV113" s="922"/>
      <c r="AW113" s="922"/>
      <c r="AX113" s="922"/>
      <c r="AY113" s="922"/>
      <c r="AZ113" s="935" t="s">
        <v>452</v>
      </c>
      <c r="BA113" s="936"/>
      <c r="BB113" s="936"/>
      <c r="BC113" s="936"/>
      <c r="BD113" s="936"/>
      <c r="BE113" s="936"/>
      <c r="BF113" s="936"/>
      <c r="BG113" s="936"/>
      <c r="BH113" s="936"/>
      <c r="BI113" s="936"/>
      <c r="BJ113" s="936"/>
      <c r="BK113" s="936"/>
      <c r="BL113" s="936"/>
      <c r="BM113" s="936"/>
      <c r="BN113" s="936"/>
      <c r="BO113" s="936"/>
      <c r="BP113" s="937"/>
      <c r="BQ113" s="938">
        <v>5203</v>
      </c>
      <c r="BR113" s="939"/>
      <c r="BS113" s="939"/>
      <c r="BT113" s="939"/>
      <c r="BU113" s="939"/>
      <c r="BV113" s="939">
        <v>6879</v>
      </c>
      <c r="BW113" s="939"/>
      <c r="BX113" s="939"/>
      <c r="BY113" s="939"/>
      <c r="BZ113" s="939"/>
      <c r="CA113" s="939">
        <v>5894</v>
      </c>
      <c r="CB113" s="939"/>
      <c r="CC113" s="939"/>
      <c r="CD113" s="939"/>
      <c r="CE113" s="939"/>
      <c r="CF113" s="933">
        <v>0.3</v>
      </c>
      <c r="CG113" s="934"/>
      <c r="CH113" s="934"/>
      <c r="CI113" s="934"/>
      <c r="CJ113" s="934"/>
      <c r="CK113" s="961"/>
      <c r="CL113" s="962"/>
      <c r="CM113" s="935" t="s">
        <v>453</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445</v>
      </c>
      <c r="DH113" s="972"/>
      <c r="DI113" s="972"/>
      <c r="DJ113" s="972"/>
      <c r="DK113" s="973"/>
      <c r="DL113" s="974" t="s">
        <v>130</v>
      </c>
      <c r="DM113" s="972"/>
      <c r="DN113" s="972"/>
      <c r="DO113" s="972"/>
      <c r="DP113" s="973"/>
      <c r="DQ113" s="974" t="s">
        <v>454</v>
      </c>
      <c r="DR113" s="972"/>
      <c r="DS113" s="972"/>
      <c r="DT113" s="972"/>
      <c r="DU113" s="973"/>
      <c r="DV113" s="975" t="s">
        <v>445</v>
      </c>
      <c r="DW113" s="976"/>
      <c r="DX113" s="976"/>
      <c r="DY113" s="976"/>
      <c r="DZ113" s="977"/>
    </row>
    <row r="114" spans="1:130" s="224" customFormat="1" ht="26.25" customHeight="1" x14ac:dyDescent="0.2">
      <c r="A114" s="967"/>
      <c r="B114" s="968"/>
      <c r="C114" s="936" t="s">
        <v>455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1489</v>
      </c>
      <c r="AB114" s="972"/>
      <c r="AC114" s="972"/>
      <c r="AD114" s="972"/>
      <c r="AE114" s="973"/>
      <c r="AF114" s="974">
        <v>1749</v>
      </c>
      <c r="AG114" s="972"/>
      <c r="AH114" s="972"/>
      <c r="AI114" s="972"/>
      <c r="AJ114" s="973"/>
      <c r="AK114" s="974">
        <v>1919</v>
      </c>
      <c r="AL114" s="972"/>
      <c r="AM114" s="972"/>
      <c r="AN114" s="972"/>
      <c r="AO114" s="973"/>
      <c r="AP114" s="975">
        <v>0.1</v>
      </c>
      <c r="AQ114" s="976"/>
      <c r="AR114" s="976"/>
      <c r="AS114" s="976"/>
      <c r="AT114" s="977"/>
      <c r="AU114" s="921"/>
      <c r="AV114" s="922"/>
      <c r="AW114" s="922"/>
      <c r="AX114" s="922"/>
      <c r="AY114" s="922"/>
      <c r="AZ114" s="935" t="s">
        <v>456</v>
      </c>
      <c r="BA114" s="936"/>
      <c r="BB114" s="936"/>
      <c r="BC114" s="936"/>
      <c r="BD114" s="936"/>
      <c r="BE114" s="936"/>
      <c r="BF114" s="936"/>
      <c r="BG114" s="936"/>
      <c r="BH114" s="936"/>
      <c r="BI114" s="936"/>
      <c r="BJ114" s="936"/>
      <c r="BK114" s="936"/>
      <c r="BL114" s="936"/>
      <c r="BM114" s="936"/>
      <c r="BN114" s="936"/>
      <c r="BO114" s="936"/>
      <c r="BP114" s="937"/>
      <c r="BQ114" s="938">
        <v>325385</v>
      </c>
      <c r="BR114" s="939"/>
      <c r="BS114" s="939"/>
      <c r="BT114" s="939"/>
      <c r="BU114" s="939"/>
      <c r="BV114" s="939">
        <v>319743</v>
      </c>
      <c r="BW114" s="939"/>
      <c r="BX114" s="939"/>
      <c r="BY114" s="939"/>
      <c r="BZ114" s="939"/>
      <c r="CA114" s="939">
        <v>341701</v>
      </c>
      <c r="CB114" s="939"/>
      <c r="CC114" s="939"/>
      <c r="CD114" s="939"/>
      <c r="CE114" s="939"/>
      <c r="CF114" s="933">
        <v>18.8</v>
      </c>
      <c r="CG114" s="934"/>
      <c r="CH114" s="934"/>
      <c r="CI114" s="934"/>
      <c r="CJ114" s="934"/>
      <c r="CK114" s="961"/>
      <c r="CL114" s="962"/>
      <c r="CM114" s="935" t="s">
        <v>457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458</v>
      </c>
      <c r="DH114" s="972"/>
      <c r="DI114" s="972"/>
      <c r="DJ114" s="972"/>
      <c r="DK114" s="973"/>
      <c r="DL114" s="974" t="s">
        <v>459</v>
      </c>
      <c r="DM114" s="972"/>
      <c r="DN114" s="972"/>
      <c r="DO114" s="972"/>
      <c r="DP114" s="973"/>
      <c r="DQ114" s="974" t="s">
        <v>445</v>
      </c>
      <c r="DR114" s="972"/>
      <c r="DS114" s="972"/>
      <c r="DT114" s="972"/>
      <c r="DU114" s="973"/>
      <c r="DV114" s="975" t="s">
        <v>445</v>
      </c>
      <c r="DW114" s="976"/>
      <c r="DX114" s="976"/>
      <c r="DY114" s="976"/>
      <c r="DZ114" s="977"/>
    </row>
    <row r="115" spans="1:130" s="224" customFormat="1" ht="26.25" customHeight="1" x14ac:dyDescent="0.2">
      <c r="A115" s="967"/>
      <c r="B115" s="968"/>
      <c r="C115" s="936" t="s">
        <v>460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459</v>
      </c>
      <c r="AB115" s="951"/>
      <c r="AC115" s="951"/>
      <c r="AD115" s="951"/>
      <c r="AE115" s="952"/>
      <c r="AF115" s="953" t="s">
        <v>454</v>
      </c>
      <c r="AG115" s="951"/>
      <c r="AH115" s="951"/>
      <c r="AI115" s="951"/>
      <c r="AJ115" s="952"/>
      <c r="AK115" s="953" t="s">
        <v>130</v>
      </c>
      <c r="AL115" s="951"/>
      <c r="AM115" s="951"/>
      <c r="AN115" s="951"/>
      <c r="AO115" s="952"/>
      <c r="AP115" s="954" t="s">
        <v>443</v>
      </c>
      <c r="AQ115" s="955"/>
      <c r="AR115" s="955"/>
      <c r="AS115" s="955"/>
      <c r="AT115" s="956"/>
      <c r="AU115" s="921"/>
      <c r="AV115" s="922"/>
      <c r="AW115" s="922"/>
      <c r="AX115" s="922"/>
      <c r="AY115" s="922"/>
      <c r="AZ115" s="935" t="s">
        <v>461</v>
      </c>
      <c r="BA115" s="936"/>
      <c r="BB115" s="936"/>
      <c r="BC115" s="936"/>
      <c r="BD115" s="936"/>
      <c r="BE115" s="936"/>
      <c r="BF115" s="936"/>
      <c r="BG115" s="936"/>
      <c r="BH115" s="936"/>
      <c r="BI115" s="936"/>
      <c r="BJ115" s="936"/>
      <c r="BK115" s="936"/>
      <c r="BL115" s="936"/>
      <c r="BM115" s="936"/>
      <c r="BN115" s="936"/>
      <c r="BO115" s="936"/>
      <c r="BP115" s="937"/>
      <c r="BQ115" s="938" t="s">
        <v>130</v>
      </c>
      <c r="BR115" s="939"/>
      <c r="BS115" s="939"/>
      <c r="BT115" s="939"/>
      <c r="BU115" s="939"/>
      <c r="BV115" s="939" t="s">
        <v>442</v>
      </c>
      <c r="BW115" s="939"/>
      <c r="BX115" s="939"/>
      <c r="BY115" s="939"/>
      <c r="BZ115" s="939"/>
      <c r="CA115" s="939" t="s">
        <v>445</v>
      </c>
      <c r="CB115" s="939"/>
      <c r="CC115" s="939"/>
      <c r="CD115" s="939"/>
      <c r="CE115" s="939"/>
      <c r="CF115" s="933" t="s">
        <v>130</v>
      </c>
      <c r="CG115" s="934"/>
      <c r="CH115" s="934"/>
      <c r="CI115" s="934"/>
      <c r="CJ115" s="934"/>
      <c r="CK115" s="961"/>
      <c r="CL115" s="962"/>
      <c r="CM115" s="935" t="s">
        <v>462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454</v>
      </c>
      <c r="DH115" s="972"/>
      <c r="DI115" s="972"/>
      <c r="DJ115" s="972"/>
      <c r="DK115" s="973"/>
      <c r="DL115" s="974" t="s">
        <v>130</v>
      </c>
      <c r="DM115" s="972"/>
      <c r="DN115" s="972"/>
      <c r="DO115" s="972"/>
      <c r="DP115" s="973"/>
      <c r="DQ115" s="974" t="s">
        <v>459</v>
      </c>
      <c r="DR115" s="972"/>
      <c r="DS115" s="972"/>
      <c r="DT115" s="972"/>
      <c r="DU115" s="973"/>
      <c r="DV115" s="975" t="s">
        <v>459</v>
      </c>
      <c r="DW115" s="976"/>
      <c r="DX115" s="976"/>
      <c r="DY115" s="976"/>
      <c r="DZ115" s="977"/>
    </row>
    <row r="116" spans="1:130" s="224" customFormat="1" ht="26.25" customHeight="1" x14ac:dyDescent="0.2">
      <c r="A116" s="969"/>
      <c r="B116" s="970"/>
      <c r="C116" s="978" t="s">
        <v>463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17</v>
      </c>
      <c r="AB116" s="972"/>
      <c r="AC116" s="972"/>
      <c r="AD116" s="972"/>
      <c r="AE116" s="973"/>
      <c r="AF116" s="974">
        <v>4</v>
      </c>
      <c r="AG116" s="972"/>
      <c r="AH116" s="972"/>
      <c r="AI116" s="972"/>
      <c r="AJ116" s="973"/>
      <c r="AK116" s="974">
        <v>191</v>
      </c>
      <c r="AL116" s="972"/>
      <c r="AM116" s="972"/>
      <c r="AN116" s="972"/>
      <c r="AO116" s="973"/>
      <c r="AP116" s="975">
        <v>0</v>
      </c>
      <c r="AQ116" s="976"/>
      <c r="AR116" s="976"/>
      <c r="AS116" s="976"/>
      <c r="AT116" s="977"/>
      <c r="AU116" s="921"/>
      <c r="AV116" s="922"/>
      <c r="AW116" s="922"/>
      <c r="AX116" s="922"/>
      <c r="AY116" s="922"/>
      <c r="AZ116" s="980" t="s">
        <v>464</v>
      </c>
      <c r="BA116" s="981"/>
      <c r="BB116" s="981"/>
      <c r="BC116" s="981"/>
      <c r="BD116" s="981"/>
      <c r="BE116" s="981"/>
      <c r="BF116" s="981"/>
      <c r="BG116" s="981"/>
      <c r="BH116" s="981"/>
      <c r="BI116" s="981"/>
      <c r="BJ116" s="981"/>
      <c r="BK116" s="981"/>
      <c r="BL116" s="981"/>
      <c r="BM116" s="981"/>
      <c r="BN116" s="981"/>
      <c r="BO116" s="981"/>
      <c r="BP116" s="982"/>
      <c r="BQ116" s="938" t="s">
        <v>445</v>
      </c>
      <c r="BR116" s="939"/>
      <c r="BS116" s="939"/>
      <c r="BT116" s="939"/>
      <c r="BU116" s="939"/>
      <c r="BV116" s="939" t="s">
        <v>443</v>
      </c>
      <c r="BW116" s="939"/>
      <c r="BX116" s="939"/>
      <c r="BY116" s="939"/>
      <c r="BZ116" s="939"/>
      <c r="CA116" s="939" t="s">
        <v>459</v>
      </c>
      <c r="CB116" s="939"/>
      <c r="CC116" s="939"/>
      <c r="CD116" s="939"/>
      <c r="CE116" s="939"/>
      <c r="CF116" s="933" t="s">
        <v>130</v>
      </c>
      <c r="CG116" s="934"/>
      <c r="CH116" s="934"/>
      <c r="CI116" s="934"/>
      <c r="CJ116" s="934"/>
      <c r="CK116" s="961"/>
      <c r="CL116" s="962"/>
      <c r="CM116" s="935" t="s">
        <v>465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130</v>
      </c>
      <c r="DH116" s="972"/>
      <c r="DI116" s="972"/>
      <c r="DJ116" s="972"/>
      <c r="DK116" s="973"/>
      <c r="DL116" s="974" t="s">
        <v>446</v>
      </c>
      <c r="DM116" s="972"/>
      <c r="DN116" s="972"/>
      <c r="DO116" s="972"/>
      <c r="DP116" s="973"/>
      <c r="DQ116" s="974" t="s">
        <v>130</v>
      </c>
      <c r="DR116" s="972"/>
      <c r="DS116" s="972"/>
      <c r="DT116" s="972"/>
      <c r="DU116" s="973"/>
      <c r="DV116" s="975" t="s">
        <v>130</v>
      </c>
      <c r="DW116" s="976"/>
      <c r="DX116" s="976"/>
      <c r="DY116" s="976"/>
      <c r="DZ116" s="977"/>
    </row>
    <row r="117" spans="1:130" s="224" customFormat="1" ht="26.25" customHeight="1" x14ac:dyDescent="0.2">
      <c r="A117" s="925" t="s">
        <v>189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466</v>
      </c>
      <c r="Z117" s="907"/>
      <c r="AA117" s="991">
        <v>456662</v>
      </c>
      <c r="AB117" s="992"/>
      <c r="AC117" s="992"/>
      <c r="AD117" s="992"/>
      <c r="AE117" s="993"/>
      <c r="AF117" s="994">
        <v>468359</v>
      </c>
      <c r="AG117" s="992"/>
      <c r="AH117" s="992"/>
      <c r="AI117" s="992"/>
      <c r="AJ117" s="993"/>
      <c r="AK117" s="994">
        <v>479098</v>
      </c>
      <c r="AL117" s="992"/>
      <c r="AM117" s="992"/>
      <c r="AN117" s="992"/>
      <c r="AO117" s="993"/>
      <c r="AP117" s="995"/>
      <c r="AQ117" s="996"/>
      <c r="AR117" s="996"/>
      <c r="AS117" s="996"/>
      <c r="AT117" s="997"/>
      <c r="AU117" s="921"/>
      <c r="AV117" s="922"/>
      <c r="AW117" s="922"/>
      <c r="AX117" s="922"/>
      <c r="AY117" s="922"/>
      <c r="AZ117" s="987" t="s">
        <v>467</v>
      </c>
      <c r="BA117" s="988"/>
      <c r="BB117" s="988"/>
      <c r="BC117" s="988"/>
      <c r="BD117" s="988"/>
      <c r="BE117" s="988"/>
      <c r="BF117" s="988"/>
      <c r="BG117" s="988"/>
      <c r="BH117" s="988"/>
      <c r="BI117" s="988"/>
      <c r="BJ117" s="988"/>
      <c r="BK117" s="988"/>
      <c r="BL117" s="988"/>
      <c r="BM117" s="988"/>
      <c r="BN117" s="988"/>
      <c r="BO117" s="988"/>
      <c r="BP117" s="989"/>
      <c r="BQ117" s="938" t="s">
        <v>459</v>
      </c>
      <c r="BR117" s="939"/>
      <c r="BS117" s="939"/>
      <c r="BT117" s="939"/>
      <c r="BU117" s="939"/>
      <c r="BV117" s="939" t="s">
        <v>130</v>
      </c>
      <c r="BW117" s="939"/>
      <c r="BX117" s="939"/>
      <c r="BY117" s="939"/>
      <c r="BZ117" s="939"/>
      <c r="CA117" s="939" t="s">
        <v>130</v>
      </c>
      <c r="CB117" s="939"/>
      <c r="CC117" s="939"/>
      <c r="CD117" s="939"/>
      <c r="CE117" s="939"/>
      <c r="CF117" s="933" t="s">
        <v>446</v>
      </c>
      <c r="CG117" s="934"/>
      <c r="CH117" s="934"/>
      <c r="CI117" s="934"/>
      <c r="CJ117" s="934"/>
      <c r="CK117" s="961"/>
      <c r="CL117" s="962"/>
      <c r="CM117" s="935" t="s">
        <v>468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130</v>
      </c>
      <c r="DH117" s="972"/>
      <c r="DI117" s="972"/>
      <c r="DJ117" s="972"/>
      <c r="DK117" s="973"/>
      <c r="DL117" s="974" t="s">
        <v>130</v>
      </c>
      <c r="DM117" s="972"/>
      <c r="DN117" s="972"/>
      <c r="DO117" s="972"/>
      <c r="DP117" s="973"/>
      <c r="DQ117" s="974" t="s">
        <v>445</v>
      </c>
      <c r="DR117" s="972"/>
      <c r="DS117" s="972"/>
      <c r="DT117" s="972"/>
      <c r="DU117" s="973"/>
      <c r="DV117" s="975" t="s">
        <v>130</v>
      </c>
      <c r="DW117" s="976"/>
      <c r="DX117" s="976"/>
      <c r="DY117" s="976"/>
      <c r="DZ117" s="977"/>
    </row>
    <row r="118" spans="1:130" s="224" customFormat="1" ht="26.25" customHeight="1" x14ac:dyDescent="0.2">
      <c r="A118" s="925" t="s">
        <v>435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432</v>
      </c>
      <c r="AB118" s="906"/>
      <c r="AC118" s="906"/>
      <c r="AD118" s="906"/>
      <c r="AE118" s="907"/>
      <c r="AF118" s="905" t="s">
        <v>433</v>
      </c>
      <c r="AG118" s="906"/>
      <c r="AH118" s="906"/>
      <c r="AI118" s="906"/>
      <c r="AJ118" s="907"/>
      <c r="AK118" s="905" t="s">
        <v>309</v>
      </c>
      <c r="AL118" s="906"/>
      <c r="AM118" s="906"/>
      <c r="AN118" s="906"/>
      <c r="AO118" s="907"/>
      <c r="AP118" s="983" t="s">
        <v>434</v>
      </c>
      <c r="AQ118" s="984"/>
      <c r="AR118" s="984"/>
      <c r="AS118" s="984"/>
      <c r="AT118" s="985"/>
      <c r="AU118" s="921"/>
      <c r="AV118" s="922"/>
      <c r="AW118" s="922"/>
      <c r="AX118" s="922"/>
      <c r="AY118" s="922"/>
      <c r="AZ118" s="986" t="s">
        <v>469</v>
      </c>
      <c r="BA118" s="978"/>
      <c r="BB118" s="978"/>
      <c r="BC118" s="978"/>
      <c r="BD118" s="978"/>
      <c r="BE118" s="978"/>
      <c r="BF118" s="978"/>
      <c r="BG118" s="978"/>
      <c r="BH118" s="978"/>
      <c r="BI118" s="978"/>
      <c r="BJ118" s="978"/>
      <c r="BK118" s="978"/>
      <c r="BL118" s="978"/>
      <c r="BM118" s="978"/>
      <c r="BN118" s="978"/>
      <c r="BO118" s="978"/>
      <c r="BP118" s="979"/>
      <c r="BQ118" s="1012" t="s">
        <v>445</v>
      </c>
      <c r="BR118" s="1013"/>
      <c r="BS118" s="1013"/>
      <c r="BT118" s="1013"/>
      <c r="BU118" s="1013"/>
      <c r="BV118" s="1013" t="s">
        <v>130</v>
      </c>
      <c r="BW118" s="1013"/>
      <c r="BX118" s="1013"/>
      <c r="BY118" s="1013"/>
      <c r="BZ118" s="1013"/>
      <c r="CA118" s="1013" t="s">
        <v>130</v>
      </c>
      <c r="CB118" s="1013"/>
      <c r="CC118" s="1013"/>
      <c r="CD118" s="1013"/>
      <c r="CE118" s="1013"/>
      <c r="CF118" s="933" t="s">
        <v>454</v>
      </c>
      <c r="CG118" s="934"/>
      <c r="CH118" s="934"/>
      <c r="CI118" s="934"/>
      <c r="CJ118" s="934"/>
      <c r="CK118" s="961"/>
      <c r="CL118" s="962"/>
      <c r="CM118" s="935" t="s">
        <v>470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130</v>
      </c>
      <c r="DH118" s="972"/>
      <c r="DI118" s="972"/>
      <c r="DJ118" s="972"/>
      <c r="DK118" s="973"/>
      <c r="DL118" s="974" t="s">
        <v>458</v>
      </c>
      <c r="DM118" s="972"/>
      <c r="DN118" s="972"/>
      <c r="DO118" s="972"/>
      <c r="DP118" s="973"/>
      <c r="DQ118" s="974" t="s">
        <v>130</v>
      </c>
      <c r="DR118" s="972"/>
      <c r="DS118" s="972"/>
      <c r="DT118" s="972"/>
      <c r="DU118" s="973"/>
      <c r="DV118" s="975" t="s">
        <v>442</v>
      </c>
      <c r="DW118" s="976"/>
      <c r="DX118" s="976"/>
      <c r="DY118" s="976"/>
      <c r="DZ118" s="977"/>
    </row>
    <row r="119" spans="1:130" s="224" customFormat="1" ht="26.25" customHeight="1" x14ac:dyDescent="0.2">
      <c r="A119" s="1069" t="s">
        <v>438</v>
      </c>
      <c r="B119" s="960"/>
      <c r="C119" s="942" t="s">
        <v>439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130</v>
      </c>
      <c r="AB119" s="913"/>
      <c r="AC119" s="913"/>
      <c r="AD119" s="913"/>
      <c r="AE119" s="914"/>
      <c r="AF119" s="915" t="s">
        <v>459</v>
      </c>
      <c r="AG119" s="913"/>
      <c r="AH119" s="913"/>
      <c r="AI119" s="913"/>
      <c r="AJ119" s="914"/>
      <c r="AK119" s="915" t="s">
        <v>454</v>
      </c>
      <c r="AL119" s="913"/>
      <c r="AM119" s="913"/>
      <c r="AN119" s="913"/>
      <c r="AO119" s="914"/>
      <c r="AP119" s="916" t="s">
        <v>130</v>
      </c>
      <c r="AQ119" s="917"/>
      <c r="AR119" s="917"/>
      <c r="AS119" s="917"/>
      <c r="AT119" s="918"/>
      <c r="AU119" s="923"/>
      <c r="AV119" s="924"/>
      <c r="AW119" s="924"/>
      <c r="AX119" s="924"/>
      <c r="AY119" s="924"/>
      <c r="AZ119" s="247" t="s">
        <v>189</v>
      </c>
      <c r="BA119" s="247"/>
      <c r="BB119" s="247"/>
      <c r="BC119" s="247"/>
      <c r="BD119" s="247"/>
      <c r="BE119" s="247"/>
      <c r="BF119" s="247"/>
      <c r="BG119" s="247"/>
      <c r="BH119" s="247"/>
      <c r="BI119" s="247"/>
      <c r="BJ119" s="247"/>
      <c r="BK119" s="247"/>
      <c r="BL119" s="247"/>
      <c r="BM119" s="247"/>
      <c r="BN119" s="247"/>
      <c r="BO119" s="990" t="s">
        <v>471</v>
      </c>
      <c r="BP119" s="1018"/>
      <c r="BQ119" s="1012">
        <v>3789688</v>
      </c>
      <c r="BR119" s="1013"/>
      <c r="BS119" s="1013"/>
      <c r="BT119" s="1013"/>
      <c r="BU119" s="1013"/>
      <c r="BV119" s="1013">
        <v>3713257</v>
      </c>
      <c r="BW119" s="1013"/>
      <c r="BX119" s="1013"/>
      <c r="BY119" s="1013"/>
      <c r="BZ119" s="1013"/>
      <c r="CA119" s="1013">
        <v>3554452</v>
      </c>
      <c r="CB119" s="1013"/>
      <c r="CC119" s="1013"/>
      <c r="CD119" s="1013"/>
      <c r="CE119" s="1013"/>
      <c r="CF119" s="1014"/>
      <c r="CG119" s="1015"/>
      <c r="CH119" s="1015"/>
      <c r="CI119" s="1015"/>
      <c r="CJ119" s="1016"/>
      <c r="CK119" s="963"/>
      <c r="CL119" s="964"/>
      <c r="CM119" s="986" t="s">
        <v>472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130</v>
      </c>
      <c r="DH119" s="999"/>
      <c r="DI119" s="999"/>
      <c r="DJ119" s="999"/>
      <c r="DK119" s="1000"/>
      <c r="DL119" s="998" t="s">
        <v>459</v>
      </c>
      <c r="DM119" s="999"/>
      <c r="DN119" s="999"/>
      <c r="DO119" s="999"/>
      <c r="DP119" s="1000"/>
      <c r="DQ119" s="998" t="s">
        <v>130</v>
      </c>
      <c r="DR119" s="999"/>
      <c r="DS119" s="999"/>
      <c r="DT119" s="999"/>
      <c r="DU119" s="1000"/>
      <c r="DV119" s="1001" t="s">
        <v>446</v>
      </c>
      <c r="DW119" s="1002"/>
      <c r="DX119" s="1002"/>
      <c r="DY119" s="1002"/>
      <c r="DZ119" s="1003"/>
    </row>
    <row r="120" spans="1:130" s="224" customFormat="1" ht="26.25" customHeight="1" x14ac:dyDescent="0.2">
      <c r="A120" s="1070"/>
      <c r="B120" s="962"/>
      <c r="C120" s="935" t="s">
        <v>444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458</v>
      </c>
      <c r="AB120" s="972"/>
      <c r="AC120" s="972"/>
      <c r="AD120" s="972"/>
      <c r="AE120" s="973"/>
      <c r="AF120" s="974" t="s">
        <v>130</v>
      </c>
      <c r="AG120" s="972"/>
      <c r="AH120" s="972"/>
      <c r="AI120" s="972"/>
      <c r="AJ120" s="973"/>
      <c r="AK120" s="974" t="s">
        <v>445</v>
      </c>
      <c r="AL120" s="972"/>
      <c r="AM120" s="972"/>
      <c r="AN120" s="972"/>
      <c r="AO120" s="973"/>
      <c r="AP120" s="975" t="s">
        <v>130</v>
      </c>
      <c r="AQ120" s="976"/>
      <c r="AR120" s="976"/>
      <c r="AS120" s="976"/>
      <c r="AT120" s="977"/>
      <c r="AU120" s="1004" t="s">
        <v>473</v>
      </c>
      <c r="AV120" s="1005"/>
      <c r="AW120" s="1005"/>
      <c r="AX120" s="1005"/>
      <c r="AY120" s="1006"/>
      <c r="AZ120" s="942" t="s">
        <v>474</v>
      </c>
      <c r="BA120" s="910"/>
      <c r="BB120" s="910"/>
      <c r="BC120" s="910"/>
      <c r="BD120" s="910"/>
      <c r="BE120" s="910"/>
      <c r="BF120" s="910"/>
      <c r="BG120" s="910"/>
      <c r="BH120" s="910"/>
      <c r="BI120" s="910"/>
      <c r="BJ120" s="910"/>
      <c r="BK120" s="910"/>
      <c r="BL120" s="910"/>
      <c r="BM120" s="910"/>
      <c r="BN120" s="910"/>
      <c r="BO120" s="910"/>
      <c r="BP120" s="911"/>
      <c r="BQ120" s="943">
        <v>3151781</v>
      </c>
      <c r="BR120" s="944"/>
      <c r="BS120" s="944"/>
      <c r="BT120" s="944"/>
      <c r="BU120" s="944"/>
      <c r="BV120" s="944">
        <v>3264700</v>
      </c>
      <c r="BW120" s="944"/>
      <c r="BX120" s="944"/>
      <c r="BY120" s="944"/>
      <c r="BZ120" s="944"/>
      <c r="CA120" s="944">
        <v>3312708</v>
      </c>
      <c r="CB120" s="944"/>
      <c r="CC120" s="944"/>
      <c r="CD120" s="944"/>
      <c r="CE120" s="944"/>
      <c r="CF120" s="957">
        <v>182.6</v>
      </c>
      <c r="CG120" s="958"/>
      <c r="CH120" s="958"/>
      <c r="CI120" s="958"/>
      <c r="CJ120" s="958"/>
      <c r="CK120" s="1019" t="s">
        <v>475</v>
      </c>
      <c r="CL120" s="1020"/>
      <c r="CM120" s="1020"/>
      <c r="CN120" s="1020"/>
      <c r="CO120" s="1021"/>
      <c r="CP120" s="1027" t="s">
        <v>408</v>
      </c>
      <c r="CQ120" s="1028"/>
      <c r="CR120" s="1028"/>
      <c r="CS120" s="1028"/>
      <c r="CT120" s="1028"/>
      <c r="CU120" s="1028"/>
      <c r="CV120" s="1028"/>
      <c r="CW120" s="1028"/>
      <c r="CX120" s="1028"/>
      <c r="CY120" s="1028"/>
      <c r="CZ120" s="1028"/>
      <c r="DA120" s="1028"/>
      <c r="DB120" s="1028"/>
      <c r="DC120" s="1028"/>
      <c r="DD120" s="1028"/>
      <c r="DE120" s="1028"/>
      <c r="DF120" s="1029"/>
      <c r="DG120" s="943">
        <v>454388</v>
      </c>
      <c r="DH120" s="944"/>
      <c r="DI120" s="944"/>
      <c r="DJ120" s="944"/>
      <c r="DK120" s="944"/>
      <c r="DL120" s="944">
        <v>526662</v>
      </c>
      <c r="DM120" s="944"/>
      <c r="DN120" s="944"/>
      <c r="DO120" s="944"/>
      <c r="DP120" s="944"/>
      <c r="DQ120" s="944">
        <v>513667</v>
      </c>
      <c r="DR120" s="944"/>
      <c r="DS120" s="944"/>
      <c r="DT120" s="944"/>
      <c r="DU120" s="944"/>
      <c r="DV120" s="945">
        <v>28.3</v>
      </c>
      <c r="DW120" s="945"/>
      <c r="DX120" s="945"/>
      <c r="DY120" s="945"/>
      <c r="DZ120" s="946"/>
    </row>
    <row r="121" spans="1:130" s="224" customFormat="1" ht="26.25" customHeight="1" x14ac:dyDescent="0.2">
      <c r="A121" s="1070"/>
      <c r="B121" s="962"/>
      <c r="C121" s="987" t="s">
        <v>476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130</v>
      </c>
      <c r="AB121" s="972"/>
      <c r="AC121" s="972"/>
      <c r="AD121" s="972"/>
      <c r="AE121" s="973"/>
      <c r="AF121" s="974" t="s">
        <v>130</v>
      </c>
      <c r="AG121" s="972"/>
      <c r="AH121" s="972"/>
      <c r="AI121" s="972"/>
      <c r="AJ121" s="973"/>
      <c r="AK121" s="974" t="s">
        <v>130</v>
      </c>
      <c r="AL121" s="972"/>
      <c r="AM121" s="972"/>
      <c r="AN121" s="972"/>
      <c r="AO121" s="973"/>
      <c r="AP121" s="975" t="s">
        <v>130</v>
      </c>
      <c r="AQ121" s="976"/>
      <c r="AR121" s="976"/>
      <c r="AS121" s="976"/>
      <c r="AT121" s="977"/>
      <c r="AU121" s="1007"/>
      <c r="AV121" s="1008"/>
      <c r="AW121" s="1008"/>
      <c r="AX121" s="1008"/>
      <c r="AY121" s="1009"/>
      <c r="AZ121" s="935" t="s">
        <v>477</v>
      </c>
      <c r="BA121" s="936"/>
      <c r="BB121" s="936"/>
      <c r="BC121" s="936"/>
      <c r="BD121" s="936"/>
      <c r="BE121" s="936"/>
      <c r="BF121" s="936"/>
      <c r="BG121" s="936"/>
      <c r="BH121" s="936"/>
      <c r="BI121" s="936"/>
      <c r="BJ121" s="936"/>
      <c r="BK121" s="936"/>
      <c r="BL121" s="936"/>
      <c r="BM121" s="936"/>
      <c r="BN121" s="936"/>
      <c r="BO121" s="936"/>
      <c r="BP121" s="937"/>
      <c r="BQ121" s="938">
        <v>20360</v>
      </c>
      <c r="BR121" s="939"/>
      <c r="BS121" s="939"/>
      <c r="BT121" s="939"/>
      <c r="BU121" s="939"/>
      <c r="BV121" s="939">
        <v>29107</v>
      </c>
      <c r="BW121" s="939"/>
      <c r="BX121" s="939"/>
      <c r="BY121" s="939"/>
      <c r="BZ121" s="939"/>
      <c r="CA121" s="939">
        <v>27249</v>
      </c>
      <c r="CB121" s="939"/>
      <c r="CC121" s="939"/>
      <c r="CD121" s="939"/>
      <c r="CE121" s="939"/>
      <c r="CF121" s="933">
        <v>1.5</v>
      </c>
      <c r="CG121" s="934"/>
      <c r="CH121" s="934"/>
      <c r="CI121" s="934"/>
      <c r="CJ121" s="934"/>
      <c r="CK121" s="1022"/>
      <c r="CL121" s="1023"/>
      <c r="CM121" s="1023"/>
      <c r="CN121" s="1023"/>
      <c r="CO121" s="1024"/>
      <c r="CP121" s="1032" t="s">
        <v>478</v>
      </c>
      <c r="CQ121" s="1033"/>
      <c r="CR121" s="1033"/>
      <c r="CS121" s="1033"/>
      <c r="CT121" s="1033"/>
      <c r="CU121" s="1033"/>
      <c r="CV121" s="1033"/>
      <c r="CW121" s="1033"/>
      <c r="CX121" s="1033"/>
      <c r="CY121" s="1033"/>
      <c r="CZ121" s="1033"/>
      <c r="DA121" s="1033"/>
      <c r="DB121" s="1033"/>
      <c r="DC121" s="1033"/>
      <c r="DD121" s="1033"/>
      <c r="DE121" s="1033"/>
      <c r="DF121" s="1034"/>
      <c r="DG121" s="938">
        <v>257231</v>
      </c>
      <c r="DH121" s="939"/>
      <c r="DI121" s="939"/>
      <c r="DJ121" s="939"/>
      <c r="DK121" s="939"/>
      <c r="DL121" s="939">
        <v>237717</v>
      </c>
      <c r="DM121" s="939"/>
      <c r="DN121" s="939"/>
      <c r="DO121" s="939"/>
      <c r="DP121" s="939"/>
      <c r="DQ121" s="939">
        <v>245007</v>
      </c>
      <c r="DR121" s="939"/>
      <c r="DS121" s="939"/>
      <c r="DT121" s="939"/>
      <c r="DU121" s="939"/>
      <c r="DV121" s="940">
        <v>13.5</v>
      </c>
      <c r="DW121" s="940"/>
      <c r="DX121" s="940"/>
      <c r="DY121" s="940"/>
      <c r="DZ121" s="941"/>
    </row>
    <row r="122" spans="1:130" s="224" customFormat="1" ht="26.25" customHeight="1" x14ac:dyDescent="0.2">
      <c r="A122" s="1070"/>
      <c r="B122" s="962"/>
      <c r="C122" s="935" t="s">
        <v>457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130</v>
      </c>
      <c r="AB122" s="972"/>
      <c r="AC122" s="972"/>
      <c r="AD122" s="972"/>
      <c r="AE122" s="973"/>
      <c r="AF122" s="974" t="s">
        <v>458</v>
      </c>
      <c r="AG122" s="972"/>
      <c r="AH122" s="972"/>
      <c r="AI122" s="972"/>
      <c r="AJ122" s="973"/>
      <c r="AK122" s="974" t="s">
        <v>130</v>
      </c>
      <c r="AL122" s="972"/>
      <c r="AM122" s="972"/>
      <c r="AN122" s="972"/>
      <c r="AO122" s="973"/>
      <c r="AP122" s="975" t="s">
        <v>130</v>
      </c>
      <c r="AQ122" s="976"/>
      <c r="AR122" s="976"/>
      <c r="AS122" s="976"/>
      <c r="AT122" s="977"/>
      <c r="AU122" s="1007"/>
      <c r="AV122" s="1008"/>
      <c r="AW122" s="1008"/>
      <c r="AX122" s="1008"/>
      <c r="AY122" s="1009"/>
      <c r="AZ122" s="986" t="s">
        <v>479</v>
      </c>
      <c r="BA122" s="978"/>
      <c r="BB122" s="978"/>
      <c r="BC122" s="978"/>
      <c r="BD122" s="978"/>
      <c r="BE122" s="978"/>
      <c r="BF122" s="978"/>
      <c r="BG122" s="978"/>
      <c r="BH122" s="978"/>
      <c r="BI122" s="978"/>
      <c r="BJ122" s="978"/>
      <c r="BK122" s="978"/>
      <c r="BL122" s="978"/>
      <c r="BM122" s="978"/>
      <c r="BN122" s="978"/>
      <c r="BO122" s="978"/>
      <c r="BP122" s="979"/>
      <c r="BQ122" s="1012">
        <v>2896569</v>
      </c>
      <c r="BR122" s="1013"/>
      <c r="BS122" s="1013"/>
      <c r="BT122" s="1013"/>
      <c r="BU122" s="1013"/>
      <c r="BV122" s="1013">
        <v>2846175</v>
      </c>
      <c r="BW122" s="1013"/>
      <c r="BX122" s="1013"/>
      <c r="BY122" s="1013"/>
      <c r="BZ122" s="1013"/>
      <c r="CA122" s="1013">
        <v>2555157</v>
      </c>
      <c r="CB122" s="1013"/>
      <c r="CC122" s="1013"/>
      <c r="CD122" s="1013"/>
      <c r="CE122" s="1013"/>
      <c r="CF122" s="1030">
        <v>140.80000000000001</v>
      </c>
      <c r="CG122" s="1031"/>
      <c r="CH122" s="1031"/>
      <c r="CI122" s="1031"/>
      <c r="CJ122" s="1031"/>
      <c r="CK122" s="1022"/>
      <c r="CL122" s="1023"/>
      <c r="CM122" s="1023"/>
      <c r="CN122" s="1023"/>
      <c r="CO122" s="1024"/>
      <c r="CP122" s="1032" t="s">
        <v>480</v>
      </c>
      <c r="CQ122" s="1033"/>
      <c r="CR122" s="1033"/>
      <c r="CS122" s="1033"/>
      <c r="CT122" s="1033"/>
      <c r="CU122" s="1033"/>
      <c r="CV122" s="1033"/>
      <c r="CW122" s="1033"/>
      <c r="CX122" s="1033"/>
      <c r="CY122" s="1033"/>
      <c r="CZ122" s="1033"/>
      <c r="DA122" s="1033"/>
      <c r="DB122" s="1033"/>
      <c r="DC122" s="1033"/>
      <c r="DD122" s="1033"/>
      <c r="DE122" s="1033"/>
      <c r="DF122" s="1034"/>
      <c r="DG122" s="938">
        <v>48388</v>
      </c>
      <c r="DH122" s="939"/>
      <c r="DI122" s="939"/>
      <c r="DJ122" s="939"/>
      <c r="DK122" s="939"/>
      <c r="DL122" s="939">
        <v>29256</v>
      </c>
      <c r="DM122" s="939"/>
      <c r="DN122" s="939"/>
      <c r="DO122" s="939"/>
      <c r="DP122" s="939"/>
      <c r="DQ122" s="939">
        <v>14298</v>
      </c>
      <c r="DR122" s="939"/>
      <c r="DS122" s="939"/>
      <c r="DT122" s="939"/>
      <c r="DU122" s="939"/>
      <c r="DV122" s="940">
        <v>0.8</v>
      </c>
      <c r="DW122" s="940"/>
      <c r="DX122" s="940"/>
      <c r="DY122" s="940"/>
      <c r="DZ122" s="941"/>
    </row>
    <row r="123" spans="1:130" s="224" customFormat="1" ht="26.25" customHeight="1" x14ac:dyDescent="0.2">
      <c r="A123" s="1070"/>
      <c r="B123" s="962"/>
      <c r="C123" s="935" t="s">
        <v>465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130</v>
      </c>
      <c r="AB123" s="972"/>
      <c r="AC123" s="972"/>
      <c r="AD123" s="972"/>
      <c r="AE123" s="973"/>
      <c r="AF123" s="974" t="s">
        <v>130</v>
      </c>
      <c r="AG123" s="972"/>
      <c r="AH123" s="972"/>
      <c r="AI123" s="972"/>
      <c r="AJ123" s="973"/>
      <c r="AK123" s="974" t="s">
        <v>446</v>
      </c>
      <c r="AL123" s="972"/>
      <c r="AM123" s="972"/>
      <c r="AN123" s="972"/>
      <c r="AO123" s="973"/>
      <c r="AP123" s="975" t="s">
        <v>446</v>
      </c>
      <c r="AQ123" s="976"/>
      <c r="AR123" s="976"/>
      <c r="AS123" s="976"/>
      <c r="AT123" s="977"/>
      <c r="AU123" s="1010"/>
      <c r="AV123" s="1011"/>
      <c r="AW123" s="1011"/>
      <c r="AX123" s="1011"/>
      <c r="AY123" s="1011"/>
      <c r="AZ123" s="247" t="s">
        <v>189</v>
      </c>
      <c r="BA123" s="247"/>
      <c r="BB123" s="247"/>
      <c r="BC123" s="247"/>
      <c r="BD123" s="247"/>
      <c r="BE123" s="247"/>
      <c r="BF123" s="247"/>
      <c r="BG123" s="247"/>
      <c r="BH123" s="247"/>
      <c r="BI123" s="247"/>
      <c r="BJ123" s="247"/>
      <c r="BK123" s="247"/>
      <c r="BL123" s="247"/>
      <c r="BM123" s="247"/>
      <c r="BN123" s="247"/>
      <c r="BO123" s="990" t="s">
        <v>481</v>
      </c>
      <c r="BP123" s="1018"/>
      <c r="BQ123" s="1076">
        <v>6068710</v>
      </c>
      <c r="BR123" s="1077"/>
      <c r="BS123" s="1077"/>
      <c r="BT123" s="1077"/>
      <c r="BU123" s="1077"/>
      <c r="BV123" s="1077">
        <v>6139982</v>
      </c>
      <c r="BW123" s="1077"/>
      <c r="BX123" s="1077"/>
      <c r="BY123" s="1077"/>
      <c r="BZ123" s="1077"/>
      <c r="CA123" s="1077">
        <v>5895114</v>
      </c>
      <c r="CB123" s="1077"/>
      <c r="CC123" s="1077"/>
      <c r="CD123" s="1077"/>
      <c r="CE123" s="1077"/>
      <c r="CF123" s="1014"/>
      <c r="CG123" s="1015"/>
      <c r="CH123" s="1015"/>
      <c r="CI123" s="1015"/>
      <c r="CJ123" s="1016"/>
      <c r="CK123" s="1022"/>
      <c r="CL123" s="1023"/>
      <c r="CM123" s="1023"/>
      <c r="CN123" s="1023"/>
      <c r="CO123" s="1024"/>
      <c r="CP123" s="1032" t="s">
        <v>482</v>
      </c>
      <c r="CQ123" s="1033"/>
      <c r="CR123" s="1033"/>
      <c r="CS123" s="1033"/>
      <c r="CT123" s="1033"/>
      <c r="CU123" s="1033"/>
      <c r="CV123" s="1033"/>
      <c r="CW123" s="1033"/>
      <c r="CX123" s="1033"/>
      <c r="CY123" s="1033"/>
      <c r="CZ123" s="1033"/>
      <c r="DA123" s="1033"/>
      <c r="DB123" s="1033"/>
      <c r="DC123" s="1033"/>
      <c r="DD123" s="1033"/>
      <c r="DE123" s="1033"/>
      <c r="DF123" s="1034"/>
      <c r="DG123" s="971">
        <v>15906</v>
      </c>
      <c r="DH123" s="972"/>
      <c r="DI123" s="972"/>
      <c r="DJ123" s="972"/>
      <c r="DK123" s="973"/>
      <c r="DL123" s="974">
        <v>11272</v>
      </c>
      <c r="DM123" s="972"/>
      <c r="DN123" s="972"/>
      <c r="DO123" s="972"/>
      <c r="DP123" s="973"/>
      <c r="DQ123" s="974">
        <v>12302</v>
      </c>
      <c r="DR123" s="972"/>
      <c r="DS123" s="972"/>
      <c r="DT123" s="972"/>
      <c r="DU123" s="973"/>
      <c r="DV123" s="975">
        <v>0.7</v>
      </c>
      <c r="DW123" s="976"/>
      <c r="DX123" s="976"/>
      <c r="DY123" s="976"/>
      <c r="DZ123" s="977"/>
    </row>
    <row r="124" spans="1:130" s="224" customFormat="1" ht="26.25" customHeight="1" thickBot="1" x14ac:dyDescent="0.25">
      <c r="A124" s="1070"/>
      <c r="B124" s="962"/>
      <c r="C124" s="935" t="s">
        <v>468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130</v>
      </c>
      <c r="AB124" s="972"/>
      <c r="AC124" s="972"/>
      <c r="AD124" s="972"/>
      <c r="AE124" s="973"/>
      <c r="AF124" s="974" t="s">
        <v>130</v>
      </c>
      <c r="AG124" s="972"/>
      <c r="AH124" s="972"/>
      <c r="AI124" s="972"/>
      <c r="AJ124" s="973"/>
      <c r="AK124" s="974" t="s">
        <v>130</v>
      </c>
      <c r="AL124" s="972"/>
      <c r="AM124" s="972"/>
      <c r="AN124" s="972"/>
      <c r="AO124" s="973"/>
      <c r="AP124" s="975" t="s">
        <v>130</v>
      </c>
      <c r="AQ124" s="976"/>
      <c r="AR124" s="976"/>
      <c r="AS124" s="976"/>
      <c r="AT124" s="977"/>
      <c r="AU124" s="1072" t="s">
        <v>483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442</v>
      </c>
      <c r="BR124" s="1040"/>
      <c r="BS124" s="1040"/>
      <c r="BT124" s="1040"/>
      <c r="BU124" s="1040"/>
      <c r="BV124" s="1040" t="s">
        <v>130</v>
      </c>
      <c r="BW124" s="1040"/>
      <c r="BX124" s="1040"/>
      <c r="BY124" s="1040"/>
      <c r="BZ124" s="1040"/>
      <c r="CA124" s="1040" t="s">
        <v>130</v>
      </c>
      <c r="CB124" s="1040"/>
      <c r="CC124" s="1040"/>
      <c r="CD124" s="1040"/>
      <c r="CE124" s="1040"/>
      <c r="CF124" s="1041"/>
      <c r="CG124" s="1042"/>
      <c r="CH124" s="1042"/>
      <c r="CI124" s="1042"/>
      <c r="CJ124" s="1043"/>
      <c r="CK124" s="1025"/>
      <c r="CL124" s="1025"/>
      <c r="CM124" s="1025"/>
      <c r="CN124" s="1025"/>
      <c r="CO124" s="1026"/>
      <c r="CP124" s="1032" t="s">
        <v>484</v>
      </c>
      <c r="CQ124" s="1033"/>
      <c r="CR124" s="1033"/>
      <c r="CS124" s="1033"/>
      <c r="CT124" s="1033"/>
      <c r="CU124" s="1033"/>
      <c r="CV124" s="1033"/>
      <c r="CW124" s="1033"/>
      <c r="CX124" s="1033"/>
      <c r="CY124" s="1033"/>
      <c r="CZ124" s="1033"/>
      <c r="DA124" s="1033"/>
      <c r="DB124" s="1033"/>
      <c r="DC124" s="1033"/>
      <c r="DD124" s="1033"/>
      <c r="DE124" s="1033"/>
      <c r="DF124" s="1034"/>
      <c r="DG124" s="1017">
        <v>11187</v>
      </c>
      <c r="DH124" s="999"/>
      <c r="DI124" s="999"/>
      <c r="DJ124" s="999"/>
      <c r="DK124" s="1000"/>
      <c r="DL124" s="998">
        <v>10129</v>
      </c>
      <c r="DM124" s="999"/>
      <c r="DN124" s="999"/>
      <c r="DO124" s="999"/>
      <c r="DP124" s="1000"/>
      <c r="DQ124" s="998">
        <v>9051</v>
      </c>
      <c r="DR124" s="999"/>
      <c r="DS124" s="999"/>
      <c r="DT124" s="999"/>
      <c r="DU124" s="1000"/>
      <c r="DV124" s="1001">
        <v>0.5</v>
      </c>
      <c r="DW124" s="1002"/>
      <c r="DX124" s="1002"/>
      <c r="DY124" s="1002"/>
      <c r="DZ124" s="1003"/>
    </row>
    <row r="125" spans="1:130" s="224" customFormat="1" ht="26.25" customHeight="1" x14ac:dyDescent="0.2">
      <c r="A125" s="1070"/>
      <c r="B125" s="962"/>
      <c r="C125" s="935" t="s">
        <v>470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454</v>
      </c>
      <c r="AB125" s="972"/>
      <c r="AC125" s="972"/>
      <c r="AD125" s="972"/>
      <c r="AE125" s="973"/>
      <c r="AF125" s="974" t="s">
        <v>130</v>
      </c>
      <c r="AG125" s="972"/>
      <c r="AH125" s="972"/>
      <c r="AI125" s="972"/>
      <c r="AJ125" s="973"/>
      <c r="AK125" s="974" t="s">
        <v>130</v>
      </c>
      <c r="AL125" s="972"/>
      <c r="AM125" s="972"/>
      <c r="AN125" s="972"/>
      <c r="AO125" s="973"/>
      <c r="AP125" s="975" t="s">
        <v>130</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485</v>
      </c>
      <c r="CL125" s="1020"/>
      <c r="CM125" s="1020"/>
      <c r="CN125" s="1020"/>
      <c r="CO125" s="1021"/>
      <c r="CP125" s="942" t="s">
        <v>486</v>
      </c>
      <c r="CQ125" s="910"/>
      <c r="CR125" s="910"/>
      <c r="CS125" s="910"/>
      <c r="CT125" s="910"/>
      <c r="CU125" s="910"/>
      <c r="CV125" s="910"/>
      <c r="CW125" s="910"/>
      <c r="CX125" s="910"/>
      <c r="CY125" s="910"/>
      <c r="CZ125" s="910"/>
      <c r="DA125" s="910"/>
      <c r="DB125" s="910"/>
      <c r="DC125" s="910"/>
      <c r="DD125" s="910"/>
      <c r="DE125" s="910"/>
      <c r="DF125" s="911"/>
      <c r="DG125" s="943" t="s">
        <v>459</v>
      </c>
      <c r="DH125" s="944"/>
      <c r="DI125" s="944"/>
      <c r="DJ125" s="944"/>
      <c r="DK125" s="944"/>
      <c r="DL125" s="944" t="s">
        <v>130</v>
      </c>
      <c r="DM125" s="944"/>
      <c r="DN125" s="944"/>
      <c r="DO125" s="944"/>
      <c r="DP125" s="944"/>
      <c r="DQ125" s="944" t="s">
        <v>458</v>
      </c>
      <c r="DR125" s="944"/>
      <c r="DS125" s="944"/>
      <c r="DT125" s="944"/>
      <c r="DU125" s="944"/>
      <c r="DV125" s="945" t="s">
        <v>459</v>
      </c>
      <c r="DW125" s="945"/>
      <c r="DX125" s="945"/>
      <c r="DY125" s="945"/>
      <c r="DZ125" s="946"/>
    </row>
    <row r="126" spans="1:130" s="224" customFormat="1" ht="26.25" customHeight="1" thickBot="1" x14ac:dyDescent="0.25">
      <c r="A126" s="1070"/>
      <c r="B126" s="962"/>
      <c r="C126" s="935" t="s">
        <v>472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130</v>
      </c>
      <c r="AB126" s="972"/>
      <c r="AC126" s="972"/>
      <c r="AD126" s="972"/>
      <c r="AE126" s="973"/>
      <c r="AF126" s="974" t="s">
        <v>130</v>
      </c>
      <c r="AG126" s="972"/>
      <c r="AH126" s="972"/>
      <c r="AI126" s="972"/>
      <c r="AJ126" s="973"/>
      <c r="AK126" s="974" t="s">
        <v>130</v>
      </c>
      <c r="AL126" s="972"/>
      <c r="AM126" s="972"/>
      <c r="AN126" s="972"/>
      <c r="AO126" s="973"/>
      <c r="AP126" s="975" t="s">
        <v>459</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487</v>
      </c>
      <c r="CQ126" s="936"/>
      <c r="CR126" s="936"/>
      <c r="CS126" s="936"/>
      <c r="CT126" s="936"/>
      <c r="CU126" s="936"/>
      <c r="CV126" s="936"/>
      <c r="CW126" s="936"/>
      <c r="CX126" s="936"/>
      <c r="CY126" s="936"/>
      <c r="CZ126" s="936"/>
      <c r="DA126" s="936"/>
      <c r="DB126" s="936"/>
      <c r="DC126" s="936"/>
      <c r="DD126" s="936"/>
      <c r="DE126" s="936"/>
      <c r="DF126" s="937"/>
      <c r="DG126" s="938" t="s">
        <v>442</v>
      </c>
      <c r="DH126" s="939"/>
      <c r="DI126" s="939"/>
      <c r="DJ126" s="939"/>
      <c r="DK126" s="939"/>
      <c r="DL126" s="939" t="s">
        <v>130</v>
      </c>
      <c r="DM126" s="939"/>
      <c r="DN126" s="939"/>
      <c r="DO126" s="939"/>
      <c r="DP126" s="939"/>
      <c r="DQ126" s="939" t="s">
        <v>130</v>
      </c>
      <c r="DR126" s="939"/>
      <c r="DS126" s="939"/>
      <c r="DT126" s="939"/>
      <c r="DU126" s="939"/>
      <c r="DV126" s="940" t="s">
        <v>130</v>
      </c>
      <c r="DW126" s="940"/>
      <c r="DX126" s="940"/>
      <c r="DY126" s="940"/>
      <c r="DZ126" s="941"/>
    </row>
    <row r="127" spans="1:130" s="224" customFormat="1" ht="26.25" customHeight="1" x14ac:dyDescent="0.2">
      <c r="A127" s="1071"/>
      <c r="B127" s="964"/>
      <c r="C127" s="986" t="s">
        <v>488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130</v>
      </c>
      <c r="AB127" s="972"/>
      <c r="AC127" s="972"/>
      <c r="AD127" s="972"/>
      <c r="AE127" s="973"/>
      <c r="AF127" s="974" t="s">
        <v>130</v>
      </c>
      <c r="AG127" s="972"/>
      <c r="AH127" s="972"/>
      <c r="AI127" s="972"/>
      <c r="AJ127" s="973"/>
      <c r="AK127" s="974" t="s">
        <v>130</v>
      </c>
      <c r="AL127" s="972"/>
      <c r="AM127" s="972"/>
      <c r="AN127" s="972"/>
      <c r="AO127" s="973"/>
      <c r="AP127" s="975" t="s">
        <v>458</v>
      </c>
      <c r="AQ127" s="976"/>
      <c r="AR127" s="976"/>
      <c r="AS127" s="976"/>
      <c r="AT127" s="977"/>
      <c r="AU127" s="226"/>
      <c r="AV127" s="226"/>
      <c r="AW127" s="226"/>
      <c r="AX127" s="1044" t="s">
        <v>489</v>
      </c>
      <c r="AY127" s="1045"/>
      <c r="AZ127" s="1045"/>
      <c r="BA127" s="1045"/>
      <c r="BB127" s="1045"/>
      <c r="BC127" s="1045"/>
      <c r="BD127" s="1045"/>
      <c r="BE127" s="1046"/>
      <c r="BF127" s="1047" t="s">
        <v>490</v>
      </c>
      <c r="BG127" s="1045"/>
      <c r="BH127" s="1045"/>
      <c r="BI127" s="1045"/>
      <c r="BJ127" s="1045"/>
      <c r="BK127" s="1045"/>
      <c r="BL127" s="1046"/>
      <c r="BM127" s="1047" t="s">
        <v>491</v>
      </c>
      <c r="BN127" s="1045"/>
      <c r="BO127" s="1045"/>
      <c r="BP127" s="1045"/>
      <c r="BQ127" s="1045"/>
      <c r="BR127" s="1045"/>
      <c r="BS127" s="1046"/>
      <c r="BT127" s="1047" t="s">
        <v>492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493</v>
      </c>
      <c r="CQ127" s="936"/>
      <c r="CR127" s="936"/>
      <c r="CS127" s="936"/>
      <c r="CT127" s="936"/>
      <c r="CU127" s="936"/>
      <c r="CV127" s="936"/>
      <c r="CW127" s="936"/>
      <c r="CX127" s="936"/>
      <c r="CY127" s="936"/>
      <c r="CZ127" s="936"/>
      <c r="DA127" s="936"/>
      <c r="DB127" s="936"/>
      <c r="DC127" s="936"/>
      <c r="DD127" s="936"/>
      <c r="DE127" s="936"/>
      <c r="DF127" s="937"/>
      <c r="DG127" s="938" t="s">
        <v>130</v>
      </c>
      <c r="DH127" s="939"/>
      <c r="DI127" s="939"/>
      <c r="DJ127" s="939"/>
      <c r="DK127" s="939"/>
      <c r="DL127" s="939" t="s">
        <v>458</v>
      </c>
      <c r="DM127" s="939"/>
      <c r="DN127" s="939"/>
      <c r="DO127" s="939"/>
      <c r="DP127" s="939"/>
      <c r="DQ127" s="939" t="s">
        <v>130</v>
      </c>
      <c r="DR127" s="939"/>
      <c r="DS127" s="939"/>
      <c r="DT127" s="939"/>
      <c r="DU127" s="939"/>
      <c r="DV127" s="940" t="s">
        <v>130</v>
      </c>
      <c r="DW127" s="940"/>
      <c r="DX127" s="940"/>
      <c r="DY127" s="940"/>
      <c r="DZ127" s="941"/>
    </row>
    <row r="128" spans="1:130" s="224" customFormat="1" ht="26.25" customHeight="1" thickBot="1" x14ac:dyDescent="0.25">
      <c r="A128" s="1054" t="s">
        <v>494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495</v>
      </c>
      <c r="X128" s="1056"/>
      <c r="Y128" s="1056"/>
      <c r="Z128" s="1057"/>
      <c r="AA128" s="1058">
        <v>1336</v>
      </c>
      <c r="AB128" s="1059"/>
      <c r="AC128" s="1059"/>
      <c r="AD128" s="1059"/>
      <c r="AE128" s="1060"/>
      <c r="AF128" s="1061">
        <v>1944</v>
      </c>
      <c r="AG128" s="1059"/>
      <c r="AH128" s="1059"/>
      <c r="AI128" s="1059"/>
      <c r="AJ128" s="1060"/>
      <c r="AK128" s="1061">
        <v>1944</v>
      </c>
      <c r="AL128" s="1059"/>
      <c r="AM128" s="1059"/>
      <c r="AN128" s="1059"/>
      <c r="AO128" s="1060"/>
      <c r="AP128" s="1062"/>
      <c r="AQ128" s="1063"/>
      <c r="AR128" s="1063"/>
      <c r="AS128" s="1063"/>
      <c r="AT128" s="1064"/>
      <c r="AU128" s="226"/>
      <c r="AV128" s="226"/>
      <c r="AW128" s="226"/>
      <c r="AX128" s="909" t="s">
        <v>496</v>
      </c>
      <c r="AY128" s="910"/>
      <c r="AZ128" s="910"/>
      <c r="BA128" s="910"/>
      <c r="BB128" s="910"/>
      <c r="BC128" s="910"/>
      <c r="BD128" s="910"/>
      <c r="BE128" s="911"/>
      <c r="BF128" s="1065" t="s">
        <v>130</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497</v>
      </c>
      <c r="CQ128" s="739"/>
      <c r="CR128" s="739"/>
      <c r="CS128" s="739"/>
      <c r="CT128" s="739"/>
      <c r="CU128" s="739"/>
      <c r="CV128" s="739"/>
      <c r="CW128" s="739"/>
      <c r="CX128" s="739"/>
      <c r="CY128" s="739"/>
      <c r="CZ128" s="739"/>
      <c r="DA128" s="739"/>
      <c r="DB128" s="739"/>
      <c r="DC128" s="739"/>
      <c r="DD128" s="739"/>
      <c r="DE128" s="739"/>
      <c r="DF128" s="1049"/>
      <c r="DG128" s="1050" t="s">
        <v>130</v>
      </c>
      <c r="DH128" s="1051"/>
      <c r="DI128" s="1051"/>
      <c r="DJ128" s="1051"/>
      <c r="DK128" s="1051"/>
      <c r="DL128" s="1051" t="s">
        <v>130</v>
      </c>
      <c r="DM128" s="1051"/>
      <c r="DN128" s="1051"/>
      <c r="DO128" s="1051"/>
      <c r="DP128" s="1051"/>
      <c r="DQ128" s="1051" t="s">
        <v>130</v>
      </c>
      <c r="DR128" s="1051"/>
      <c r="DS128" s="1051"/>
      <c r="DT128" s="1051"/>
      <c r="DU128" s="1051"/>
      <c r="DV128" s="1052" t="s">
        <v>130</v>
      </c>
      <c r="DW128" s="1052"/>
      <c r="DX128" s="1052"/>
      <c r="DY128" s="1052"/>
      <c r="DZ128" s="1053"/>
    </row>
    <row r="129" spans="1:131" s="224" customFormat="1" ht="26.25" customHeight="1" x14ac:dyDescent="0.2">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498</v>
      </c>
      <c r="X129" s="1084"/>
      <c r="Y129" s="1084"/>
      <c r="Z129" s="1085"/>
      <c r="AA129" s="971">
        <v>2058281</v>
      </c>
      <c r="AB129" s="972"/>
      <c r="AC129" s="972"/>
      <c r="AD129" s="972"/>
      <c r="AE129" s="973"/>
      <c r="AF129" s="974">
        <v>2232269</v>
      </c>
      <c r="AG129" s="972"/>
      <c r="AH129" s="972"/>
      <c r="AI129" s="972"/>
      <c r="AJ129" s="973"/>
      <c r="AK129" s="974">
        <v>2198905</v>
      </c>
      <c r="AL129" s="972"/>
      <c r="AM129" s="972"/>
      <c r="AN129" s="972"/>
      <c r="AO129" s="973"/>
      <c r="AP129" s="1086"/>
      <c r="AQ129" s="1087"/>
      <c r="AR129" s="1087"/>
      <c r="AS129" s="1087"/>
      <c r="AT129" s="1088"/>
      <c r="AU129" s="227"/>
      <c r="AV129" s="227"/>
      <c r="AW129" s="227"/>
      <c r="AX129" s="1078" t="s">
        <v>499</v>
      </c>
      <c r="AY129" s="936"/>
      <c r="AZ129" s="936"/>
      <c r="BA129" s="936"/>
      <c r="BB129" s="936"/>
      <c r="BC129" s="936"/>
      <c r="BD129" s="936"/>
      <c r="BE129" s="937"/>
      <c r="BF129" s="1079" t="s">
        <v>459</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501</v>
      </c>
      <c r="X130" s="1084"/>
      <c r="Y130" s="1084"/>
      <c r="Z130" s="1085"/>
      <c r="AA130" s="971">
        <v>389306</v>
      </c>
      <c r="AB130" s="972"/>
      <c r="AC130" s="972"/>
      <c r="AD130" s="972"/>
      <c r="AE130" s="973"/>
      <c r="AF130" s="974">
        <v>383439</v>
      </c>
      <c r="AG130" s="972"/>
      <c r="AH130" s="972"/>
      <c r="AI130" s="972"/>
      <c r="AJ130" s="973"/>
      <c r="AK130" s="974">
        <v>384454</v>
      </c>
      <c r="AL130" s="972"/>
      <c r="AM130" s="972"/>
      <c r="AN130" s="972"/>
      <c r="AO130" s="973"/>
      <c r="AP130" s="1086"/>
      <c r="AQ130" s="1087"/>
      <c r="AR130" s="1087"/>
      <c r="AS130" s="1087"/>
      <c r="AT130" s="1088"/>
      <c r="AU130" s="227"/>
      <c r="AV130" s="227"/>
      <c r="AW130" s="227"/>
      <c r="AX130" s="1078" t="s">
        <v>502</v>
      </c>
      <c r="AY130" s="936"/>
      <c r="AZ130" s="936"/>
      <c r="BA130" s="936"/>
      <c r="BB130" s="936"/>
      <c r="BC130" s="936"/>
      <c r="BD130" s="936"/>
      <c r="BE130" s="937"/>
      <c r="BF130" s="1114">
        <v>4.5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503</v>
      </c>
      <c r="X131" s="1121"/>
      <c r="Y131" s="1121"/>
      <c r="Z131" s="1122"/>
      <c r="AA131" s="1017">
        <v>1668975</v>
      </c>
      <c r="AB131" s="999"/>
      <c r="AC131" s="999"/>
      <c r="AD131" s="999"/>
      <c r="AE131" s="1000"/>
      <c r="AF131" s="998">
        <v>1848830</v>
      </c>
      <c r="AG131" s="999"/>
      <c r="AH131" s="999"/>
      <c r="AI131" s="999"/>
      <c r="AJ131" s="1000"/>
      <c r="AK131" s="998">
        <v>1814451</v>
      </c>
      <c r="AL131" s="999"/>
      <c r="AM131" s="999"/>
      <c r="AN131" s="999"/>
      <c r="AO131" s="1000"/>
      <c r="AP131" s="1123"/>
      <c r="AQ131" s="1124"/>
      <c r="AR131" s="1124"/>
      <c r="AS131" s="1124"/>
      <c r="AT131" s="1125"/>
      <c r="AU131" s="227"/>
      <c r="AV131" s="227"/>
      <c r="AW131" s="227"/>
      <c r="AX131" s="1096" t="s">
        <v>504</v>
      </c>
      <c r="AY131" s="739"/>
      <c r="AZ131" s="739"/>
      <c r="BA131" s="739"/>
      <c r="BB131" s="739"/>
      <c r="BC131" s="739"/>
      <c r="BD131" s="739"/>
      <c r="BE131" s="1049"/>
      <c r="BF131" s="1097" t="s">
        <v>130</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506</v>
      </c>
      <c r="W132" s="1107"/>
      <c r="X132" s="1107"/>
      <c r="Y132" s="1107"/>
      <c r="Z132" s="1108"/>
      <c r="AA132" s="1109">
        <v>3.9557213259999999</v>
      </c>
      <c r="AB132" s="1110"/>
      <c r="AC132" s="1110"/>
      <c r="AD132" s="1110"/>
      <c r="AE132" s="1111"/>
      <c r="AF132" s="1112">
        <v>4.4880275630000002</v>
      </c>
      <c r="AG132" s="1110"/>
      <c r="AH132" s="1110"/>
      <c r="AI132" s="1110"/>
      <c r="AJ132" s="1111"/>
      <c r="AK132" s="1112">
        <v>5.1089833779999996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507</v>
      </c>
      <c r="W133" s="1090"/>
      <c r="X133" s="1090"/>
      <c r="Y133" s="1090"/>
      <c r="Z133" s="1091"/>
      <c r="AA133" s="1092">
        <v>4.4000000000000004</v>
      </c>
      <c r="AB133" s="1093"/>
      <c r="AC133" s="1093"/>
      <c r="AD133" s="1093"/>
      <c r="AE133" s="1094"/>
      <c r="AF133" s="1092">
        <v>4.4000000000000004</v>
      </c>
      <c r="AG133" s="1093"/>
      <c r="AH133" s="1093"/>
      <c r="AI133" s="1093"/>
      <c r="AJ133" s="1094"/>
      <c r="AK133" s="1092">
        <v>4.5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wBIuxZKiHHj19OYn02VB5zM+F9I/UKi8MQCy7HYRSxiNIHWUp40AD+cc3w4P/Mt6GMquhzVGHiNLKnr5nfeXg==" saltValue="rmPJ1g2aifglP8HqNj3S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I52" sqref="AI52"/>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FBYj+Z+6ddb5n++Pnek2Jcb2kHVW5RZj4OfcNoxSkTr01cxetyHRd+iQ7D2G4wQ+KaZwzF4xZY5ktlO6US1Hg==" saltValue="BJEbD1oKhRS1mx/NraAt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tX7jFPPcOhmZf7yzLWaZSE1GrKReZ/gDT9aMKCP8bErH24teBKv3ZKPOPZRqIyUAIb4V2rS47+ZD1Eq3APrYA==" saltValue="DJ4XJZV07vXVy1mSvSrsWw=="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510</v>
      </c>
      <c r="AL6" s="260"/>
      <c r="AM6" s="260"/>
      <c r="AN6" s="260"/>
    </row>
    <row r="7" spans="1:46" ht="13.5" customHeight="1" x14ac:dyDescent="0.2">
      <c r="A7" s="259"/>
      <c r="AK7" s="262"/>
      <c r="AL7" s="263"/>
      <c r="AM7" s="263"/>
      <c r="AN7" s="264"/>
      <c r="AO7" s="1127" t="s">
        <v>511</v>
      </c>
      <c r="AP7" s="265"/>
      <c r="AQ7" s="266" t="s">
        <v>512</v>
      </c>
      <c r="AR7" s="267"/>
    </row>
    <row r="8" spans="1:46" ht="13.2" x14ac:dyDescent="0.2">
      <c r="A8" s="259"/>
      <c r="AK8" s="268"/>
      <c r="AL8" s="269"/>
      <c r="AM8" s="269"/>
      <c r="AN8" s="270"/>
      <c r="AO8" s="1128"/>
      <c r="AP8" s="271" t="s">
        <v>513</v>
      </c>
      <c r="AQ8" s="272" t="s">
        <v>514</v>
      </c>
      <c r="AR8" s="273" t="s">
        <v>515</v>
      </c>
    </row>
    <row r="9" spans="1:46" ht="13.2" x14ac:dyDescent="0.2">
      <c r="A9" s="259"/>
      <c r="AK9" s="1129" t="s">
        <v>516</v>
      </c>
      <c r="AL9" s="1130"/>
      <c r="AM9" s="1130"/>
      <c r="AN9" s="1131"/>
      <c r="AO9" s="274">
        <v>579082</v>
      </c>
      <c r="AP9" s="274">
        <v>321534</v>
      </c>
      <c r="AQ9" s="275">
        <v>255467</v>
      </c>
      <c r="AR9" s="276">
        <v>25.9</v>
      </c>
    </row>
    <row r="10" spans="1:46" ht="13.5" customHeight="1" x14ac:dyDescent="0.2">
      <c r="A10" s="259"/>
      <c r="AK10" s="1129" t="s">
        <v>517</v>
      </c>
      <c r="AL10" s="1130"/>
      <c r="AM10" s="1130"/>
      <c r="AN10" s="1131"/>
      <c r="AO10" s="277">
        <v>75759</v>
      </c>
      <c r="AP10" s="277">
        <v>42065</v>
      </c>
      <c r="AQ10" s="278">
        <v>29275</v>
      </c>
      <c r="AR10" s="279">
        <v>43.7</v>
      </c>
    </row>
    <row r="11" spans="1:46" ht="13.5" customHeight="1" x14ac:dyDescent="0.2">
      <c r="A11" s="259"/>
      <c r="AK11" s="1129" t="s">
        <v>518</v>
      </c>
      <c r="AL11" s="1130"/>
      <c r="AM11" s="1130"/>
      <c r="AN11" s="1131"/>
      <c r="AO11" s="277" t="s">
        <v>519</v>
      </c>
      <c r="AP11" s="277" t="s">
        <v>519</v>
      </c>
      <c r="AQ11" s="278">
        <v>3959</v>
      </c>
      <c r="AR11" s="279" t="s">
        <v>519</v>
      </c>
    </row>
    <row r="12" spans="1:46" ht="13.5" customHeight="1" x14ac:dyDescent="0.2">
      <c r="A12" s="259"/>
      <c r="AK12" s="1129" t="s">
        <v>520</v>
      </c>
      <c r="AL12" s="1130"/>
      <c r="AM12" s="1130"/>
      <c r="AN12" s="1131"/>
      <c r="AO12" s="277" t="s">
        <v>519</v>
      </c>
      <c r="AP12" s="277" t="s">
        <v>519</v>
      </c>
      <c r="AQ12" s="278" t="s">
        <v>519</v>
      </c>
      <c r="AR12" s="279" t="s">
        <v>519</v>
      </c>
    </row>
    <row r="13" spans="1:46" ht="13.5" customHeight="1" x14ac:dyDescent="0.2">
      <c r="A13" s="259"/>
      <c r="AK13" s="1129" t="s">
        <v>521</v>
      </c>
      <c r="AL13" s="1130"/>
      <c r="AM13" s="1130"/>
      <c r="AN13" s="1131"/>
      <c r="AO13" s="277">
        <v>51461</v>
      </c>
      <c r="AP13" s="277">
        <v>28574</v>
      </c>
      <c r="AQ13" s="278">
        <v>9349</v>
      </c>
      <c r="AR13" s="279">
        <v>205.6</v>
      </c>
    </row>
    <row r="14" spans="1:46" ht="13.5" customHeight="1" x14ac:dyDescent="0.2">
      <c r="A14" s="259"/>
      <c r="AK14" s="1129" t="s">
        <v>522</v>
      </c>
      <c r="AL14" s="1130"/>
      <c r="AM14" s="1130"/>
      <c r="AN14" s="1131"/>
      <c r="AO14" s="277">
        <v>10663</v>
      </c>
      <c r="AP14" s="277">
        <v>5921</v>
      </c>
      <c r="AQ14" s="278">
        <v>4659</v>
      </c>
      <c r="AR14" s="279">
        <v>27.1</v>
      </c>
    </row>
    <row r="15" spans="1:46" ht="13.5" customHeight="1" x14ac:dyDescent="0.2">
      <c r="A15" s="259"/>
      <c r="AK15" s="1132" t="s">
        <v>523</v>
      </c>
      <c r="AL15" s="1133"/>
      <c r="AM15" s="1133"/>
      <c r="AN15" s="1134"/>
      <c r="AO15" s="277">
        <v>-39441</v>
      </c>
      <c r="AP15" s="277">
        <v>-21900</v>
      </c>
      <c r="AQ15" s="278">
        <v>-18111</v>
      </c>
      <c r="AR15" s="279">
        <v>20.9</v>
      </c>
    </row>
    <row r="16" spans="1:46" ht="13.2" x14ac:dyDescent="0.2">
      <c r="A16" s="259"/>
      <c r="AK16" s="1132" t="s">
        <v>189</v>
      </c>
      <c r="AL16" s="1133"/>
      <c r="AM16" s="1133"/>
      <c r="AN16" s="1134"/>
      <c r="AO16" s="277">
        <v>677524</v>
      </c>
      <c r="AP16" s="277">
        <v>376193</v>
      </c>
      <c r="AQ16" s="278">
        <v>284598</v>
      </c>
      <c r="AR16" s="279">
        <v>32.200000000000003</v>
      </c>
    </row>
    <row r="17" spans="1:46" ht="13.2" x14ac:dyDescent="0.2">
      <c r="A17" s="259"/>
    </row>
    <row r="18" spans="1:46" ht="13.2" x14ac:dyDescent="0.2">
      <c r="A18" s="259"/>
      <c r="AQ18" s="280"/>
      <c r="AR18" s="280"/>
    </row>
    <row r="19" spans="1:46" ht="13.2" x14ac:dyDescent="0.2">
      <c r="A19" s="259"/>
      <c r="AK19" s="255" t="s">
        <v>524</v>
      </c>
    </row>
    <row r="20" spans="1:46" ht="13.2" x14ac:dyDescent="0.2">
      <c r="A20" s="259"/>
      <c r="AK20" s="281"/>
      <c r="AL20" s="282"/>
      <c r="AM20" s="282"/>
      <c r="AN20" s="283"/>
      <c r="AO20" s="284" t="s">
        <v>525</v>
      </c>
      <c r="AP20" s="285" t="s">
        <v>526</v>
      </c>
      <c r="AQ20" s="286" t="s">
        <v>527</v>
      </c>
      <c r="AR20" s="287"/>
    </row>
    <row r="21" spans="1:46" s="260" customFormat="1" ht="13.2" x14ac:dyDescent="0.2">
      <c r="A21" s="288"/>
      <c r="AK21" s="1135" t="s">
        <v>528</v>
      </c>
      <c r="AL21" s="1136"/>
      <c r="AM21" s="1136"/>
      <c r="AN21" s="1137"/>
      <c r="AO21" s="289">
        <v>34.43</v>
      </c>
      <c r="AP21" s="290">
        <v>25.07</v>
      </c>
      <c r="AQ21" s="291">
        <v>9.36</v>
      </c>
      <c r="AS21" s="292"/>
      <c r="AT21" s="288"/>
    </row>
    <row r="22" spans="1:46" s="260" customFormat="1" ht="13.2" x14ac:dyDescent="0.2">
      <c r="A22" s="288"/>
      <c r="AK22" s="1135" t="s">
        <v>529</v>
      </c>
      <c r="AL22" s="1136"/>
      <c r="AM22" s="1136"/>
      <c r="AN22" s="1137"/>
      <c r="AO22" s="293">
        <v>97</v>
      </c>
      <c r="AP22" s="294">
        <v>94.5</v>
      </c>
      <c r="AQ22" s="295">
        <v>2.5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530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531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532</v>
      </c>
      <c r="AL29" s="260"/>
      <c r="AM29" s="260"/>
      <c r="AN29" s="260"/>
      <c r="AS29" s="302"/>
    </row>
    <row r="30" spans="1:46" ht="13.5" customHeight="1" x14ac:dyDescent="0.2">
      <c r="A30" s="259"/>
      <c r="AK30" s="262"/>
      <c r="AL30" s="263"/>
      <c r="AM30" s="263"/>
      <c r="AN30" s="264"/>
      <c r="AO30" s="1127" t="s">
        <v>511</v>
      </c>
      <c r="AP30" s="265"/>
      <c r="AQ30" s="266" t="s">
        <v>512</v>
      </c>
      <c r="AR30" s="267"/>
    </row>
    <row r="31" spans="1:46" ht="13.2" x14ac:dyDescent="0.2">
      <c r="A31" s="259"/>
      <c r="AK31" s="268"/>
      <c r="AL31" s="269"/>
      <c r="AM31" s="269"/>
      <c r="AN31" s="270"/>
      <c r="AO31" s="1128"/>
      <c r="AP31" s="271" t="s">
        <v>513</v>
      </c>
      <c r="AQ31" s="272" t="s">
        <v>514</v>
      </c>
      <c r="AR31" s="273" t="s">
        <v>515</v>
      </c>
    </row>
    <row r="32" spans="1:46" ht="27" customHeight="1" x14ac:dyDescent="0.2">
      <c r="A32" s="259"/>
      <c r="AK32" s="1143" t="s">
        <v>533</v>
      </c>
      <c r="AL32" s="1144"/>
      <c r="AM32" s="1144"/>
      <c r="AN32" s="1145"/>
      <c r="AO32" s="303">
        <v>386981</v>
      </c>
      <c r="AP32" s="303">
        <v>214870</v>
      </c>
      <c r="AQ32" s="304">
        <v>156764</v>
      </c>
      <c r="AR32" s="305">
        <v>37.1</v>
      </c>
    </row>
    <row r="33" spans="1:46" ht="13.5" customHeight="1" x14ac:dyDescent="0.2">
      <c r="A33" s="259"/>
      <c r="AK33" s="1143" t="s">
        <v>534</v>
      </c>
      <c r="AL33" s="1144"/>
      <c r="AM33" s="1144"/>
      <c r="AN33" s="1145"/>
      <c r="AO33" s="303" t="s">
        <v>519</v>
      </c>
      <c r="AP33" s="303" t="s">
        <v>519</v>
      </c>
      <c r="AQ33" s="304" t="s">
        <v>519</v>
      </c>
      <c r="AR33" s="305" t="s">
        <v>519</v>
      </c>
    </row>
    <row r="34" spans="1:46" ht="27" customHeight="1" x14ac:dyDescent="0.2">
      <c r="A34" s="259"/>
      <c r="AK34" s="1143" t="s">
        <v>535</v>
      </c>
      <c r="AL34" s="1144"/>
      <c r="AM34" s="1144"/>
      <c r="AN34" s="1145"/>
      <c r="AO34" s="303" t="s">
        <v>519</v>
      </c>
      <c r="AP34" s="303" t="s">
        <v>519</v>
      </c>
      <c r="AQ34" s="304" t="s">
        <v>519</v>
      </c>
      <c r="AR34" s="305" t="s">
        <v>519</v>
      </c>
    </row>
    <row r="35" spans="1:46" ht="27" customHeight="1" x14ac:dyDescent="0.2">
      <c r="A35" s="259"/>
      <c r="AK35" s="1143" t="s">
        <v>536</v>
      </c>
      <c r="AL35" s="1144"/>
      <c r="AM35" s="1144"/>
      <c r="AN35" s="1145"/>
      <c r="AO35" s="303">
        <v>90007</v>
      </c>
      <c r="AP35" s="303">
        <v>49976</v>
      </c>
      <c r="AQ35" s="304">
        <v>30923</v>
      </c>
      <c r="AR35" s="305">
        <v>61.6</v>
      </c>
    </row>
    <row r="36" spans="1:46" ht="27" customHeight="1" x14ac:dyDescent="0.2">
      <c r="A36" s="259"/>
      <c r="AK36" s="1143" t="s">
        <v>537</v>
      </c>
      <c r="AL36" s="1144"/>
      <c r="AM36" s="1144"/>
      <c r="AN36" s="1145"/>
      <c r="AO36" s="303">
        <v>1919</v>
      </c>
      <c r="AP36" s="303">
        <v>1066</v>
      </c>
      <c r="AQ36" s="304">
        <v>4657</v>
      </c>
      <c r="AR36" s="305">
        <v>-77.099999999999994</v>
      </c>
    </row>
    <row r="37" spans="1:46" ht="13.5" customHeight="1" x14ac:dyDescent="0.2">
      <c r="A37" s="259"/>
      <c r="AK37" s="1143" t="s">
        <v>538</v>
      </c>
      <c r="AL37" s="1144"/>
      <c r="AM37" s="1144"/>
      <c r="AN37" s="1145"/>
      <c r="AO37" s="303" t="s">
        <v>519</v>
      </c>
      <c r="AP37" s="303" t="s">
        <v>519</v>
      </c>
      <c r="AQ37" s="304">
        <v>888</v>
      </c>
      <c r="AR37" s="305" t="s">
        <v>519</v>
      </c>
    </row>
    <row r="38" spans="1:46" ht="27" customHeight="1" x14ac:dyDescent="0.2">
      <c r="A38" s="259"/>
      <c r="AK38" s="1146" t="s">
        <v>539</v>
      </c>
      <c r="AL38" s="1147"/>
      <c r="AM38" s="1147"/>
      <c r="AN38" s="1148"/>
      <c r="AO38" s="306">
        <v>191</v>
      </c>
      <c r="AP38" s="306">
        <v>106</v>
      </c>
      <c r="AQ38" s="307">
        <v>21</v>
      </c>
      <c r="AR38" s="295">
        <v>404.8</v>
      </c>
      <c r="AS38" s="302"/>
    </row>
    <row r="39" spans="1:46" ht="13.2" x14ac:dyDescent="0.2">
      <c r="A39" s="259"/>
      <c r="AK39" s="1146" t="s">
        <v>540</v>
      </c>
      <c r="AL39" s="1147"/>
      <c r="AM39" s="1147"/>
      <c r="AN39" s="1148"/>
      <c r="AO39" s="303">
        <v>-1944</v>
      </c>
      <c r="AP39" s="303">
        <v>-1079</v>
      </c>
      <c r="AQ39" s="304">
        <v>-6724</v>
      </c>
      <c r="AR39" s="305">
        <v>-84</v>
      </c>
      <c r="AS39" s="302"/>
    </row>
    <row r="40" spans="1:46" ht="27" customHeight="1" x14ac:dyDescent="0.2">
      <c r="A40" s="259"/>
      <c r="AK40" s="1143" t="s">
        <v>541</v>
      </c>
      <c r="AL40" s="1144"/>
      <c r="AM40" s="1144"/>
      <c r="AN40" s="1145"/>
      <c r="AO40" s="303">
        <v>-384454</v>
      </c>
      <c r="AP40" s="303">
        <v>-213467</v>
      </c>
      <c r="AQ40" s="304">
        <v>-136123</v>
      </c>
      <c r="AR40" s="305">
        <v>56.8</v>
      </c>
      <c r="AS40" s="302"/>
    </row>
    <row r="41" spans="1:46" ht="13.2" x14ac:dyDescent="0.2">
      <c r="A41" s="259"/>
      <c r="AK41" s="1149" t="s">
        <v>302</v>
      </c>
      <c r="AL41" s="1150"/>
      <c r="AM41" s="1150"/>
      <c r="AN41" s="1151"/>
      <c r="AO41" s="303">
        <v>92700</v>
      </c>
      <c r="AP41" s="303">
        <v>51471</v>
      </c>
      <c r="AQ41" s="304">
        <v>50405</v>
      </c>
      <c r="AR41" s="305">
        <v>2.1</v>
      </c>
      <c r="AS41" s="302"/>
    </row>
    <row r="42" spans="1:46" ht="13.2" x14ac:dyDescent="0.2">
      <c r="A42" s="259"/>
      <c r="AK42" s="308" t="s">
        <v>542</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543</v>
      </c>
    </row>
    <row r="48" spans="1:46" ht="13.2" x14ac:dyDescent="0.2">
      <c r="A48" s="259"/>
      <c r="AK48" s="313" t="s">
        <v>544</v>
      </c>
      <c r="AL48" s="313"/>
      <c r="AM48" s="313"/>
      <c r="AN48" s="313"/>
      <c r="AO48" s="313"/>
      <c r="AP48" s="313"/>
      <c r="AQ48" s="314"/>
      <c r="AR48" s="313"/>
    </row>
    <row r="49" spans="1:44" ht="13.5" customHeight="1" x14ac:dyDescent="0.2">
      <c r="A49" s="259"/>
      <c r="AK49" s="315"/>
      <c r="AL49" s="316"/>
      <c r="AM49" s="1138" t="s">
        <v>511</v>
      </c>
      <c r="AN49" s="1140" t="s">
        <v>545</v>
      </c>
      <c r="AO49" s="1141"/>
      <c r="AP49" s="1141"/>
      <c r="AQ49" s="1141"/>
      <c r="AR49" s="1142"/>
    </row>
    <row r="50" spans="1:44" ht="13.2" x14ac:dyDescent="0.2">
      <c r="A50" s="259"/>
      <c r="AK50" s="317"/>
      <c r="AL50" s="318"/>
      <c r="AM50" s="1139"/>
      <c r="AN50" s="319" t="s">
        <v>546</v>
      </c>
      <c r="AO50" s="320" t="s">
        <v>547</v>
      </c>
      <c r="AP50" s="321" t="s">
        <v>548</v>
      </c>
      <c r="AQ50" s="322" t="s">
        <v>549</v>
      </c>
      <c r="AR50" s="323" t="s">
        <v>550</v>
      </c>
    </row>
    <row r="51" spans="1:44" ht="13.2" x14ac:dyDescent="0.2">
      <c r="A51" s="259"/>
      <c r="AK51" s="315" t="s">
        <v>551</v>
      </c>
      <c r="AL51" s="316"/>
      <c r="AM51" s="324">
        <v>434340</v>
      </c>
      <c r="AN51" s="325">
        <v>209320</v>
      </c>
      <c r="AO51" s="326">
        <v>-12.5</v>
      </c>
      <c r="AP51" s="327">
        <v>228215</v>
      </c>
      <c r="AQ51" s="328">
        <v>-14.8</v>
      </c>
      <c r="AR51" s="329">
        <v>2.2999999999999998</v>
      </c>
    </row>
    <row r="52" spans="1:44" ht="13.2" x14ac:dyDescent="0.2">
      <c r="A52" s="259"/>
      <c r="AK52" s="330"/>
      <c r="AL52" s="331" t="s">
        <v>552</v>
      </c>
      <c r="AM52" s="332">
        <v>274505</v>
      </c>
      <c r="AN52" s="333">
        <v>132292</v>
      </c>
      <c r="AO52" s="334">
        <v>15.8</v>
      </c>
      <c r="AP52" s="335">
        <v>117571</v>
      </c>
      <c r="AQ52" s="336">
        <v>10.5</v>
      </c>
      <c r="AR52" s="337">
        <v>5.3</v>
      </c>
    </row>
    <row r="53" spans="1:44" ht="13.2" x14ac:dyDescent="0.2">
      <c r="A53" s="259"/>
      <c r="AK53" s="315" t="s">
        <v>553</v>
      </c>
      <c r="AL53" s="316"/>
      <c r="AM53" s="324">
        <v>557941</v>
      </c>
      <c r="AN53" s="325">
        <v>279250</v>
      </c>
      <c r="AO53" s="326">
        <v>33.4</v>
      </c>
      <c r="AP53" s="327">
        <v>264232</v>
      </c>
      <c r="AQ53" s="328">
        <v>15.8</v>
      </c>
      <c r="AR53" s="329">
        <v>17.600000000000001</v>
      </c>
    </row>
    <row r="54" spans="1:44" ht="13.2" x14ac:dyDescent="0.2">
      <c r="A54" s="259"/>
      <c r="AK54" s="330"/>
      <c r="AL54" s="331" t="s">
        <v>552</v>
      </c>
      <c r="AM54" s="332">
        <v>311680</v>
      </c>
      <c r="AN54" s="333">
        <v>155996</v>
      </c>
      <c r="AO54" s="334">
        <v>17.899999999999999</v>
      </c>
      <c r="AP54" s="335">
        <v>133959</v>
      </c>
      <c r="AQ54" s="336">
        <v>13.9</v>
      </c>
      <c r="AR54" s="337">
        <v>4</v>
      </c>
    </row>
    <row r="55" spans="1:44" ht="13.2" x14ac:dyDescent="0.2">
      <c r="A55" s="259"/>
      <c r="AK55" s="315" t="s">
        <v>554</v>
      </c>
      <c r="AL55" s="316"/>
      <c r="AM55" s="324">
        <v>643412</v>
      </c>
      <c r="AN55" s="325">
        <v>334240</v>
      </c>
      <c r="AO55" s="326">
        <v>19.7</v>
      </c>
      <c r="AP55" s="327">
        <v>263613</v>
      </c>
      <c r="AQ55" s="328">
        <v>-0.2</v>
      </c>
      <c r="AR55" s="329">
        <v>19.899999999999999</v>
      </c>
    </row>
    <row r="56" spans="1:44" ht="13.2" x14ac:dyDescent="0.2">
      <c r="A56" s="259"/>
      <c r="AK56" s="330"/>
      <c r="AL56" s="331" t="s">
        <v>552</v>
      </c>
      <c r="AM56" s="332">
        <v>450255</v>
      </c>
      <c r="AN56" s="333">
        <v>233899</v>
      </c>
      <c r="AO56" s="334">
        <v>49.9</v>
      </c>
      <c r="AP56" s="335">
        <v>128823</v>
      </c>
      <c r="AQ56" s="336">
        <v>-3.8</v>
      </c>
      <c r="AR56" s="337">
        <v>53.7</v>
      </c>
    </row>
    <row r="57" spans="1:44" ht="13.2" x14ac:dyDescent="0.2">
      <c r="A57" s="259"/>
      <c r="AK57" s="315" t="s">
        <v>555</v>
      </c>
      <c r="AL57" s="316"/>
      <c r="AM57" s="324">
        <v>664142</v>
      </c>
      <c r="AN57" s="325">
        <v>354209</v>
      </c>
      <c r="AO57" s="326">
        <v>6</v>
      </c>
      <c r="AP57" s="327">
        <v>362690</v>
      </c>
      <c r="AQ57" s="328">
        <v>37.6</v>
      </c>
      <c r="AR57" s="329">
        <v>-31.6</v>
      </c>
    </row>
    <row r="58" spans="1:44" ht="13.2" x14ac:dyDescent="0.2">
      <c r="A58" s="259"/>
      <c r="AK58" s="330"/>
      <c r="AL58" s="331" t="s">
        <v>552</v>
      </c>
      <c r="AM58" s="332">
        <v>456059</v>
      </c>
      <c r="AN58" s="333">
        <v>243231</v>
      </c>
      <c r="AO58" s="334">
        <v>4</v>
      </c>
      <c r="AP58" s="335">
        <v>172580</v>
      </c>
      <c r="AQ58" s="336">
        <v>34</v>
      </c>
      <c r="AR58" s="337">
        <v>-30</v>
      </c>
    </row>
    <row r="59" spans="1:44" ht="13.2" x14ac:dyDescent="0.2">
      <c r="A59" s="259"/>
      <c r="AK59" s="315" t="s">
        <v>556</v>
      </c>
      <c r="AL59" s="316"/>
      <c r="AM59" s="324">
        <v>510091</v>
      </c>
      <c r="AN59" s="325">
        <v>283227</v>
      </c>
      <c r="AO59" s="326">
        <v>-20</v>
      </c>
      <c r="AP59" s="327">
        <v>296093</v>
      </c>
      <c r="AQ59" s="328">
        <v>-18.399999999999999</v>
      </c>
      <c r="AR59" s="329">
        <v>-1.6</v>
      </c>
    </row>
    <row r="60" spans="1:44" ht="13.2" x14ac:dyDescent="0.2">
      <c r="A60" s="259"/>
      <c r="AK60" s="330"/>
      <c r="AL60" s="331" t="s">
        <v>552</v>
      </c>
      <c r="AM60" s="332">
        <v>394606</v>
      </c>
      <c r="AN60" s="333">
        <v>219104</v>
      </c>
      <c r="AO60" s="334">
        <v>-9.9</v>
      </c>
      <c r="AP60" s="335">
        <v>140545</v>
      </c>
      <c r="AQ60" s="336">
        <v>-18.600000000000001</v>
      </c>
      <c r="AR60" s="337">
        <v>8.6999999999999993</v>
      </c>
    </row>
    <row r="61" spans="1:44" ht="13.2" x14ac:dyDescent="0.2">
      <c r="A61" s="259"/>
      <c r="AK61" s="315" t="s">
        <v>557</v>
      </c>
      <c r="AL61" s="338"/>
      <c r="AM61" s="324">
        <v>561985</v>
      </c>
      <c r="AN61" s="325">
        <v>292049</v>
      </c>
      <c r="AO61" s="326">
        <v>5.3</v>
      </c>
      <c r="AP61" s="327">
        <v>282969</v>
      </c>
      <c r="AQ61" s="339">
        <v>4</v>
      </c>
      <c r="AR61" s="329">
        <v>1.3</v>
      </c>
    </row>
    <row r="62" spans="1:44" ht="13.2" x14ac:dyDescent="0.2">
      <c r="A62" s="259"/>
      <c r="AK62" s="330"/>
      <c r="AL62" s="331" t="s">
        <v>552</v>
      </c>
      <c r="AM62" s="332">
        <v>377421</v>
      </c>
      <c r="AN62" s="333">
        <v>196904</v>
      </c>
      <c r="AO62" s="334">
        <v>15.5</v>
      </c>
      <c r="AP62" s="335">
        <v>138696</v>
      </c>
      <c r="AQ62" s="336">
        <v>7.2</v>
      </c>
      <c r="AR62" s="337">
        <v>8.3000000000000007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0GUWv0BbPN475Fok46xSl2jL9jklh7lTrREbPcZC5pcokG70e4Zy9D88JLCV21es0GXVe6JrA4DSi7+z9wZBBA==" saltValue="tMYONwMbtIc7mNHKX0BB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I46" sqref="BI46"/>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559</v>
      </c>
    </row>
    <row r="121" spans="125:125" ht="13.5" hidden="1" customHeight="1" x14ac:dyDescent="0.2">
      <c r="DU121" s="253"/>
    </row>
  </sheetData>
  <sheetProtection algorithmName="SHA-512" hashValue="0mqM12fIKm6vuvjEy73EC4TcT0c3NIEEpLxZhRA8nXEEiTGTfaTHlRjqjWWcLxaEPjcQeqWEBVlk9o6yWQ67HQ==" saltValue="Y/vyqKVwLX8F3/6dC3LRm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E102" sqref="AE102"/>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560</v>
      </c>
    </row>
  </sheetData>
  <sheetProtection algorithmName="SHA-512" hashValue="C8TOC43s935rrfYN5ZyDTOd6rnLum3d36sHU2D/TDW64RRRMxpELeB62OUx8c35lfgnifx6Nr+r6y3GDeGE8jQ==" saltValue="Vb6eW1RJW4d/uR43eZgTb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1" zoomScaleSheetLayoutView="100" workbookViewId="0">
      <selection activeCell="J47" sqref="J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52" t="s">
        <v>3</v>
      </c>
      <c r="D47" s="1152"/>
      <c r="E47" s="1153"/>
      <c r="F47" s="11">
        <v>64.91</v>
      </c>
      <c r="G47" s="12">
        <v>62.17</v>
      </c>
      <c r="H47" s="12">
        <v>60.43</v>
      </c>
      <c r="I47" s="12">
        <v>60.1</v>
      </c>
      <c r="J47" s="13">
        <v>61.98</v>
      </c>
    </row>
    <row r="48" spans="2:10" ht="57.75" customHeight="1" x14ac:dyDescent="0.2">
      <c r="B48" s="14"/>
      <c r="C48" s="1154" t="s">
        <v>4</v>
      </c>
      <c r="D48" s="1154"/>
      <c r="E48" s="1155"/>
      <c r="F48" s="15">
        <v>8.58</v>
      </c>
      <c r="G48" s="16">
        <v>7.96</v>
      </c>
      <c r="H48" s="16">
        <v>11.23</v>
      </c>
      <c r="I48" s="16">
        <v>11.17</v>
      </c>
      <c r="J48" s="17">
        <v>9.65</v>
      </c>
    </row>
    <row r="49" spans="2:10" ht="57.75" customHeight="1" thickBot="1" x14ac:dyDescent="0.25">
      <c r="B49" s="18"/>
      <c r="C49" s="1156" t="s">
        <v>5</v>
      </c>
      <c r="D49" s="1156"/>
      <c r="E49" s="1157"/>
      <c r="F49" s="19" t="s">
        <v>566</v>
      </c>
      <c r="G49" s="20">
        <v>0.79</v>
      </c>
      <c r="H49" s="20">
        <v>1.59</v>
      </c>
      <c r="I49" s="20">
        <v>4.2</v>
      </c>
      <c r="J49" s="21" t="s">
        <v>567</v>
      </c>
    </row>
    <row r="50" spans="2:10" ht="13.2" x14ac:dyDescent="0.2"/>
  </sheetData>
  <sheetProtection algorithmName="SHA-512" hashValue="g+PnOdrlF7AhdjVkHL5SXzjW/58Z63wsFlI+ZQU4g67GdqDNTsitNUp6WlSFCVNtddZQ4cVjwQB/ZumTS7VcdA==" saltValue="fKnLVqSjtDa4AyH3pcsS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2024-09-24T04:47:05Z</dcterms:modified>
</cp:coreProperties>
</file>