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31三島町_0905\"/>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AM36" i="10"/>
  <c r="C36" i="10"/>
  <c r="CO35" i="10"/>
  <c r="BW35" i="10"/>
  <c r="AM35" i="10"/>
  <c r="CO34" i="10"/>
  <c r="BW34" i="10"/>
  <c r="AM34" i="10"/>
  <c r="C34" i="10"/>
  <c r="C35" i="10" s="1"/>
  <c r="BE34" i="10" l="1"/>
  <c r="BE35" i="10" s="1"/>
  <c r="BE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<sst xmlns="http://schemas.openxmlformats.org/spreadsheetml/2006/main" count="1146" uniqueCount="638">
  <si>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</si>
  <si>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</si>
  <si>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</si>
  <si>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</si>
  <si>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</si>
  <si>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</si>
  <si>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</si>
  <si>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</si>
  <si>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</si>
  <si>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</si>
  <si>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</si>
  <si>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</si>
  <si>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</si>
  <si>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</si>
  <si>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</si>
  <si>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</si>
  <si>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</si>
  <si>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</si>
  <si>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</si>
  <si>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</si>
  <si>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</si>
  <si>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</si>
  <si>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</si>
  <si>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</si>
  <si>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</si>
  <si>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</si>
  <si>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</si>
  <si>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</si>
  <si>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</si>
  <si>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</si>
  <si>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</si>
  <si>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</si>
  <si>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</si>
  <si>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</si>
  <si>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</si>
  <si>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</si>
  <si>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</si>
  <si>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</si>
  <si>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</si>
  <si>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</si>
  <si>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</si>
  <si>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</si>
  <si>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</si>
  <si>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</si>
  <si>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</si>
  <si>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</si>
  <si>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</si>
  <si>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</si>
  <si>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</si>
  <si>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</si>
  <si>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</si>
  <si>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</si>
  <si>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</si>
  <si>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</si>
  <si>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</si>
  <si>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</si>
  <si>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</si>
  <si>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</si>
  <si>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</si>
  <si>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</si>
  <si>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</si>
  <si>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</si>
  <si>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</si>
  <si>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</si>
  <si>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</si>
  <si>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</si>
  <si>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</si>
  <si>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</si>
  <si>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</si>
  <si>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</si>
  <si>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</si>
  <si>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</si>
  <si>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</si>
  <si>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</si>
  <si>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</si>
  <si>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</si>
  <si>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</si>
  <si>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</si>
  <si>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</si>
  <si>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</si>
  <si>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</si>
  <si>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</si>
  <si>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</si>
  <si>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</si>
  <si>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</si>
  <si>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</si>
  <si>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</si>
  <si>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</si>
  <si>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</si>
  <si>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</si>
  <si>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</si>
  <si>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</si>
  <si>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</si>
  <si>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</si>
  <si>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</si>
  <si>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</si>
  <si>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</si>
  <si>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</si>
  <si>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</si>
  <si>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</si>
  <si>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</si>
  <si>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</si>
  <si>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</si>
  <si>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</si>
  <si>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</si>
  <si>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</si>
  <si>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</si>
  <si>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</si>
  <si>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</si>
  <si>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</si>
  <si>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</si>
  <si>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</si>
  <si>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</si>
  <si>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</si>
  <si>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</si>
  <si>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</si>
  <si>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</si>
  <si>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</si>
  <si>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</si>
  <si>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</si>
  <si>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</si>
  <si>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</si>
  <si>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</si>
  <si>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</si>
  <si>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</si>
  <si>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</si>
  <si>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</si>
  <si>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</si>
  <si>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</si>
  <si>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</si>
  <si>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</si>
  <si>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</si>
  <si>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</si>
  <si>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</si>
  <si>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</si>
  <si>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</si>
  <si>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</si>
  <si>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</si>
  <si>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</si>
  <si>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</si>
  <si>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</si>
  <si>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</si>
  <si>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</si>
  <si>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</si>
  <si>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</si>
  <si>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</si>
  <si>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</si>
  <si>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</si>
  <si>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</si>
  <si>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</si>
  <si>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</si>
  <si>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</si>
  <si>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</si>
  <si>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</si>
  <si>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</si>
  <si>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</si>
  <si>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</si>
  <si>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</si>
  <si>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-3.9</t>
    <phoneticPr fontId="5"/>
  </si>
  <si>
    <t>基準財政需要額</t>
    <phoneticPr fontId="25"/>
  </si>
  <si>
    <t>うち日本人(％)</t>
    <phoneticPr fontId="5"/>
  </si>
  <si>
    <t>-4.0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</si>
  <si>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</si>
  <si>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</si>
  <si>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</si>
  <si>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</si>
  <si>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</si>
  <si>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</si>
  <si>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</si>
  <si>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</si>
  <si>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</si>
  <si>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</si>
  <si>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</si>
  <si>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</si>
  <si>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</si>
  <si>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</si>
  <si>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</si>
  <si>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</si>
  <si>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</si>
  <si>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</si>
  <si>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</si>
  <si>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</si>
  <si>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</si>
  <si>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</si>
  <si>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</si>
  <si>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</si>
  <si>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</si>
  <si>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</si>
  <si>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</si>
  <si>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</si>
  <si>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</si>
  <si>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</si>
  <si>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</si>
  <si>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</si>
  <si>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</si>
  <si>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</si>
  <si>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</si>
  <si>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</si>
  <si>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</si>
  <si>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</si>
  <si>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</si>
  <si>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</si>
  <si>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</si>
  <si>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</si>
  <si>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</si>
  <si>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</si>
  <si>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</si>
  <si>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</si>
  <si>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</si>
  <si>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</si>
  <si>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</si>
  <si>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</si>
  <si>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</si>
  <si>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</si>
  <si>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</si>
  <si>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</si>
  <si>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</si>
  <si>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</si>
  <si>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</si>
  <si>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</si>
  <si>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</si>
  <si>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</si>
  <si>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</si>
  <si>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</si>
  <si>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</si>
  <si>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</si>
  <si>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</si>
  <si>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</si>
  <si>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</si>
  <si>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</si>
  <si>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</si>
  <si>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</si>
  <si>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</si>
  <si>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</si>
  <si>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</si>
  <si>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</si>
  <si>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</si>
  <si>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</si>
  <si>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</si>
  <si>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</si>
  <si>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</si>
  <si>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</si>
  <si>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</si>
  <si>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</si>
  <si>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</si>
  <si>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</si>
  <si>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</si>
  <si>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</si>
  <si>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</si>
  <si>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</si>
  <si>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</si>
  <si>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</si>
  <si>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</si>
  <si>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</si>
  <si>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</si>
  <si>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</si>
  <si>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</si>
  <si>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</si>
  <si>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</si>
  <si>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</si>
  <si>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</si>
  <si>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</si>
  <si>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</si>
  <si>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</si>
  <si>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</si>
  <si>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</si>
  <si>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</si>
  <si>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</si>
  <si>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</si>
  <si>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</si>
  <si>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</si>
  <si>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</si>
  <si>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</si>
  <si>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</si>
  <si>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</si>
  <si>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</si>
  <si>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</si>
  <si>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</si>
  <si>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</si>
  <si>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</si>
  <si>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</si>
  <si>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</si>
  <si>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</si>
  <si>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</si>
  <si>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</si>
  <si>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</si>
  <si>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</si>
  <si>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</si>
  <si>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</si>
  <si>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</si>
  <si>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</si>
  <si>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</si>
  <si>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</si>
  <si>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</si>
  <si>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</si>
  <si>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</si>
  <si>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</si>
  <si>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</si>
  <si>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</si>
  <si>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</si>
  <si>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</si>
  <si>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</si>
  <si>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</si>
  <si>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</si>
  <si>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</si>
  <si>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</si>
  <si>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</si>
  <si>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</si>
  <si>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</si>
  <si>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</si>
  <si>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</si>
  <si>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</si>
  <si>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</si>
  <si>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</si>
  <si>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</si>
  <si>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</si>
  <si>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</si>
  <si>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</si>
  <si>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</si>
  <si>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</si>
  <si>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</si>
  <si>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</si>
  <si>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</si>
  <si>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</si>
  <si>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</si>
  <si>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</si>
  <si>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</si>
  <si>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</si>
  <si>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</si>
  <si>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</si>
  <si>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</si>
  <si>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</si>
  <si>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</si>
  <si>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</si>
  <si>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</si>
  <si>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</si>
  <si>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</si>
  <si>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</si>
  <si>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</si>
  <si>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</si>
  <si>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</si>
  <si>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</si>
  <si>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</si>
  <si>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</si>
  <si>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</si>
  <si>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</si>
  <si>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</si>
  <si>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</si>
  <si>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</si>
  <si>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</si>
  <si>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</si>
  <si>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</si>
  <si>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</si>
  <si>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</si>
  <si>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</si>
  <si>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</si>
  <si>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</si>
  <si>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</si>
  <si>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</si>
  <si>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</si>
  <si>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</si>
  <si>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</si>
  <si>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</si>
  <si>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</si>
  <si>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</si>
  <si>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</si>
  <si>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</si>
  <si>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</si>
  <si>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</si>
  <si>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</si>
  <si>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</si>
  <si>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</si>
  <si>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</si>
  <si>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</si>
  <si>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</si>
  <si>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</si>
  <si>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</si>
  <si>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</si>
  <si>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</si>
  <si>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</si>
  <si>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</si>
  <si>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</si>
  <si>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</si>
  <si>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</si>
  <si>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</si>
  <si>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</si>
  <si>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</si>
  <si>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</si>
  <si>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</si>
  <si>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</si>
  <si>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</si>
  <si>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</si>
  <si>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</si>
  <si>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</si>
  <si>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</si>
  <si>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</si>
  <si>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</si>
  <si>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</si>
  <si>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</si>
  <si>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</si>
  <si>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</si>
  <si>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</si>
  <si>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</si>
  <si>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</si>
  <si>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</si>
  <si>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</si>
  <si>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</si>
  <si>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</si>
  <si>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</si>
  <si>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</si>
  <si>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</si>
  <si>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</si>
  <si>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</si>
  <si>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</si>
  <si>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</si>
  <si>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</si>
  <si>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</si>
  <si>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</si>
  <si>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</si>
  <si>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三島町簡易水道事業特別会計</t>
    <phoneticPr fontId="5"/>
  </si>
  <si>
    <t>法非適用企業</t>
    <phoneticPr fontId="5"/>
  </si>
  <si>
    <t>三島町農業集落排水事業特別会計</t>
    <phoneticPr fontId="5"/>
  </si>
  <si>
    <t>法非適用企業</t>
    <phoneticPr fontId="5"/>
  </si>
  <si>
    <t>三島町戸別合併処理浄化槽事業特別会計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</si>
  <si>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</si>
  <si>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</si>
  <si>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</si>
  <si>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</si>
  <si>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</si>
  <si>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</si>
  <si>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</si>
  <si>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</si>
  <si>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</si>
  <si>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</si>
  <si>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</si>
  <si>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</si>
  <si>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</si>
  <si>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</si>
  <si>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</si>
  <si>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</si>
  <si>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</si>
  <si>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</si>
  <si>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</si>
  <si>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</si>
  <si>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</si>
  <si>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</si>
  <si>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</si>
  <si>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</si>
  <si>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</si>
  <si>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</si>
  <si>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</si>
  <si>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</si>
  <si>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</si>
  <si>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</si>
  <si>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</si>
  <si>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</si>
  <si>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</si>
  <si>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</si>
  <si>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</si>
  <si>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</si>
  <si>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</si>
  <si>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</si>
  <si>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</si>
  <si>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</si>
  <si>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</si>
  <si>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</si>
  <si>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</si>
  <si>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</si>
  <si>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</si>
  <si>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</si>
  <si>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</si>
  <si>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</si>
  <si>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</si>
  <si>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</si>
  <si>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</si>
  <si>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</si>
  <si>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</si>
  <si>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</si>
  <si>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</si>
  <si>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</si>
  <si>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</si>
  <si>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</si>
  <si>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</si>
  <si>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</si>
  <si>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</si>
  <si>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</si>
  <si>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</si>
  <si>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</si>
  <si>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</si>
  <si>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</si>
  <si>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</si>
  <si>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三島町簡易水道事業特別会計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</si>
  <si>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</si>
  <si>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</si>
  <si>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三島町戸別合併処理浄化槽事業特別会計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</si>
  <si>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</si>
  <si>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三島町農業集落排水事業特別会計</t>
    <phoneticPr fontId="5"/>
  </si>
  <si>
    <t>(Ｆ)</t>
    <phoneticPr fontId="5"/>
  </si>
  <si>
    <t>三島町介護保険特別会計</t>
    <phoneticPr fontId="5"/>
  </si>
  <si>
    <t>-</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</si>
  <si>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</si>
  <si>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</si>
  <si>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</si>
  <si>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</si>
  <si>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</si>
  <si>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</si>
  <si>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</si>
  <si>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</si>
  <si>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</si>
  <si>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</si>
  <si>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</si>
  <si>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</si>
  <si>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</si>
  <si>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</si>
  <si>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</si>
  <si>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</si>
  <si>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</si>
  <si>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</si>
  <si>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</si>
  <si>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</si>
  <si>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</si>
  <si>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</si>
  <si>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</si>
  <si>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</si>
  <si>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</si>
  <si>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</si>
  <si>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</si>
  <si>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</si>
  <si>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</si>
  <si>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</si>
  <si>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</si>
  <si>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</si>
  <si>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</si>
  <si>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</si>
  <si>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</si>
  <si>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</si>
  <si>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</si>
  <si>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</si>
  <si>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</si>
  <si>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</si>
  <si>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</si>
  <si>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</si>
  <si>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</si>
  <si>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</si>
  <si>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</si>
  <si>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</si>
  <si>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</si>
  <si>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</si>
  <si>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</si>
  <si>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</si>
  <si>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</si>
  <si>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</si>
  <si>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</si>
  <si>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</si>
  <si>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</si>
  <si>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</si>
  <si>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</si>
  <si>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</si>
  <si>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</si>
  <si>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</si>
  <si>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</si>
  <si>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</si>
  <si>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</si>
  <si>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</si>
  <si>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</si>
  <si>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</si>
  <si>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</si>
  <si>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</si>
  <si>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</si>
  <si>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</si>
  <si>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</si>
  <si>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</si>
  <si>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</si>
  <si>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</si>
  <si>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</si>
  <si>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</si>
  <si>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</si>
  <si>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</si>
  <si>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</si>
  <si>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</si>
  <si>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</si>
  <si>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</si>
  <si>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</si>
  <si>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</si>
  <si>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</si>
  <si>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</si>
  <si>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</si>
  <si>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</si>
  <si>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</si>
  <si>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</si>
  <si>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</si>
  <si>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</si>
  <si>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</si>
  <si>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</si>
  <si>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</si>
  <si>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</si>
  <si>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</si>
  <si>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0.70</t>
  </si>
  <si>
    <t>▲ 9.70</t>
  </si>
  <si>
    <t>▲ 5.44</t>
  </si>
  <si>
    <t>▲ 3.89</t>
  </si>
  <si>
    <t>一般会計</t>
  </si>
  <si>
    <t>三島町介護保険特別会計</t>
  </si>
  <si>
    <t>三島町国民健康保険特別会計</t>
  </si>
  <si>
    <t>三島町農業集落排水事業特別会計</t>
  </si>
  <si>
    <t>三島町路線バス事業特別会計</t>
  </si>
  <si>
    <t>三島町戸別合併処理浄化槽事業特別会計</t>
  </si>
  <si>
    <t>三島町後期高齢者医療特別会計</t>
  </si>
  <si>
    <t>三島町簡易水道事業特別会計</t>
  </si>
  <si>
    <t>その他会計（赤字）</t>
  </si>
  <si>
    <t>その他会計（黒字）</t>
  </si>
  <si>
    <t>H30</t>
    <phoneticPr fontId="5"/>
  </si>
  <si>
    <t>R01</t>
    <phoneticPr fontId="5"/>
  </si>
  <si>
    <t>R02</t>
    <phoneticPr fontId="5"/>
  </si>
  <si>
    <t>R03</t>
    <phoneticPr fontId="5"/>
  </si>
  <si>
    <t>R04</t>
    <phoneticPr fontId="5"/>
  </si>
  <si>
    <t>会津若松地方広域市町村圏整備組合(一般会計)</t>
    <rPh sb="0" eb="2">
      <t>アイヅ</t>
    </rPh>
    <rPh sb="2" eb="4">
      <t>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</si>
  <si>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 xml:space="preserve">         〃        (水道用水供給事業会計)</t>
    <rPh sb="19" eb="21">
      <t>スイドウ</t>
    </rPh>
    <rPh sb="21" eb="23">
      <t>ヨウスイ</t>
    </rPh>
    <rPh sb="23" eb="25">
      <t>キョウキュウ</t>
    </rPh>
    <rPh sb="25" eb="27">
      <t>ジギョウ</t>
    </rPh>
    <rPh sb="27" eb="29">
      <t>カイケイ</t>
    </rPh>
    <phoneticPr fontId="2"/>
  </si>
  <si>
    <t>福島県市町村総合事務組合(一般会計)</t>
    <rPh sb="0" eb="3">
      <t>フクシマケン</t>
    </rPh>
    <rPh sb="3" eb="6">
      <t>シチョウソン</t>
    </rPh>
    <rPh sb="6" eb="8">
      <t>ソウゴウ</t>
    </rPh>
    <rPh sb="8" eb="12">
      <t>ジムクミアイ</t>
    </rPh>
    <rPh sb="13" eb="15">
      <t>イッパン</t>
    </rPh>
    <rPh sb="15" eb="17">
      <t>カイケイ</t>
    </rPh>
    <phoneticPr fontId="2"/>
  </si>
  <si>
    <t xml:space="preserve">        〃　　　　 (消防補償等特別会計)</t>
    <rPh sb="15" eb="17">
      <t>ショウボウ</t>
    </rPh>
    <rPh sb="17" eb="19">
      <t>ホショウ</t>
    </rPh>
    <rPh sb="19" eb="20">
      <t>ナド</t>
    </rPh>
    <rPh sb="20" eb="22">
      <t>トクベツ</t>
    </rPh>
    <rPh sb="22" eb="24">
      <t>カイケイ</t>
    </rPh>
    <phoneticPr fontId="2"/>
  </si>
  <si>
    <t xml:space="preserve">        〃　　　　 (消防賞じゅつ金特別会計)</t>
    <rPh sb="15" eb="17">
      <t>ショウボウ</t>
    </rPh>
    <rPh sb="17" eb="18">
      <t>ショウ</t>
    </rPh>
    <rPh sb="21" eb="22">
      <t>キン</t>
    </rPh>
    <rPh sb="22" eb="24">
      <t>トクベツ</t>
    </rPh>
    <rPh sb="24" eb="26">
      <t>カイケイ</t>
    </rPh>
    <phoneticPr fontId="2"/>
  </si>
  <si>
    <t>　  　〃　  　　(非常勤職員公務災害補償特別会計)</t>
    <rPh sb="11" eb="14">
      <t>ヒジョウキン</t>
    </rPh>
    <rPh sb="14" eb="16">
      <t>ショクイン</t>
    </rPh>
    <rPh sb="16" eb="18">
      <t>コウム</t>
    </rPh>
    <rPh sb="18" eb="22">
      <t>サイガイホショウ</t>
    </rPh>
    <rPh sb="22" eb="24">
      <t>トクベツ</t>
    </rPh>
    <rPh sb="24" eb="26">
      <t>カイケイ</t>
    </rPh>
    <phoneticPr fontId="2"/>
  </si>
  <si>
    <t>　　  〃　　　  (自治会館管理特別会計)</t>
    <rPh sb="11" eb="14">
      <t>ジチカイ</t>
    </rPh>
    <rPh sb="14" eb="15">
      <t>カン</t>
    </rPh>
    <rPh sb="15" eb="17">
      <t>カンリ</t>
    </rPh>
    <rPh sb="17" eb="19">
      <t>トクベツ</t>
    </rPh>
    <rPh sb="19" eb="21">
      <t>カイケイ</t>
    </rPh>
    <phoneticPr fontId="2"/>
  </si>
  <si>
    <t xml:space="preserve"> 福島県後期高齢者医療広域連合(一般会計)</t>
    <rPh sb="1" eb="4">
      <t>フクシマケン</t>
    </rPh>
    <rPh sb="4" eb="6">
      <t>コウキ</t>
    </rPh>
    <rPh sb="6" eb="8">
      <t>コウレイ</t>
    </rPh>
    <rPh sb="8" eb="9">
      <t>シャ</t>
    </rPh>
    <rPh sb="9" eb="11">
      <t>イリョウ</t>
    </rPh>
    <rPh sb="11" eb="13">
      <t>コウイキ</t>
    </rPh>
    <rPh sb="13" eb="15">
      <t>レンゴウ</t>
    </rPh>
    <rPh sb="16" eb="20">
      <t>イッパンカイケイ</t>
    </rPh>
    <phoneticPr fontId="2"/>
  </si>
  <si>
    <t>　　 　〃　　 　（後期高齢者医療特別会計)</t>
    <rPh sb="10" eb="15">
      <t>コウキコウレイシャ</t>
    </rPh>
    <rPh sb="15" eb="17">
      <t>イリョウ</t>
    </rPh>
    <rPh sb="17" eb="19">
      <t>トクベツ</t>
    </rPh>
    <rPh sb="19" eb="21">
      <t>カイケイ</t>
    </rPh>
    <phoneticPr fontId="2"/>
  </si>
  <si>
    <t>会津桐タンス株式会社</t>
    <rPh sb="0" eb="2">
      <t>アイヅ</t>
    </rPh>
    <rPh sb="2" eb="3">
      <t>キリ</t>
    </rPh>
    <rPh sb="6" eb="10">
      <t>カブシキガイシャ</t>
    </rPh>
    <phoneticPr fontId="2"/>
  </si>
  <si>
    <t>桐の里産業株式会社</t>
    <rPh sb="0" eb="1">
      <t>キリ</t>
    </rPh>
    <rPh sb="2" eb="3">
      <t>サト</t>
    </rPh>
    <rPh sb="3" eb="5">
      <t>サンギョウ</t>
    </rPh>
    <rPh sb="5" eb="9">
      <t>カブシキガイシャ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</si>
  <si>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</si>
  <si>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</si>
  <si>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</si>
  <si>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</si>
  <si>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</si>
  <si>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</si>
  <si>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</si>
  <si>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</si>
  <si>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</si>
  <si>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将来負担比率は算定されていないが、有形固定資産減価償却率は類似団体と比較して高い水準にある。個別施設計画や公共施設総合管理計画に基づき、公共施設等の維持管理を適切に実施していく。</t>
    <rPh sb="18" eb="29">
      <t>ユウケイコテイシサンゲンカショウキャクリツ</t>
    </rPh>
    <rPh sb="30" eb="34">
      <t>ルイジダンタイ</t>
    </rPh>
    <rPh sb="35" eb="37">
      <t>ヒカク</t>
    </rPh>
    <rPh sb="39" eb="40">
      <t>タカ</t>
    </rPh>
    <rPh sb="41" eb="43">
      <t>スイジュン</t>
    </rPh>
    <rPh sb="47" eb="53">
      <t>コベツシセツケイカク</t>
    </rPh>
    <rPh sb="54" eb="64">
      <t>コウキョウシセツソウゴウカンリケイカク</t>
    </rPh>
    <rPh sb="65" eb="66">
      <t>モト</t>
    </rPh>
    <rPh sb="69" eb="74">
      <t>コウキョウシセツトウ</t>
    </rPh>
    <rPh sb="75" eb="79">
      <t>イジカンリ</t>
    </rPh>
    <rPh sb="80" eb="82">
      <t>テキセツ</t>
    </rPh>
    <rPh sb="83" eb="85">
      <t>ジッシ</t>
    </rPh>
    <phoneticPr fontId="5"/>
  </si>
  <si>
    <t>　将来負担比率は算定されていないが、実質公債費比率は上昇傾向にある。また、近年の多額の起債により今後も償還額が増加する見込みのことから、財政負担の軽減に主眼をおいた健全な財政運営と計画的な事業着手が課題となってくる。</t>
    <rPh sb="1" eb="7">
      <t>ショウライフタンヒリツ</t>
    </rPh>
    <rPh sb="8" eb="10">
      <t>サンテイ</t>
    </rPh>
    <rPh sb="18" eb="25">
      <t>ジッシツコウサイヒヒリツ</t>
    </rPh>
    <rPh sb="26" eb="30">
      <t>ジョウショウケイコウ</t>
    </rPh>
    <rPh sb="37" eb="39">
      <t>キンネン</t>
    </rPh>
    <rPh sb="40" eb="42">
      <t>タガク</t>
    </rPh>
    <rPh sb="43" eb="45">
      <t>キサイ</t>
    </rPh>
    <rPh sb="48" eb="50">
      <t>コンゴ</t>
    </rPh>
    <rPh sb="51" eb="54">
      <t>ショウカンガク</t>
    </rPh>
    <rPh sb="55" eb="57">
      <t>ゾウカ</t>
    </rPh>
    <rPh sb="59" eb="61">
      <t>ミコ</t>
    </rPh>
    <rPh sb="68" eb="72">
      <t>ザイセイフタン</t>
    </rPh>
    <rPh sb="73" eb="75">
      <t>ケイゲン</t>
    </rPh>
    <rPh sb="76" eb="78">
      <t>シュガン</t>
    </rPh>
    <rPh sb="82" eb="84">
      <t>ケンゼン</t>
    </rPh>
    <rPh sb="85" eb="89">
      <t>ザイセイウンエイ</t>
    </rPh>
    <rPh sb="90" eb="93">
      <t>ケイカクテキ</t>
    </rPh>
    <rPh sb="94" eb="98">
      <t>ジギョウチャクシュ</t>
    </rPh>
    <rPh sb="99" eb="101">
      <t>カダイ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</si>
</sst>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362690</c:v>
                </c:pt>
                <c:pt idx="4">
                  <c:v>296093</c:v>
                </c:pt>
              </c:numCache>
            </c:numRef>
          </c:val>
          <c:smooth val="0"/>
          <c:extLst>
            <c:ext xmlns:c16="http://schemas.microsoft.com/office/drawing/2014/chart" uri="{C3380CC4-5D6E-409C-BE32-E72D297353CC}">
              <c16:uniqueId val="{00000000-26F5-4221-8C69-17302AEAA1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320758</c:v>
                </c:pt>
                <c:pt idx="1">
                  <c:v>599213</c:v>
                </c:pt>
                <c:pt idx="2">
                  <c:v>470789</c:v>
                </c:pt>
                <c:pt idx="3">
                  <c:v>279824</c:v>
                </c:pt>
                <c:pt idx="4">
                  <c:v>335817</c:v>
                </c:pt>
              </c:numCache>
            </c:numRef>
          </c:val>
          <c:smooth val="0"/>
          <c:extLst>
            <c:ext xmlns:c16="http://schemas.microsoft.com/office/drawing/2014/chart" uri="{C3380CC4-5D6E-409C-BE32-E72D297353CC}">
              <c16:uniqueId val="{00000001-26F5-4221-8C69-17302AEAA1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16.100000000000001</c:v>
                </c:pt>
                <c:pt idx="1">
                  <c:v>15.21</c:v>
                </c:pt>
                <c:pt idx="2">
                  <c:v>13.15</c:v>
                </c:pt>
                <c:pt idx="3">
                  <c:v>10.99</c:v>
                </c:pt>
                <c:pt idx="4">
                  <c:v>7.04</c:v>
                </c:pt>
              </c:numCache>
            </c:numRef>
          </c:val>
          <c:extLst>
            <c:ext xmlns:c16="http://schemas.microsoft.com/office/drawing/2014/chart" uri="{C3380CC4-5D6E-409C-BE32-E72D297353CC}">
              <c16:uniqueId val="{00000000-6CA3-433B-A292-05919F0FEC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73.37</c:v>
                </c:pt>
                <c:pt idx="1">
                  <c:v>62.09</c:v>
                </c:pt>
                <c:pt idx="2">
                  <c:v>54.87</c:v>
                </c:pt>
                <c:pt idx="3">
                  <c:v>55.37</c:v>
                </c:pt>
                <c:pt idx="4">
                  <c:v>55.03</c:v>
                </c:pt>
              </c:numCache>
            </c:numRef>
          </c:val>
          <c:extLst>
            <c:ext xmlns:c16="http://schemas.microsoft.com/office/drawing/2014/chart" uri="{C3380CC4-5D6E-409C-BE32-E72D297353CC}">
              <c16:uniqueId val="{00000001-6CA3-433B-A292-05919F0FEC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c:v>
                </c:pt>
                <c:pt idx="1">
                  <c:v>-9.6999999999999993</c:v>
                </c:pt>
                <c:pt idx="2">
                  <c:v>-5.44</c:v>
                </c:pt>
                <c:pt idx="3">
                  <c:v>5.05</c:v>
                </c:pt>
                <c:pt idx="4">
                  <c:v>-3.89</c:v>
                </c:pt>
              </c:numCache>
            </c:numRef>
          </c:val>
          <c:smooth val="0"/>
          <c:extLst>
            <c:ext xmlns:c16="http://schemas.microsoft.com/office/drawing/2014/chart" uri="{C3380CC4-5D6E-409C-BE32-E72D297353CC}">
              <c16:uniqueId val="{00000002-6CA3-433B-A292-05919F0FEC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FD1-48E8-9FF4-1B67F9AA66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D1-48E8-9FF4-1B67F9AA66A2}"/>
            </c:ext>
          </c:extLst>
        </c:ser>
        <c:ser>
          <c:idx val="2"/>
          <c:order val="2"/>
          <c:tx>
            <c:strRef>
              <c:f>データシート!$A$29</c:f>
              <c:strCache>
                <c:ptCount val="1"/>
                <c:pt idx="0">
                  <c:v>三島町簡易水道事業特別会計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1.21</c:v>
                </c:pt>
                <c:pt idx="2">
                  <c:v>#N/A</c:v>
                </c:pt>
                <c:pt idx="3">
                  <c:v>0.42</c:v>
                </c:pt>
                <c:pt idx="4">
                  <c:v>#N/A</c:v>
                </c:pt>
                <c:pt idx="5">
                  <c:v>0.56000000000000005</c:v>
                </c:pt>
                <c:pt idx="6">
                  <c:v>#N/A</c:v>
                </c:pt>
                <c:pt idx="7">
                  <c:v>7.0000000000000007E-2</c:v>
                </c:pt>
                <c:pt idx="8">
                  <c:v>#N/A</c:v>
                </c:pt>
                <c:pt idx="9">
                  <c:v>0.04</c:v>
                </c:pt>
              </c:numCache>
            </c:numRef>
          </c:val>
          <c:extLst>
            <c:ext xmlns:c16="http://schemas.microsoft.com/office/drawing/2014/chart" uri="{C3380CC4-5D6E-409C-BE32-E72D297353CC}">
              <c16:uniqueId val="{00000002-3FD1-48E8-9FF4-1B67F9AA66A2}"/>
            </c:ext>
          </c:extLst>
        </c:ser>
        <c:ser>
          <c:idx val="3"/>
          <c:order val="3"/>
          <c:tx>
            <c:strRef>
              <c:f>データシート!$A$30</c:f>
              <c:strCache>
                <c:ptCount val="1"/>
                <c:pt idx="0">
                  <c:v>三島町後期高齢者医療特別会計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0.06</c:v>
                </c:pt>
                <c:pt idx="4">
                  <c:v>#N/A</c:v>
                </c:pt>
                <c:pt idx="5">
                  <c:v>0.02</c:v>
                </c:pt>
                <c:pt idx="6">
                  <c:v>#N/A</c:v>
                </c:pt>
                <c:pt idx="7">
                  <c:v>0.01</c:v>
                </c:pt>
                <c:pt idx="8">
                  <c:v>#N/A</c:v>
                </c:pt>
                <c:pt idx="9">
                  <c:v>0.04</c:v>
                </c:pt>
              </c:numCache>
            </c:numRef>
          </c:val>
          <c:extLst>
            <c:ext xmlns:c16="http://schemas.microsoft.com/office/drawing/2014/chart" uri="{C3380CC4-5D6E-409C-BE32-E72D297353CC}">
              <c16:uniqueId val="{00000003-3FD1-48E8-9FF4-1B67F9AA66A2}"/>
            </c:ext>
          </c:extLst>
        </c:ser>
        <c:ser>
          <c:idx val="4"/>
          <c:order val="4"/>
          <c:tx>
            <c:strRef>
              <c:f>データシート!$A$31</c:f>
              <c:strCache>
                <c:ptCount val="1"/>
                <c:pt idx="0">
                  <c:v>三島町戸別合併処理浄化槽事業特別会計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0.1</c:v>
                </c:pt>
                <c:pt idx="4">
                  <c:v>#N/A</c:v>
                </c:pt>
                <c:pt idx="5">
                  <c:v>0.09</c:v>
                </c:pt>
                <c:pt idx="6">
                  <c:v>#N/A</c:v>
                </c:pt>
                <c:pt idx="7">
                  <c:v>0.03</c:v>
                </c:pt>
                <c:pt idx="8">
                  <c:v>#N/A</c:v>
                </c:pt>
                <c:pt idx="9">
                  <c:v>0.06</c:v>
                </c:pt>
              </c:numCache>
            </c:numRef>
          </c:val>
          <c:extLst>
            <c:ext xmlns:c16="http://schemas.microsoft.com/office/drawing/2014/chart" uri="{C3380CC4-5D6E-409C-BE32-E72D297353CC}">
              <c16:uniqueId val="{00000004-3FD1-48E8-9FF4-1B67F9AA66A2}"/>
            </c:ext>
          </c:extLst>
        </c:ser>
        <c:ser>
          <c:idx val="5"/>
          <c:order val="5"/>
          <c:tx>
            <c:strRef>
              <c:f>データシート!$A$32</c:f>
              <c:strCache>
                <c:ptCount val="1"/>
                <c:pt idx="0">
                  <c:v>三島町路線バス事業特別会計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0.12</c:v>
                </c:pt>
                <c:pt idx="2">
                  <c:v>#N/A</c:v>
                </c:pt>
                <c:pt idx="3">
                  <c:v>0.21</c:v>
                </c:pt>
                <c:pt idx="4">
                  <c:v>#N/A</c:v>
                </c:pt>
                <c:pt idx="5">
                  <c:v>0.11</c:v>
                </c:pt>
                <c:pt idx="6">
                  <c:v>#N/A</c:v>
                </c:pt>
                <c:pt idx="7">
                  <c:v>0.28999999999999998</c:v>
                </c:pt>
                <c:pt idx="8">
                  <c:v>#N/A</c:v>
                </c:pt>
                <c:pt idx="9">
                  <c:v>0.13</c:v>
                </c:pt>
              </c:numCache>
            </c:numRef>
          </c:val>
          <c:extLst>
            <c:ext xmlns:c16="http://schemas.microsoft.com/office/drawing/2014/chart" uri="{C3380CC4-5D6E-409C-BE32-E72D297353CC}">
              <c16:uniqueId val="{00000005-3FD1-48E8-9FF4-1B67F9AA66A2}"/>
            </c:ext>
          </c:extLst>
        </c:ser>
        <c:ser>
          <c:idx val="6"/>
          <c:order val="6"/>
          <c:tx>
            <c:strRef>
              <c:f>データシート!$A$33</c:f>
              <c:strCache>
                <c:ptCount val="1"/>
                <c:pt idx="0">
                  <c:v>三島町農業集落排水事業特別会計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0.14000000000000001</c:v>
                </c:pt>
                <c:pt idx="2">
                  <c:v>#N/A</c:v>
                </c:pt>
                <c:pt idx="3">
                  <c:v>0.11</c:v>
                </c:pt>
                <c:pt idx="4">
                  <c:v>#N/A</c:v>
                </c:pt>
                <c:pt idx="5">
                  <c:v>0.14000000000000001</c:v>
                </c:pt>
                <c:pt idx="6">
                  <c:v>#N/A</c:v>
                </c:pt>
                <c:pt idx="7">
                  <c:v>0.04</c:v>
                </c:pt>
                <c:pt idx="8">
                  <c:v>#N/A</c:v>
                </c:pt>
                <c:pt idx="9">
                  <c:v>0.16</c:v>
                </c:pt>
              </c:numCache>
            </c:numRef>
          </c:val>
          <c:extLst>
            <c:ext xmlns:c16="http://schemas.microsoft.com/office/drawing/2014/chart" uri="{C3380CC4-5D6E-409C-BE32-E72D297353CC}">
              <c16:uniqueId val="{00000006-3FD1-48E8-9FF4-1B67F9AA66A2}"/>
            </c:ext>
          </c:extLst>
        </c:ser>
        <c:ser>
          <c:idx val="7"/>
          <c:order val="7"/>
          <c:tx>
            <c:strRef>
              <c:f>データシート!$A$34</c:f>
              <c:strCache>
                <c:ptCount val="1"/>
                <c:pt idx="0">
                  <c:v>三島町国民健康保険特別会計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0.36</c:v>
                </c:pt>
                <c:pt idx="2">
                  <c:v>#N/A</c:v>
                </c:pt>
                <c:pt idx="3">
                  <c:v>0.82</c:v>
                </c:pt>
                <c:pt idx="4">
                  <c:v>#N/A</c:v>
                </c:pt>
                <c:pt idx="5">
                  <c:v>0.42</c:v>
                </c:pt>
                <c:pt idx="6">
                  <c:v>#N/A</c:v>
                </c:pt>
                <c:pt idx="7">
                  <c:v>0.44</c:v>
                </c:pt>
                <c:pt idx="8">
                  <c:v>#N/A</c:v>
                </c:pt>
                <c:pt idx="9">
                  <c:v>0.51</c:v>
                </c:pt>
              </c:numCache>
            </c:numRef>
          </c:val>
          <c:extLst>
            <c:ext xmlns:c16="http://schemas.microsoft.com/office/drawing/2014/chart" uri="{C3380CC4-5D6E-409C-BE32-E72D297353CC}">
              <c16:uniqueId val="{00000007-3FD1-48E8-9FF4-1B67F9AA66A2}"/>
            </c:ext>
          </c:extLst>
        </c:ser>
        <c:ser>
          <c:idx val="8"/>
          <c:order val="8"/>
          <c:tx>
            <c:strRef>
              <c:f>データシート!$A$35</c:f>
              <c:strCache>
                <c:ptCount val="1"/>
                <c:pt idx="0">
                  <c:v>三島町介護保険特別会計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1.72</c:v>
                </c:pt>
                <c:pt idx="2">
                  <c:v>#N/A</c:v>
                </c:pt>
                <c:pt idx="3">
                  <c:v>2.2200000000000002</c:v>
                </c:pt>
                <c:pt idx="4">
                  <c:v>#N/A</c:v>
                </c:pt>
                <c:pt idx="5">
                  <c:v>2</c:v>
                </c:pt>
                <c:pt idx="6">
                  <c:v>#N/A</c:v>
                </c:pt>
                <c:pt idx="7">
                  <c:v>2.1800000000000002</c:v>
                </c:pt>
                <c:pt idx="8">
                  <c:v>#N/A</c:v>
                </c:pt>
                <c:pt idx="9">
                  <c:v>2.41</c:v>
                </c:pt>
              </c:numCache>
            </c:numRef>
          </c:val>
          <c:extLst>
            <c:ext xmlns:c16="http://schemas.microsoft.com/office/drawing/2014/chart" uri="{C3380CC4-5D6E-409C-BE32-E72D297353CC}">
              <c16:uniqueId val="{00000008-3FD1-48E8-9FF4-1B67F9AA66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16.09</c:v>
                </c:pt>
                <c:pt idx="2">
                  <c:v>#N/A</c:v>
                </c:pt>
                <c:pt idx="3">
                  <c:v>15.2</c:v>
                </c:pt>
                <c:pt idx="4">
                  <c:v>#N/A</c:v>
                </c:pt>
                <c:pt idx="5">
                  <c:v>13.14</c:v>
                </c:pt>
                <c:pt idx="6">
                  <c:v>#N/A</c:v>
                </c:pt>
                <c:pt idx="7">
                  <c:v>10.99</c:v>
                </c:pt>
                <c:pt idx="8">
                  <c:v>#N/A</c:v>
                </c:pt>
                <c:pt idx="9">
                  <c:v>7.03</c:v>
                </c:pt>
              </c:numCache>
            </c:numRef>
          </c:val>
          <c:extLst>
            <c:ext xmlns:c16="http://schemas.microsoft.com/office/drawing/2014/chart" uri="{C3380CC4-5D6E-409C-BE32-E72D297353CC}">
              <c16:uniqueId val="{00000009-3FD1-48E8-9FF4-1B67F9AA66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203</c:v>
                </c:pt>
                <c:pt idx="5">
                  <c:v>227</c:v>
                </c:pt>
                <c:pt idx="8">
                  <c:v>219</c:v>
                </c:pt>
                <c:pt idx="11">
                  <c:v>249</c:v>
                </c:pt>
                <c:pt idx="14">
                  <c:v>294</c:v>
                </c:pt>
              </c:numCache>
            </c:numRef>
          </c:val>
          <c:extLst>
            <c:ext xmlns:c16="http://schemas.microsoft.com/office/drawing/2014/chart" uri="{C3380CC4-5D6E-409C-BE32-E72D297353CC}">
              <c16:uniqueId val="{00000000-761A-4236-9A7F-5F8E3580C3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1A-4236-9A7F-5F8E3580C3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1A-4236-9A7F-5F8E3580C3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4</c:v>
                </c:pt>
                <c:pt idx="6">
                  <c:v>4</c:v>
                </c:pt>
                <c:pt idx="9">
                  <c:v>6</c:v>
                </c:pt>
                <c:pt idx="12">
                  <c:v>5</c:v>
                </c:pt>
              </c:numCache>
            </c:numRef>
          </c:val>
          <c:extLst>
            <c:ext xmlns:c16="http://schemas.microsoft.com/office/drawing/2014/chart" uri="{C3380CC4-5D6E-409C-BE32-E72D297353CC}">
              <c16:uniqueId val="{00000003-761A-4236-9A7F-5F8E3580C3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49</c:v>
                </c:pt>
                <c:pt idx="3">
                  <c:v>44</c:v>
                </c:pt>
                <c:pt idx="6">
                  <c:v>49</c:v>
                </c:pt>
                <c:pt idx="9">
                  <c:v>62</c:v>
                </c:pt>
                <c:pt idx="12">
                  <c:v>73</c:v>
                </c:pt>
              </c:numCache>
            </c:numRef>
          </c:val>
          <c:extLst>
            <c:ext xmlns:c16="http://schemas.microsoft.com/office/drawing/2014/chart" uri="{C3380CC4-5D6E-409C-BE32-E72D297353CC}">
              <c16:uniqueId val="{00000004-761A-4236-9A7F-5F8E3580C3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1A-4236-9A7F-5F8E3580C3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1A-4236-9A7F-5F8E3580C3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191</c:v>
                </c:pt>
                <c:pt idx="3">
                  <c:v>228</c:v>
                </c:pt>
                <c:pt idx="6">
                  <c:v>233</c:v>
                </c:pt>
                <c:pt idx="9">
                  <c:v>280</c:v>
                </c:pt>
                <c:pt idx="12">
                  <c:v>367</c:v>
                </c:pt>
              </c:numCache>
            </c:numRef>
          </c:val>
          <c:extLst>
            <c:ext xmlns:c16="http://schemas.microsoft.com/office/drawing/2014/chart" uri="{C3380CC4-5D6E-409C-BE32-E72D297353CC}">
              <c16:uniqueId val="{00000007-761A-4236-9A7F-5F8E3580C3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41</c:v>
                </c:pt>
                <c:pt idx="2">
                  <c:v>#N/A</c:v>
                </c:pt>
                <c:pt idx="3">
                  <c:v>#N/A</c:v>
                </c:pt>
                <c:pt idx="4">
                  <c:v>49</c:v>
                </c:pt>
                <c:pt idx="5">
                  <c:v>#N/A</c:v>
                </c:pt>
                <c:pt idx="6">
                  <c:v>#N/A</c:v>
                </c:pt>
                <c:pt idx="7">
                  <c:v>67</c:v>
                </c:pt>
                <c:pt idx="8">
                  <c:v>#N/A</c:v>
                </c:pt>
                <c:pt idx="9">
                  <c:v>#N/A</c:v>
                </c:pt>
                <c:pt idx="10">
                  <c:v>99</c:v>
                </c:pt>
                <c:pt idx="11">
                  <c:v>#N/A</c:v>
                </c:pt>
                <c:pt idx="12">
                  <c:v>#N/A</c:v>
                </c:pt>
                <c:pt idx="13">
                  <c:v>151</c:v>
                </c:pt>
                <c:pt idx="14">
                  <c:v>#N/A</c:v>
                </c:pt>
              </c:numCache>
            </c:numRef>
          </c:val>
          <c:smooth val="0"/>
          <c:extLst>
            <c:ext xmlns:c16="http://schemas.microsoft.com/office/drawing/2014/chart" uri="{C3380CC4-5D6E-409C-BE32-E72D297353CC}">
              <c16:uniqueId val="{00000008-761A-4236-9A7F-5F8E3580C3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2834</c:v>
                </c:pt>
                <c:pt idx="5">
                  <c:v>3116</c:v>
                </c:pt>
                <c:pt idx="8">
                  <c:v>3237</c:v>
                </c:pt>
                <c:pt idx="11">
                  <c:v>3151</c:v>
                </c:pt>
                <c:pt idx="14">
                  <c:v>3035</c:v>
                </c:pt>
              </c:numCache>
            </c:numRef>
          </c:val>
          <c:extLst>
            <c:ext xmlns:c16="http://schemas.microsoft.com/office/drawing/2014/chart" uri="{C3380CC4-5D6E-409C-BE32-E72D297353CC}">
              <c16:uniqueId val="{00000000-7984-476F-8C5E-EA32D7D05B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c:v>
                </c:pt>
                <c:pt idx="5">
                  <c:v>7</c:v>
                </c:pt>
                <c:pt idx="8">
                  <c:v>5</c:v>
                </c:pt>
                <c:pt idx="11">
                  <c:v>3</c:v>
                </c:pt>
                <c:pt idx="14">
                  <c:v>1</c:v>
                </c:pt>
              </c:numCache>
            </c:numRef>
          </c:val>
          <c:extLst>
            <c:ext xmlns:c16="http://schemas.microsoft.com/office/drawing/2014/chart" uri="{C3380CC4-5D6E-409C-BE32-E72D297353CC}">
              <c16:uniqueId val="{00000001-7984-476F-8C5E-EA32D7D05B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1828</c:v>
                </c:pt>
                <c:pt idx="5">
                  <c:v>1757</c:v>
                </c:pt>
                <c:pt idx="8">
                  <c:v>1681</c:v>
                </c:pt>
                <c:pt idx="11">
                  <c:v>1722</c:v>
                </c:pt>
                <c:pt idx="14">
                  <c:v>1749</c:v>
                </c:pt>
              </c:numCache>
            </c:numRef>
          </c:val>
          <c:extLst>
            <c:ext xmlns:c16="http://schemas.microsoft.com/office/drawing/2014/chart" uri="{C3380CC4-5D6E-409C-BE32-E72D297353CC}">
              <c16:uniqueId val="{00000002-7984-476F-8C5E-EA32D7D05B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84-476F-8C5E-EA32D7D05B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84-476F-8C5E-EA32D7D05B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84-476F-8C5E-EA32D7D05B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155</c:v>
                </c:pt>
                <c:pt idx="3">
                  <c:v>207</c:v>
                </c:pt>
                <c:pt idx="6">
                  <c:v>173</c:v>
                </c:pt>
                <c:pt idx="9">
                  <c:v>184</c:v>
                </c:pt>
                <c:pt idx="12">
                  <c:v>168</c:v>
                </c:pt>
              </c:numCache>
            </c:numRef>
          </c:val>
          <c:extLst>
            <c:ext xmlns:c16="http://schemas.microsoft.com/office/drawing/2014/chart" uri="{C3380CC4-5D6E-409C-BE32-E72D297353CC}">
              <c16:uniqueId val="{00000006-7984-476F-8C5E-EA32D7D05B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c:v>
                </c:pt>
                <c:pt idx="3">
                  <c:v>4</c:v>
                </c:pt>
                <c:pt idx="6">
                  <c:v>4</c:v>
                </c:pt>
                <c:pt idx="9">
                  <c:v>6</c:v>
                </c:pt>
                <c:pt idx="12">
                  <c:v>5</c:v>
                </c:pt>
              </c:numCache>
            </c:numRef>
          </c:val>
          <c:extLst>
            <c:ext xmlns:c16="http://schemas.microsoft.com/office/drawing/2014/chart" uri="{C3380CC4-5D6E-409C-BE32-E72D297353CC}">
              <c16:uniqueId val="{00000007-7984-476F-8C5E-EA32D7D05B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471</c:v>
                </c:pt>
                <c:pt idx="3">
                  <c:v>649</c:v>
                </c:pt>
                <c:pt idx="6">
                  <c:v>644</c:v>
                </c:pt>
                <c:pt idx="9">
                  <c:v>589</c:v>
                </c:pt>
                <c:pt idx="12">
                  <c:v>562</c:v>
                </c:pt>
              </c:numCache>
            </c:numRef>
          </c:val>
          <c:extLst>
            <c:ext xmlns:c16="http://schemas.microsoft.com/office/drawing/2014/chart" uri="{C3380CC4-5D6E-409C-BE32-E72D297353CC}">
              <c16:uniqueId val="{00000008-7984-476F-8C5E-EA32D7D05B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984-476F-8C5E-EA32D7D05B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3020</c:v>
                </c:pt>
                <c:pt idx="3">
                  <c:v>3544</c:v>
                </c:pt>
                <c:pt idx="6">
                  <c:v>3779</c:v>
                </c:pt>
                <c:pt idx="9">
                  <c:v>3778</c:v>
                </c:pt>
                <c:pt idx="12">
                  <c:v>3614</c:v>
                </c:pt>
              </c:numCache>
            </c:numRef>
          </c:val>
          <c:extLst>
            <c:ext xmlns:c16="http://schemas.microsoft.com/office/drawing/2014/chart" uri="{C3380CC4-5D6E-409C-BE32-E72D297353CC}">
              <c16:uniqueId val="{0000000A-7984-476F-8C5E-EA32D7D05B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984-476F-8C5E-EA32D7D05B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729</c:v>
                </c:pt>
                <c:pt idx="1">
                  <c:v>816</c:v>
                </c:pt>
                <c:pt idx="2">
                  <c:v>816</c:v>
                </c:pt>
              </c:numCache>
            </c:numRef>
          </c:val>
          <c:extLst>
            <c:ext xmlns:c16="http://schemas.microsoft.com/office/drawing/2014/chart" uri="{C3380CC4-5D6E-409C-BE32-E72D297353CC}">
              <c16:uniqueId val="{00000000-4770-4E32-967D-17B7849424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359</c:v>
                </c:pt>
                <c:pt idx="1">
                  <c:v>445</c:v>
                </c:pt>
                <c:pt idx="2">
                  <c:v>465</c:v>
                </c:pt>
              </c:numCache>
            </c:numRef>
          </c:val>
          <c:extLst>
            <c:ext xmlns:c16="http://schemas.microsoft.com/office/drawing/2014/chart" uri="{C3380CC4-5D6E-409C-BE32-E72D297353CC}">
              <c16:uniqueId val="{00000001-4770-4E32-967D-17B7849424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689</c:v>
                </c:pt>
                <c:pt idx="1">
                  <c:v>564</c:v>
                </c:pt>
                <c:pt idx="2">
                  <c:v>574</c:v>
                </c:pt>
              </c:numCache>
            </c:numRef>
          </c:val>
          <c:extLst>
            <c:ext xmlns:c16="http://schemas.microsoft.com/office/drawing/2014/chart" uri="{C3380CC4-5D6E-409C-BE32-E72D297353CC}">
              <c16:uniqueId val="{00000002-4770-4E32-967D-17B7849424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{440925A9-95B2-473B-8D4C-741CF08C4C87}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3BB-427E-8383-862FEE4994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{FF1E77EB-08EE-4BC3-AB3E-C0261DF26BEC}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BB-427E-8383-862FEE4994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{4EFF901F-6AE8-4AFD-8572-77CFF7D2CE2B}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BB-427E-8383-862FEE4994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{0DE4BAB3-EC7B-48C0-90E3-08A57AC21543}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BB-427E-8383-862FEE4994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{7034EBF7-4AF9-478F-8D04-177C9056D9C8}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BB-427E-8383-862FEE4994D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{02569AB8-EA10-49BF-8BE0-381D6F007D43}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3BB-427E-8383-862FEE4994D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{4F2C9BEA-212F-4591-8B7A-24BE57628715}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3BB-427E-8383-862FEE4994D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{18F103F3-7616-47FB-90D0-D265DD87941B}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3BB-427E-8383-862FEE4994D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{B8CA4779-8F40-4F7A-A288-B41BE557F1ED}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3BB-427E-8383-862FEE4994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66.5</c:v>
                </c:pt>
                <c:pt idx="32">
                  <c:v>66.099999999999994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BB-427E-8383-862FEE4994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{D9479F81-D145-4E00-B56B-1B5BBDDBD0AD}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3BB-427E-8383-862FEE4994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{E7FA8D17-6AAD-43FC-896F-579A9112BDF3}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BB-427E-8383-862FEE4994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{626B2CD0-F553-4857-9876-5D8D5BACB8B8}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BB-427E-8383-862FEE4994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{258E8786-8D25-4541-9936-A1250A702252}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BB-427E-8383-862FEE4994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{878D3827-B641-442A-B431-A16AF313E553}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BB-427E-8383-862FEE4994D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{C8E640C5-436B-4722-9410-EDDC5336662F}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3BB-427E-8383-862FEE4994D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{B448F0B4-5EF5-4938-B1F7-47AC0B27182A}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3BB-427E-8383-862FEE4994D2}"/>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{5D7A434E-129F-48D7-B095-6485F6B8D8EB}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3BB-427E-8383-862FEE4994D2}"/>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{55FA000A-5AE7-4B2B-9EA6-EF3A72A065EC}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3BB-427E-8383-862FEE4994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60.9</c:v>
                </c:pt>
                <c:pt idx="32">
                  <c:v>62.3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43BB-427E-8383-862FEE4994D2}"/>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{FA23E5E7-5629-43D9-B624-EC9EA16ED538}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8D2-4234-BD9E-1CA3FE7047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{7DB50B53-6A40-4530-8E6A-D6EEF74A57D7}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D2-4234-BD9E-1CA3FE7047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{062BB59B-492E-43A5-9026-05D29F82BE31}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D2-4234-BD9E-1CA3FE7047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{9ABF3D80-B0B3-4FAD-AF87-66A2A73234BC}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D2-4234-BD9E-1CA3FE7047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{C68239AB-D7D3-437C-8BC0-B31038F40C37}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D2-4234-BD9E-1CA3FE70472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{F17C0C4B-B3D1-44E0-9012-6E6D1D0D8AFB}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8D2-4234-BD9E-1CA3FE70472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{25FE5F9C-11F0-41EB-B041-0079F46CCD89}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8D2-4234-BD9E-1CA3FE70472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{04A85CDC-21B9-4848-912F-37D6473F7B4E}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8D2-4234-BD9E-1CA3FE70472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{17663B6F-4237-4383-B66D-DB99496CB16A}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8D2-4234-BD9E-1CA3FE7047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4.0999999999999996</c:v>
                </c:pt>
                <c:pt idx="16">
                  <c:v>4.8</c:v>
                </c:pt>
                <c:pt idx="24">
                  <c:v>6.2</c:v>
                </c:pt>
                <c:pt idx="32">
                  <c:v>8.8000000000000007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8D2-4234-BD9E-1CA3FE7047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{A3022878-E07F-40A6-8735-4D15FFDFB3EF}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8D2-4234-BD9E-1CA3FE7047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{A2F2E41C-C721-4DF3-B3D1-04FC809407CA}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D2-4234-BD9E-1CA3FE7047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{C9810B1A-E34A-4165-962B-2AFABBB036F7}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D2-4234-BD9E-1CA3FE7047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{35B6933D-8055-4D99-9F2A-F65EE427467B}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D2-4234-BD9E-1CA3FE7047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{4B362AD2-2CC3-4E99-965D-3B1624A3C8AB}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D2-4234-BD9E-1CA3FE70472F}"/>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{E1C15EF7-D8D0-4C7B-BE66-9439E89C730D}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8D2-4234-BD9E-1CA3FE70472F}"/>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{D8029050-894A-46A7-8BC9-14880A95933A}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8D2-4234-BD9E-1CA3FE70472F}"/>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{45186708-7A91-4591-886F-38D7C90ECB3A}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8D2-4234-BD9E-1CA3FE70472F}"/>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{30224CCF-F546-456F-A24A-06A74E02ED95}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8D2-4234-BD9E-1CA3FE7047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8D2-4234-BD9E-1CA3FE70472F}"/>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近年の多額の起債により元利償還金が増加傾向にある。令和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年度以降は償還額が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億円を超えて推移すると見込まれ、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事業の抑制が必要となってくる。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減債基金のうち、実質公債費比率の算定に用いる満期一括償還地方債の償還財源としての積立額はない。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将来負担比率は算定されていないが、地方債現在高は高い推移にあり将来負担額を押し上げている。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減債基金や目的基金の取崩を行ったが、積立金額が取崩金額を上回ったので、全体的な基金残高の推移として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年度は減債基金及び目的基金の取崩により財源確保を図ったが、今後は残高が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815,806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千円となった財政調整基金の取崩と、減債基金及び目的基金への積立を行う方向で財源を確保していく。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公共施設設備基金：公共施設の維持管理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まちづくり基金：過疎債ソフト事業分の積立基金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集会所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まちづくり基金は、過疎対策に係る各種ソフト事業の財源として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百万円を取り崩し、過疎債ソフト事業分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福祉基金は、高齢者生活福祉センター管理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や高齢者自立支援住宅運営等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公共施設整備基金は、公共施設の整備等の財源としていく。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まちづくり基金は、過疎対策に係るソフト事業の財源としていく。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大きな取崩及び積立を行わなかった。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今後は取崩が見込まれるため、財政規模に応じた残高を考慮しながら財政基盤の維持を図る。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公債費財源のための取崩及び積立を行っていく。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ED5D8B-2477-427E-A50A-BEE53437C6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74EDA4E-CCC0-43E8-8D77-F8BF268988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36B75B77-BDD0-4A38-9CEB-F5170352A51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1435688D-CF21-42CC-BFAA-3F3C7B1DB23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83865FEC-7DE2-4409-9AC9-0D3E2FAF6F8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B6A6175D-3AA3-469D-85BC-7B6721AE346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56063254-9AB4-46BC-A760-2C5AA5C7C0C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B6E3867B-29A2-4010-A69A-7C6853F4A0C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DE20305F-D4C6-4FFA-A750-CA908D159E2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2E7E1453-06FB-492C-83BE-B9BB95D0EDE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F52BB437-AAF2-41AC-AD15-758D571A4B8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C65B1E5A-0ADE-410B-BF95-F57A4E75B7C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4DEA8191-F58D-4573-8534-4C88AD0E888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15B49F1C-F309-427A-9353-62993C2D930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AC2E5E46-B76A-421F-B560-E58EFCC608D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ED0DE3F9-E948-4B6E-9F15-BC638F2DD46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E2C5F8B9-901F-4950-939D-7469EEA18A7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5B7EA907-B8E7-433D-8DCF-6F730A13A26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3AE2A2EE-DB75-41BE-B2E1-E0F7DC02D4D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A64797C3-19B9-4653-9764-BAD3B51CFDE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65B25A89-ED34-4EBA-9977-6DB6417F672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DCEACF74-1F3F-4863-A63A-A10E9C6AD0D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6DC0DFE0-B510-4311-A9BA-5E280EC6756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47A96E82-6B59-46F2-BEC6-95CF1BCF7CF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8FE0E74B-B6BD-49B2-A23E-3F316AF4A21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8B84CA4A-12CF-4DFA-BA45-396435FB5D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9E7577E3-28F1-4F70-948F-A7A13FBE74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C4187FE7-8946-4280-A8C7-E87F3C38A8F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D465074F-773F-47F5-A047-A01AD61715A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AEA8C205-5153-49A7-BBB0-96914B7C0E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54735278-8EB0-4ADF-9C97-28407FEE04F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3B813100-76B7-473D-AFB0-2D3CDCD31E4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67F88B72-53F2-4385-AA25-6D9F437A6EA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75EBED93-905E-403C-B48A-5EAB09B0ABE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5E5D1B29-DF9D-445D-8CAC-03FE17999DF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3826530B-0E80-4668-8616-2C385B4DAEA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88FD9136-7704-4E13-80C7-F7E52974689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939B83F9-6932-4E53-91CD-FA1578EB188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D029DA91-E81C-41DD-8C1F-6C644745573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1" name="テキスト ボックス 40">
          <a:extLst>
            <a:ext uri="{FF2B5EF4-FFF2-40B4-BE49-F238E27FC236}">
              <a16:creationId xmlns:a16="http://schemas.microsoft.com/office/drawing/2014/main" id="{697EC90D-B29D-4479-AB91-41D2F22B593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61492209-4AC3-40ED-AAEE-E006E9150EF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949E11BF-6CCA-4520-B3F2-EE2F8AE411F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E9A81ACC-BD82-4F66-BBD6-6E5FD92963D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33AACB64-4B57-400B-9D52-4AF8926E9CF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8D6EC4AF-5A16-4EB7-A6F5-328A82BD2F0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D29612BB-C442-4092-B56F-157880800C3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FD7F339D-8727-4077-B1B2-06353301485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A08B899E-3224-449F-8C69-C4EC8B529AA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F7A2A83C-BF89-49A7-A8A2-603B8AB81CF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C89ACC51-312F-4D82-89AE-CBCDF768164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2852E4B5-0CCD-4AB8-9748-50738B49B82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12BCED4C-2250-44FC-AA92-9FCCCDA82B7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4E82055E-B527-40FC-AB94-AED3555F0E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BC40560-505B-40F9-B2F4-968D1C39DE4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有形固定資産減価償却率は類似団体と比較して高い水準にある。個別施設計画及び公共施設等総合管理計画に基づき、適切な維持管理を進めていく。</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DD3CE5A3-6734-4EA5-8B11-FA1B96411B6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FED77AF0-16F6-4D80-BA1F-BA264B26031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423918C9-2B8B-4759-B397-F4AC6601034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EA38E752-E4CB-4F25-A68C-15748B63BDF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EC25982B-AC2E-49C6-84E7-21F6F19311D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D61E0775-3D7E-486E-B527-178C7368F51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F181FB78-AF36-4113-8697-4063438B7AE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D7AC640C-822F-427B-B289-D9131EECD64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8FE6D787-E4D4-4A5C-905D-79573DC6573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80AA5EEE-35B5-4225-8240-3FE44AB764F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02F070E4-C711-41FB-A420-08D9DC9CFC1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D079DB55-4EFB-4B22-9673-423848BAE51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BF2D2A35-514A-4B21-AEC0-FC2D2748851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D408B5FB-CB6B-4C75-8D8D-BB1BD625477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133BE7FB-01A3-4F98-A1F4-B273A7B3815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31D6BA79-41BF-41BD-AF5C-3E0A9A33CC5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74522B5B-52D1-416E-8E0F-2E218ADA9B3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CB9C8200-A638-4A9A-A001-DA9930B3221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4" name="直線コネクタ 73">
          <a:extLst>
            <a:ext uri="{FF2B5EF4-FFF2-40B4-BE49-F238E27FC236}">
              <a16:creationId xmlns:a16="http://schemas.microsoft.com/office/drawing/2014/main" id="{6847F499-736F-4E45-8C00-141C87AF01EC}"/>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5" name="有形固定資産減価償却率最小値テキスト">
          <a:extLst>
            <a:ext uri="{FF2B5EF4-FFF2-40B4-BE49-F238E27FC236}">
              <a16:creationId xmlns:a16="http://schemas.microsoft.com/office/drawing/2014/main" id="{EDD4C605-D408-483E-A9AD-4B19B54EECF5}"/>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6" name="直線コネクタ 75">
          <a:extLst>
            <a:ext uri="{FF2B5EF4-FFF2-40B4-BE49-F238E27FC236}">
              <a16:creationId xmlns:a16="http://schemas.microsoft.com/office/drawing/2014/main" id="{C3F9C184-A8D7-403D-8ADE-6EA21884ADE4}"/>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7" name="有形固定資産減価償却率最大値テキスト">
          <a:extLst>
            <a:ext uri="{FF2B5EF4-FFF2-40B4-BE49-F238E27FC236}">
              <a16:creationId xmlns:a16="http://schemas.microsoft.com/office/drawing/2014/main" id="{BBF216AE-6142-4AC9-BDAD-773029504B1B}"/>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8" name="直線コネクタ 77">
          <a:extLst>
            <a:ext uri="{FF2B5EF4-FFF2-40B4-BE49-F238E27FC236}">
              <a16:creationId xmlns:a16="http://schemas.microsoft.com/office/drawing/2014/main" id="{BEF081A4-F3F2-4586-86B1-A7F3D5BD8111}"/>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79" name="有形固定資産減価償却率平均値テキスト">
          <a:extLst>
            <a:ext uri="{FF2B5EF4-FFF2-40B4-BE49-F238E27FC236}">
              <a16:creationId xmlns:a16="http://schemas.microsoft.com/office/drawing/2014/main" id="{B145AF0C-6946-477F-85A8-7A72292FACD0}"/>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0" name="フローチャート: 判断 79">
          <a:extLst>
            <a:ext uri="{FF2B5EF4-FFF2-40B4-BE49-F238E27FC236}">
              <a16:creationId xmlns:a16="http://schemas.microsoft.com/office/drawing/2014/main" id="{0EF3476D-EB55-4712-86DE-9B5ADFDA080F}"/>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1" name="フローチャート: 判断 80">
          <a:extLst>
            <a:ext uri="{FF2B5EF4-FFF2-40B4-BE49-F238E27FC236}">
              <a16:creationId xmlns:a16="http://schemas.microsoft.com/office/drawing/2014/main" id="{CE319C32-FFAE-4D44-9659-6AFA8A8167D3}"/>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2" name="フローチャート: 判断 81">
          <a:extLst>
            <a:ext uri="{FF2B5EF4-FFF2-40B4-BE49-F238E27FC236}">
              <a16:creationId xmlns:a16="http://schemas.microsoft.com/office/drawing/2014/main" id="{C428383C-75BD-44C9-83C2-9FF8E41265F5}"/>
            </a:ext>
          </a:extLst>
        </xdr:cNvPr>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3" name="フローチャート: 判断 82">
          <a:extLst>
            <a:ext uri="{FF2B5EF4-FFF2-40B4-BE49-F238E27FC236}">
              <a16:creationId xmlns:a16="http://schemas.microsoft.com/office/drawing/2014/main" id="{D8FE2CB5-9737-4D69-B665-3457D5A8D162}"/>
            </a:ext>
          </a:extLst>
        </xdr:cNvPr>
        <xdr:cNvSpPr/>
      </xdr:nvSpPr>
      <xdr:spPr>
        <a:xfrm>
          <a:off x="2476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4" name="フローチャート: 判断 83">
          <a:extLst>
            <a:ext uri="{FF2B5EF4-FFF2-40B4-BE49-F238E27FC236}">
              <a16:creationId xmlns:a16="http://schemas.microsoft.com/office/drawing/2014/main" id="{AB1426BE-05DC-4826-986D-DC1C0F9B8DAD}"/>
            </a:ext>
          </a:extLst>
        </xdr:cNvPr>
        <xdr:cNvSpPr/>
      </xdr:nvSpPr>
      <xdr:spPr>
        <a:xfrm>
          <a:off x="1714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988D7A8-F953-4832-95A1-D93047089F0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C797150-3D78-4A1D-8486-27BFF7E144F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574D469-738B-4F1C-890C-60E471E46EA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2CB038F-4D74-4226-9F4A-7A1326C0819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F72266F-822F-4492-B411-76C94135D39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100602</xdr:rowOff>
    </xdr:from>
    <xdr:to>
      <xdr:col>23</xdr:col>
      <xdr:colOff>136525</xdr:colOff>
      <xdr:row>31</xdr:row>
      <xdr:rowOff>30752</xdr:rowOff>
    </xdr:to>
    <xdr:sp macro="" textlink="">
      <xdr:nvSpPr>
        <xdr:cNvPr id="90" name="楕円 89">
          <a:extLst>
            <a:ext uri="{FF2B5EF4-FFF2-40B4-BE49-F238E27FC236}">
              <a16:creationId xmlns:a16="http://schemas.microsoft.com/office/drawing/2014/main" id="{7406385E-30B7-448A-8A1B-0D8C07B0B776}"/>
            </a:ext>
          </a:extLst>
        </xdr:cNvPr>
        <xdr:cNvSpPr/>
      </xdr:nvSpPr>
      <xdr:spPr>
        <a:xfrm>
          <a:off x="47117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79029</xdr:rowOff>
    </xdr:from>
    <xdr:ext cx="405111" cy="259045"/>
    <xdr:sp macro="" textlink="">
      <xdr:nvSpPr>
        <xdr:cNvPr id="91" name="有形固定資産減価償却率該当値テキスト">
          <a:extLst>
            <a:ext uri="{FF2B5EF4-FFF2-40B4-BE49-F238E27FC236}">
              <a16:creationId xmlns:a16="http://schemas.microsoft.com/office/drawing/2014/main" id="{9D56D267-1C4D-493D-97AE-23478CC959A0}"/>
            </a:ext>
          </a:extLst>
        </xdr:cNvPr>
        <xdr:cNvSpPr txBox="1"/>
      </xdr:nvSpPr>
      <xdr:spPr>
        <a:xfrm>
          <a:off x="4813300"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112939</xdr:rowOff>
    </xdr:from>
    <xdr:to>
      <xdr:col>19</xdr:col>
      <xdr:colOff>187325</xdr:colOff>
      <xdr:row>31</xdr:row>
      <xdr:rowOff>43089</xdr:rowOff>
    </xdr:to>
    <xdr:sp macro="" textlink="">
      <xdr:nvSpPr>
        <xdr:cNvPr id="92" name="楕円 91">
          <a:extLst>
            <a:ext uri="{FF2B5EF4-FFF2-40B4-BE49-F238E27FC236}">
              <a16:creationId xmlns:a16="http://schemas.microsoft.com/office/drawing/2014/main" id="{ED5682F4-4991-4886-B075-C5B2CA1D2F80}"/>
            </a:ext>
          </a:extLst>
        </xdr:cNvPr>
        <xdr:cNvSpPr/>
      </xdr:nvSpPr>
      <xdr:spPr>
        <a:xfrm>
          <a:off x="4000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151402</xdr:rowOff>
    </xdr:from>
    <xdr:to>
      <xdr:col>23</xdr:col>
      <xdr:colOff>85725</xdr:colOff>
      <xdr:row>30</xdr:row>
      <xdr:rowOff>163739</xdr:rowOff>
    </xdr:to>
    <xdr:cxnSp macro="">
      <xdr:nvCxnSpPr>
        <xdr:cNvPr id="93" name="直線コネクタ 92">
          <a:extLst>
            <a:ext uri="{FF2B5EF4-FFF2-40B4-BE49-F238E27FC236}">
              <a16:creationId xmlns:a16="http://schemas.microsoft.com/office/drawing/2014/main" id="{3EAEE0BF-8F02-48BC-A523-14D23DA89E44}"/>
            </a:ext>
          </a:extLst>
        </xdr:cNvPr>
        <xdr:cNvCxnSpPr/>
      </xdr:nvCxnSpPr>
      <xdr:spPr>
        <a:xfrm flipV="1">
          <a:off x="4051300" y="6066427"/>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94" name="n_1aveValue有形固定資産減価償却率">
          <a:extLst>
            <a:ext uri="{FF2B5EF4-FFF2-40B4-BE49-F238E27FC236}">
              <a16:creationId xmlns:a16="http://schemas.microsoft.com/office/drawing/2014/main" id="{FD9BA83F-9CFF-462F-BE58-BFDE9329D97F}"/>
            </a:ext>
          </a:extLst>
        </xdr:cNvPr>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5" name="n_2aveValue有形固定資産減価償却率">
          <a:extLst>
            <a:ext uri="{FF2B5EF4-FFF2-40B4-BE49-F238E27FC236}">
              <a16:creationId xmlns:a16="http://schemas.microsoft.com/office/drawing/2014/main" id="{8DABFC0C-D2D5-4D4D-832B-7E8156513C5F}"/>
            </a:ext>
          </a:extLst>
        </xdr:cNvPr>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126201</xdr:rowOff>
    </xdr:from>
    <xdr:ext cx="405111" cy="259045"/>
    <xdr:sp macro="" textlink="">
      <xdr:nvSpPr>
        <xdr:cNvPr id="96" name="n_3aveValue有形固定資産減価償却率">
          <a:extLst>
            <a:ext uri="{FF2B5EF4-FFF2-40B4-BE49-F238E27FC236}">
              <a16:creationId xmlns:a16="http://schemas.microsoft.com/office/drawing/2014/main" id="{0817855A-ADF0-4D68-B1CA-010454CDF3DD}"/>
            </a:ext>
          </a:extLst>
        </xdr:cNvPr>
        <xdr:cNvSpPr txBox="1"/>
      </xdr:nvSpPr>
      <xdr:spPr>
        <a:xfrm>
          <a:off x="2324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97" name="n_4aveValue有形固定資産減価償却率">
          <a:extLst>
            <a:ext uri="{FF2B5EF4-FFF2-40B4-BE49-F238E27FC236}">
              <a16:creationId xmlns:a16="http://schemas.microsoft.com/office/drawing/2014/main" id="{74B3BA87-8A49-4E19-940B-E1DCCDA9EBCF}"/>
            </a:ext>
          </a:extLst>
        </xdr:cNvPr>
        <xdr:cNvSpPr txBox="1"/>
      </xdr:nvSpPr>
      <xdr:spPr>
        <a:xfrm>
          <a:off x="1562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34216</xdr:rowOff>
    </xdr:from>
    <xdr:ext cx="405111" cy="259045"/>
    <xdr:sp macro="" textlink="">
      <xdr:nvSpPr>
        <xdr:cNvPr id="98" name="n_1mainValue有形固定資産減価償却率">
          <a:extLst>
            <a:ext uri="{FF2B5EF4-FFF2-40B4-BE49-F238E27FC236}">
              <a16:creationId xmlns:a16="http://schemas.microsoft.com/office/drawing/2014/main" id="{F1C2D9CB-9A91-4E6E-9CF6-7BE22C6AB657}"/>
            </a:ext>
          </a:extLst>
        </xdr:cNvPr>
        <xdr:cNvSpPr txBox="1"/>
      </xdr:nvSpPr>
      <xdr:spPr>
        <a:xfrm>
          <a:off x="3836044" y="61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5F17F9B-A5EC-42AE-AD2B-2B70AF7BF52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CBDB70E-F5A7-4DA8-ABBF-C005597D418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72CAF66-65EB-4FC9-A62F-A85D850B023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3785E12-44AC-4207-82C1-C2CF6D067F6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622092F-1489-4AA2-89E6-C5C8A9D1EDD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0EFDC49-0AB0-4FD4-BC5F-917C8C46582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8121FF7-EE34-41B6-A70C-DC311706291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E95E7C5-5BD2-4F59-A4F2-09087AD6F88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CA60A7B-62FB-4745-8BCA-E3C9A55740D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1C57ADC-4D3E-4A7B-8AAC-73828F8581C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4DC752F-558E-4725-8B27-077FBB4B7EE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C433534-BA69-4240-8806-68613E8D035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8E3B7ED-1696-4186-B5EB-3D22FB37566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債務償還比率は類似団体と比較して非常に高い水準にある。主な要因は近年の大規模な投資的事業によるものである。今後も償還額は増加見込であるため、財政規模の縮小や投資的事業の抑制が急務である。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528B609-2359-435C-8B76-96AC219E7C8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88A388C-FDEA-4D21-9752-CB1A9B6DE25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068DFCC-7064-4AF0-BE23-3355701C39C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FF138D1-76E1-4102-A698-EA09E901FE7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8B693329-2E02-4E22-B5CE-BCA5D405697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DF360986-5314-4C7F-96E9-E0F014BDB66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B0FADD23-BF82-41E0-9DDB-75E7EA0734F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84852278-FEA4-440D-AFEE-741B8BC773E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A65F43E5-CAC8-4BCF-B642-7D3CA696327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4FB0F25-8662-4273-B908-A2486374663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FB91077D-B54A-44E9-B74A-F9FC06FB300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3946F04-349F-4420-9D2C-E96682A84C1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490E0EFD-B9BA-4D7C-9EBB-E8E6F2225B6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7AF65CB-31BB-4709-A0FD-BD0D76444BD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75BC742A-2D14-4D15-B697-699843C3455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9C9629AE-136B-4DD0-A678-B556222D3CD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25CFA3E-BC45-452F-8DE7-042730A2A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29" name="直線コネクタ 128">
          <a:extLst>
            <a:ext uri="{FF2B5EF4-FFF2-40B4-BE49-F238E27FC236}">
              <a16:creationId xmlns:a16="http://schemas.microsoft.com/office/drawing/2014/main" id="{307D33DD-14A4-4361-A4B5-75D5D1ADAD39}"/>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0" name="債務償還比率最小値テキスト">
          <a:extLst>
            <a:ext uri="{FF2B5EF4-FFF2-40B4-BE49-F238E27FC236}">
              <a16:creationId xmlns:a16="http://schemas.microsoft.com/office/drawing/2014/main" id="{A0AB503F-B6F3-4CDF-A639-9CE337B9A8DB}"/>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1" name="直線コネクタ 130">
          <a:extLst>
            <a:ext uri="{FF2B5EF4-FFF2-40B4-BE49-F238E27FC236}">
              <a16:creationId xmlns:a16="http://schemas.microsoft.com/office/drawing/2014/main" id="{4C6188B4-910A-47DD-8A81-3BCEA9C71602}"/>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FB51079B-F65E-4093-BBB5-3F5824C4879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D3D784EF-57CA-4C93-A01E-855A2659672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34" name="債務償還比率平均値テキスト">
          <a:extLst>
            <a:ext uri="{FF2B5EF4-FFF2-40B4-BE49-F238E27FC236}">
              <a16:creationId xmlns:a16="http://schemas.microsoft.com/office/drawing/2014/main" id="{E06D2B84-DD0E-4DAB-AD66-E74F8CC6709A}"/>
            </a:ext>
          </a:extLst>
        </xdr:cNvPr>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35" name="フローチャート: 判断 134">
          <a:extLst>
            <a:ext uri="{FF2B5EF4-FFF2-40B4-BE49-F238E27FC236}">
              <a16:creationId xmlns:a16="http://schemas.microsoft.com/office/drawing/2014/main" id="{57A28BAB-E656-411B-8B5A-B808FB1B37E6}"/>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36" name="フローチャート: 判断 135">
          <a:extLst>
            <a:ext uri="{FF2B5EF4-FFF2-40B4-BE49-F238E27FC236}">
              <a16:creationId xmlns:a16="http://schemas.microsoft.com/office/drawing/2014/main" id="{87BC17BB-46C2-4122-A4CA-DDF5595A3CD2}"/>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147529</xdr:rowOff>
    </xdr:from>
    <xdr:to>
      <xdr:col>68</xdr:col>
      <xdr:colOff>123825</xdr:colOff>
      <xdr:row>28</xdr:row>
      <xdr:rowOff>77679</xdr:rowOff>
    </xdr:to>
    <xdr:sp macro="" textlink="">
      <xdr:nvSpPr>
        <xdr:cNvPr id="137" name="フローチャート: 判断 136">
          <a:extLst>
            <a:ext uri="{FF2B5EF4-FFF2-40B4-BE49-F238E27FC236}">
              <a16:creationId xmlns:a16="http://schemas.microsoft.com/office/drawing/2014/main" id="{67ED453F-CA65-4D2C-A0EB-21832E07573B}"/>
            </a:ext>
          </a:extLst>
        </xdr:cNvPr>
        <xdr:cNvSpPr/>
      </xdr:nvSpPr>
      <xdr:spPr>
        <a:xfrm>
          <a:off x="13271500" y="55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63364</xdr:rowOff>
    </xdr:from>
    <xdr:to>
      <xdr:col>64</xdr:col>
      <xdr:colOff>123825</xdr:colOff>
      <xdr:row>28</xdr:row>
      <xdr:rowOff>164964</xdr:rowOff>
    </xdr:to>
    <xdr:sp macro="" textlink="">
      <xdr:nvSpPr>
        <xdr:cNvPr id="138" name="フローチャート: 判断 137">
          <a:extLst>
            <a:ext uri="{FF2B5EF4-FFF2-40B4-BE49-F238E27FC236}">
              <a16:creationId xmlns:a16="http://schemas.microsoft.com/office/drawing/2014/main" id="{7340717F-2761-46C5-970C-AF363782FC24}"/>
            </a:ext>
          </a:extLst>
        </xdr:cNvPr>
        <xdr:cNvSpPr/>
      </xdr:nvSpPr>
      <xdr:spPr>
        <a:xfrm>
          <a:off x="12509500" y="563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169735</xdr:rowOff>
    </xdr:from>
    <xdr:to>
      <xdr:col>60</xdr:col>
      <xdr:colOff>123825</xdr:colOff>
      <xdr:row>28</xdr:row>
      <xdr:rowOff>99885</xdr:rowOff>
    </xdr:to>
    <xdr:sp macro="" textlink="">
      <xdr:nvSpPr>
        <xdr:cNvPr id="139" name="フローチャート: 判断 138">
          <a:extLst>
            <a:ext uri="{FF2B5EF4-FFF2-40B4-BE49-F238E27FC236}">
              <a16:creationId xmlns:a16="http://schemas.microsoft.com/office/drawing/2014/main" id="{1B2093D8-A193-43BF-8FFC-B1B7A19F190F}"/>
            </a:ext>
          </a:extLst>
        </xdr:cNvPr>
        <xdr:cNvSpPr/>
      </xdr:nvSpPr>
      <xdr:spPr>
        <a:xfrm>
          <a:off x="11747500" y="557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7BDCB5E-F194-40B2-BBF6-8D8A787DFFC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EE7C506-CAB5-4A18-ADC7-57CEBD8EAE6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ECFD062-5775-475F-9EF1-AC3E9EC3FAF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0A119B9-104E-4400-98FB-A6A144CACFC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08187E4-1CD6-47BE-84E4-8D6A0B385CE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121421</xdr:rowOff>
    </xdr:from>
    <xdr:to>
      <xdr:col>76</xdr:col>
      <xdr:colOff>73025</xdr:colOff>
      <xdr:row>31</xdr:row>
      <xdr:rowOff>51571</xdr:rowOff>
    </xdr:to>
    <xdr:sp macro="" textlink="">
      <xdr:nvSpPr>
        <xdr:cNvPr id="145" name="楕円 144">
          <a:extLst>
            <a:ext uri="{FF2B5EF4-FFF2-40B4-BE49-F238E27FC236}">
              <a16:creationId xmlns:a16="http://schemas.microsoft.com/office/drawing/2014/main" id="{B456CA6A-A050-4FE9-BF1B-435805B3837F}"/>
            </a:ext>
          </a:extLst>
        </xdr:cNvPr>
        <xdr:cNvSpPr/>
      </xdr:nvSpPr>
      <xdr:spPr>
        <a:xfrm>
          <a:off x="14744700" y="603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99848</xdr:rowOff>
    </xdr:from>
    <xdr:ext cx="469744" cy="259045"/>
    <xdr:sp macro="" textlink="">
      <xdr:nvSpPr>
        <xdr:cNvPr id="146" name="債務償還比率該当値テキスト">
          <a:extLst>
            <a:ext uri="{FF2B5EF4-FFF2-40B4-BE49-F238E27FC236}">
              <a16:creationId xmlns:a16="http://schemas.microsoft.com/office/drawing/2014/main" id="{D6E6818C-C07C-41C0-92C3-524DDB9F622F}"/>
            </a:ext>
          </a:extLst>
        </xdr:cNvPr>
        <xdr:cNvSpPr txBox="1"/>
      </xdr:nvSpPr>
      <xdr:spPr>
        <a:xfrm>
          <a:off x="14846300" y="601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15049</xdr:rowOff>
    </xdr:from>
    <xdr:to>
      <xdr:col>72</xdr:col>
      <xdr:colOff>123825</xdr:colOff>
      <xdr:row>31</xdr:row>
      <xdr:rowOff>116649</xdr:rowOff>
    </xdr:to>
    <xdr:sp macro="" textlink="">
      <xdr:nvSpPr>
        <xdr:cNvPr id="147" name="楕円 146">
          <a:extLst>
            <a:ext uri="{FF2B5EF4-FFF2-40B4-BE49-F238E27FC236}">
              <a16:creationId xmlns:a16="http://schemas.microsoft.com/office/drawing/2014/main" id="{780EE552-D92E-4D97-8799-9676636CA909}"/>
            </a:ext>
          </a:extLst>
        </xdr:cNvPr>
        <xdr:cNvSpPr/>
      </xdr:nvSpPr>
      <xdr:spPr>
        <a:xfrm>
          <a:off x="14033500" y="61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771</xdr:rowOff>
    </xdr:from>
    <xdr:to>
      <xdr:col>76</xdr:col>
      <xdr:colOff>22225</xdr:colOff>
      <xdr:row>31</xdr:row>
      <xdr:rowOff>65849</xdr:rowOff>
    </xdr:to>
    <xdr:cxnSp macro="">
      <xdr:nvCxnSpPr>
        <xdr:cNvPr id="148" name="直線コネクタ 147">
          <a:extLst>
            <a:ext uri="{FF2B5EF4-FFF2-40B4-BE49-F238E27FC236}">
              <a16:creationId xmlns:a16="http://schemas.microsoft.com/office/drawing/2014/main" id="{83413A51-93D6-4074-AB8D-9B6110D90800}"/>
            </a:ext>
          </a:extLst>
        </xdr:cNvPr>
        <xdr:cNvCxnSpPr/>
      </xdr:nvCxnSpPr>
      <xdr:spPr>
        <a:xfrm flipV="1">
          <a:off x="14084300" y="6087246"/>
          <a:ext cx="711200" cy="6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130710</xdr:rowOff>
    </xdr:from>
    <xdr:to>
      <xdr:col>68</xdr:col>
      <xdr:colOff>123825</xdr:colOff>
      <xdr:row>32</xdr:row>
      <xdr:rowOff>60860</xdr:rowOff>
    </xdr:to>
    <xdr:sp macro="" textlink="">
      <xdr:nvSpPr>
        <xdr:cNvPr id="149" name="楕円 148">
          <a:extLst>
            <a:ext uri="{FF2B5EF4-FFF2-40B4-BE49-F238E27FC236}">
              <a16:creationId xmlns:a16="http://schemas.microsoft.com/office/drawing/2014/main" id="{BF91C33E-715C-4EAD-9F9A-3407E356AA04}"/>
            </a:ext>
          </a:extLst>
        </xdr:cNvPr>
        <xdr:cNvSpPr/>
      </xdr:nvSpPr>
      <xdr:spPr>
        <a:xfrm>
          <a:off x="13271500" y="62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65849</xdr:rowOff>
    </xdr:from>
    <xdr:to>
      <xdr:col>72</xdr:col>
      <xdr:colOff>73025</xdr:colOff>
      <xdr:row>32</xdr:row>
      <xdr:rowOff>10060</xdr:rowOff>
    </xdr:to>
    <xdr:cxnSp macro="">
      <xdr:nvCxnSpPr>
        <xdr:cNvPr id="150" name="直線コネクタ 149">
          <a:extLst>
            <a:ext uri="{FF2B5EF4-FFF2-40B4-BE49-F238E27FC236}">
              <a16:creationId xmlns:a16="http://schemas.microsoft.com/office/drawing/2014/main" id="{7384407E-DC83-4572-BE2E-F4FCEDA58C50}"/>
            </a:ext>
          </a:extLst>
        </xdr:cNvPr>
        <xdr:cNvCxnSpPr/>
      </xdr:nvCxnSpPr>
      <xdr:spPr>
        <a:xfrm flipV="1">
          <a:off x="13322300" y="6152324"/>
          <a:ext cx="762000" cy="1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151838</xdr:rowOff>
    </xdr:from>
    <xdr:to>
      <xdr:col>64</xdr:col>
      <xdr:colOff>123825</xdr:colOff>
      <xdr:row>32</xdr:row>
      <xdr:rowOff>81988</xdr:rowOff>
    </xdr:to>
    <xdr:sp macro="" textlink="">
      <xdr:nvSpPr>
        <xdr:cNvPr id="151" name="楕円 150">
          <a:extLst>
            <a:ext uri="{FF2B5EF4-FFF2-40B4-BE49-F238E27FC236}">
              <a16:creationId xmlns:a16="http://schemas.microsoft.com/office/drawing/2014/main" id="{6D5D2761-7AB1-4B8F-A150-03DEE009BBE8}"/>
            </a:ext>
          </a:extLst>
        </xdr:cNvPr>
        <xdr:cNvSpPr/>
      </xdr:nvSpPr>
      <xdr:spPr>
        <a:xfrm>
          <a:off x="12509500" y="623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10060</xdr:rowOff>
    </xdr:from>
    <xdr:to>
      <xdr:col>68</xdr:col>
      <xdr:colOff>73025</xdr:colOff>
      <xdr:row>32</xdr:row>
      <xdr:rowOff>31188</xdr:rowOff>
    </xdr:to>
    <xdr:cxnSp macro="">
      <xdr:nvCxnSpPr>
        <xdr:cNvPr id="152" name="直線コネクタ 151">
          <a:extLst>
            <a:ext uri="{FF2B5EF4-FFF2-40B4-BE49-F238E27FC236}">
              <a16:creationId xmlns:a16="http://schemas.microsoft.com/office/drawing/2014/main" id="{9E593A1A-D874-44BA-A0AA-65342B588E79}"/>
            </a:ext>
          </a:extLst>
        </xdr:cNvPr>
        <xdr:cNvCxnSpPr/>
      </xdr:nvCxnSpPr>
      <xdr:spPr>
        <a:xfrm flipV="1">
          <a:off x="12560300" y="6267985"/>
          <a:ext cx="762000" cy="2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14124</xdr:rowOff>
    </xdr:from>
    <xdr:to>
      <xdr:col>60</xdr:col>
      <xdr:colOff>123825</xdr:colOff>
      <xdr:row>31</xdr:row>
      <xdr:rowOff>115724</xdr:rowOff>
    </xdr:to>
    <xdr:sp macro="" textlink="">
      <xdr:nvSpPr>
        <xdr:cNvPr id="153" name="楕円 152">
          <a:extLst>
            <a:ext uri="{FF2B5EF4-FFF2-40B4-BE49-F238E27FC236}">
              <a16:creationId xmlns:a16="http://schemas.microsoft.com/office/drawing/2014/main" id="{F4EC3D00-24E6-4EB8-B899-DD75A1989FB8}"/>
            </a:ext>
          </a:extLst>
        </xdr:cNvPr>
        <xdr:cNvSpPr/>
      </xdr:nvSpPr>
      <xdr:spPr>
        <a:xfrm>
          <a:off x="11747500" y="61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64924</xdr:rowOff>
    </xdr:from>
    <xdr:to>
      <xdr:col>64</xdr:col>
      <xdr:colOff>73025</xdr:colOff>
      <xdr:row>32</xdr:row>
      <xdr:rowOff>31188</xdr:rowOff>
    </xdr:to>
    <xdr:cxnSp macro="">
      <xdr:nvCxnSpPr>
        <xdr:cNvPr id="154" name="直線コネクタ 153">
          <a:extLst>
            <a:ext uri="{FF2B5EF4-FFF2-40B4-BE49-F238E27FC236}">
              <a16:creationId xmlns:a16="http://schemas.microsoft.com/office/drawing/2014/main" id="{25356692-BC65-4BD8-896D-62379C126178}"/>
            </a:ext>
          </a:extLst>
        </xdr:cNvPr>
        <xdr:cNvCxnSpPr/>
      </xdr:nvCxnSpPr>
      <xdr:spPr>
        <a:xfrm>
          <a:off x="11798300" y="6151399"/>
          <a:ext cx="762000" cy="13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55" name="n_1aveValue債務償還比率">
          <a:extLst>
            <a:ext uri="{FF2B5EF4-FFF2-40B4-BE49-F238E27FC236}">
              <a16:creationId xmlns:a16="http://schemas.microsoft.com/office/drawing/2014/main" id="{9CEF0016-DC9C-4151-9A01-68DFCAE8C613}"/>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94206</xdr:rowOff>
    </xdr:from>
    <xdr:ext cx="469744" cy="259045"/>
    <xdr:sp macro="" textlink="">
      <xdr:nvSpPr>
        <xdr:cNvPr id="156" name="n_2aveValue債務償還比率">
          <a:extLst>
            <a:ext uri="{FF2B5EF4-FFF2-40B4-BE49-F238E27FC236}">
              <a16:creationId xmlns:a16="http://schemas.microsoft.com/office/drawing/2014/main" id="{E2695E7D-7928-4514-91FB-5ADF4C2D083C}"/>
            </a:ext>
          </a:extLst>
        </xdr:cNvPr>
        <xdr:cNvSpPr txBox="1"/>
      </xdr:nvSpPr>
      <xdr:spPr>
        <a:xfrm>
          <a:off x="13087427" y="532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10041</xdr:rowOff>
    </xdr:from>
    <xdr:ext cx="469744" cy="259045"/>
    <xdr:sp macro="" textlink="">
      <xdr:nvSpPr>
        <xdr:cNvPr id="157" name="n_3aveValue債務償還比率">
          <a:extLst>
            <a:ext uri="{FF2B5EF4-FFF2-40B4-BE49-F238E27FC236}">
              <a16:creationId xmlns:a16="http://schemas.microsoft.com/office/drawing/2014/main" id="{CAE9C0B4-DD61-4616-B1A8-964CC9B64090}"/>
            </a:ext>
          </a:extLst>
        </xdr:cNvPr>
        <xdr:cNvSpPr txBox="1"/>
      </xdr:nvSpPr>
      <xdr:spPr>
        <a:xfrm>
          <a:off x="12325427" y="541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116412</xdr:rowOff>
    </xdr:from>
    <xdr:ext cx="469744" cy="259045"/>
    <xdr:sp macro="" textlink="">
      <xdr:nvSpPr>
        <xdr:cNvPr id="158" name="n_4aveValue債務償還比率">
          <a:extLst>
            <a:ext uri="{FF2B5EF4-FFF2-40B4-BE49-F238E27FC236}">
              <a16:creationId xmlns:a16="http://schemas.microsoft.com/office/drawing/2014/main" id="{EAB64237-89EB-4911-B562-4173B61B638B}"/>
            </a:ext>
          </a:extLst>
        </xdr:cNvPr>
        <xdr:cNvSpPr txBox="1"/>
      </xdr:nvSpPr>
      <xdr:spPr>
        <a:xfrm>
          <a:off x="11563427" y="534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107776</xdr:rowOff>
    </xdr:from>
    <xdr:ext cx="469744" cy="259045"/>
    <xdr:sp macro="" textlink="">
      <xdr:nvSpPr>
        <xdr:cNvPr id="159" name="n_1mainValue債務償還比率">
          <a:extLst>
            <a:ext uri="{FF2B5EF4-FFF2-40B4-BE49-F238E27FC236}">
              <a16:creationId xmlns:a16="http://schemas.microsoft.com/office/drawing/2014/main" id="{91F7EF11-70D9-48DF-931C-DA52776EC6D1}"/>
            </a:ext>
          </a:extLst>
        </xdr:cNvPr>
        <xdr:cNvSpPr txBox="1"/>
      </xdr:nvSpPr>
      <xdr:spPr>
        <a:xfrm>
          <a:off x="13836727" y="619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51987</xdr:rowOff>
    </xdr:from>
    <xdr:ext cx="469744" cy="259045"/>
    <xdr:sp macro="" textlink="">
      <xdr:nvSpPr>
        <xdr:cNvPr id="160" name="n_2mainValue債務償還比率">
          <a:extLst>
            <a:ext uri="{FF2B5EF4-FFF2-40B4-BE49-F238E27FC236}">
              <a16:creationId xmlns:a16="http://schemas.microsoft.com/office/drawing/2014/main" id="{5611C93E-0022-4963-AB11-52F96A3CB7E9}"/>
            </a:ext>
          </a:extLst>
        </xdr:cNvPr>
        <xdr:cNvSpPr txBox="1"/>
      </xdr:nvSpPr>
      <xdr:spPr>
        <a:xfrm>
          <a:off x="13087427" y="630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73115</xdr:rowOff>
    </xdr:from>
    <xdr:ext cx="469744" cy="259045"/>
    <xdr:sp macro="" textlink="">
      <xdr:nvSpPr>
        <xdr:cNvPr id="161" name="n_3mainValue債務償還比率">
          <a:extLst>
            <a:ext uri="{FF2B5EF4-FFF2-40B4-BE49-F238E27FC236}">
              <a16:creationId xmlns:a16="http://schemas.microsoft.com/office/drawing/2014/main" id="{4D7A0F33-7B50-40EE-A6FC-4262DCDC3BB4}"/>
            </a:ext>
          </a:extLst>
        </xdr:cNvPr>
        <xdr:cNvSpPr txBox="1"/>
      </xdr:nvSpPr>
      <xdr:spPr>
        <a:xfrm>
          <a:off x="12325427" y="63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106851</xdr:rowOff>
    </xdr:from>
    <xdr:ext cx="469744" cy="259045"/>
    <xdr:sp macro="" textlink="">
      <xdr:nvSpPr>
        <xdr:cNvPr id="162" name="n_4mainValue債務償還比率">
          <a:extLst>
            <a:ext uri="{FF2B5EF4-FFF2-40B4-BE49-F238E27FC236}">
              <a16:creationId xmlns:a16="http://schemas.microsoft.com/office/drawing/2014/main" id="{6E726115-2E9A-4D19-81F6-266517868B86}"/>
            </a:ext>
          </a:extLst>
        </xdr:cNvPr>
        <xdr:cNvSpPr txBox="1"/>
      </xdr:nvSpPr>
      <xdr:spPr>
        <a:xfrm>
          <a:off x="11563427" y="619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40C72AB-D402-4B08-B414-E9A5881483C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8D20AAC-C13A-4B3D-84AB-15A7A8B0242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66579FC5-04F1-417C-9D9E-56212A74963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139B04D-AF31-4B45-A195-F8360706AAA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1B3637C-9D31-410F-8C2D-2E01E534556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9CE2DA0-F7BC-4DCD-A18A-C1C037D67E7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8652C3-F1AB-4770-BA7D-30907494D2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D7132B-3E90-4701-913F-D344445147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75D29B-5307-48FF-96D7-BDBEC8DA52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D0C450-1D23-4F2D-91CB-44B2CEAC1C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71AC85-5D77-40D6-887E-BE9C5A10F0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15750A-559A-478A-932E-AFC3AE689E1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86CBE2-6BA7-4024-8463-627810334E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9F3BD5-A17A-46C5-924A-7EB7AEF30C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5745B7-C9B2-40B2-BB23-20971BAA7D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E12DFC-75EA-4D81-A0AE-0D0952D0BEE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471866-4A45-4A03-ACF4-7C9842F32F4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380F45-D15E-4DFC-B781-6BC2814E64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3A2964-4A83-4176-A884-6C15868B42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BFF2BB-8AD6-43EE-8570-F72FB232B3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59B0A8-1056-40F5-A40E-FF0645EC0B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FF8091-8E0F-4F09-B228-005A3B04DE3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096E36-5F7E-43F3-A331-076B54E2D4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6221E1-C14F-4DE5-A22A-78181CFA22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82D1E3F-1461-4899-A259-BB014BD679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DCA59B-AFD7-488D-950A-82575B908B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207795-EBE9-4CC6-B1E6-E2566429AE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A83B71-C579-4E88-BF0A-5DADD2E02B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BB8979-A99C-4A37-A5E0-764A508B0A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456B2D-44AE-493C-AA51-742CBD34F2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7820918-5B13-4413-86CD-EA13C723FC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ECAC93-8EA1-40F2-984E-CFF28717DAA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DFF6C1-9FD0-4BD5-ABCB-93E553AA45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367A83-A76F-486F-BEA0-42570D75160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E265E5-8585-4C8D-A2C1-2DA2165FE3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E90D53-F8E9-4BC0-AAB6-7DB8AE6EC5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88800BE-41F2-4106-8ACD-0D0F023383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8B8F1C-9147-46B1-8549-0C6B5F5DC8D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8F57C8-F713-4E93-A358-895A24D8CC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444CB2-24D9-4CF3-ADFB-9B0CB3F2D62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22260B-9DC9-4BE8-A3D1-CD64A8EED67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663F71-8019-4824-9B3A-0002DF8C933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692468-F097-4E49-9EE4-74854735219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AA0FB7-C378-42DF-9F4D-DD98ED2622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755F49-7D41-4E7F-A876-B65964EDB7B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B277E9-ACA1-4D0A-8455-FF966BBD80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EA7758-14E3-429C-B174-937BDC2DFD3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72C2A9C-1689-4612-B8DC-7F8897FDA9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7DA3524-3A7D-4E77-8038-41849BB6719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6E5CCDD-9571-4E29-868D-33123BB64D9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ACFE089-F8F4-451C-A8E9-EBEDCB617FB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D3B0F61-7DB1-4D7E-8762-ADD63B8B88B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84638FD-7FE2-4D5C-B4B6-922C2F4DF5F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B93950B-D423-4BDE-A698-1F4D4F84807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A38B478-A38E-439F-9788-F3EECE33A98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A7B9F00-A229-4698-816D-57B09667B7E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B81C63E-EC27-4C06-B70A-3E24E2BAD22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D9A0955-D1BE-445B-BD7E-3C7DA9D91A3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2202C3A-CA55-46F8-9301-AD2C01CEFB1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87739B5-DFC5-4595-9E34-F8A0B96F696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DC0CA1B-B08B-47D2-A9FE-A93D8BE3B05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EE678B9-0410-43ED-9433-9E86A43FF6D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32ED7675-1D62-46BB-A774-53627B4F042D}"/>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704B138D-5478-42FF-8501-3C1B00BB289E}"/>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2244ED70-DF32-4062-94E5-72592D44D607}"/>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2B74200C-B168-43EC-802A-901C9BE043D8}"/>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F2789AD0-549E-412B-8BC0-46398346493F}"/>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016EC041-E7FE-422D-BBA2-3EA3FED275DD}"/>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B7F6639-E8DE-4E88-8FE2-B3E1950EB7D5}"/>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ABAEBD8-0C97-4679-94DE-60912518843B}"/>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6CB8FBCB-3A49-4722-8955-D7F6C7A0549C}"/>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134801</xdr:rowOff>
    </xdr:from>
    <xdr:to>
      <xdr:col>10</xdr:col>
      <xdr:colOff>165100</xdr:colOff>
      <xdr:row>39</xdr:row>
      <xdr:rowOff>64951</xdr:rowOff>
    </xdr:to>
    <xdr:sp macro="" textlink="">
      <xdr:nvSpPr>
        <xdr:cNvPr id="67" name="フローチャート: 判断 66">
          <a:extLst>
            <a:ext uri="{FF2B5EF4-FFF2-40B4-BE49-F238E27FC236}">
              <a16:creationId xmlns:a16="http://schemas.microsoft.com/office/drawing/2014/main" id="{C67A513F-AD6D-4F34-B547-EF4C45F8BAC1}"/>
            </a:ext>
          </a:extLst>
        </xdr:cNvPr>
        <xdr:cNvSpPr/>
      </xdr:nvSpPr>
      <xdr:spPr>
        <a:xfrm>
          <a:off x="1968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115207</xdr:rowOff>
    </xdr:from>
    <xdr:to>
      <xdr:col>6</xdr:col>
      <xdr:colOff>38100</xdr:colOff>
      <xdr:row>39</xdr:row>
      <xdr:rowOff>45357</xdr:rowOff>
    </xdr:to>
    <xdr:sp macro="" textlink="">
      <xdr:nvSpPr>
        <xdr:cNvPr id="68" name="フローチャート: 判断 67">
          <a:extLst>
            <a:ext uri="{FF2B5EF4-FFF2-40B4-BE49-F238E27FC236}">
              <a16:creationId xmlns:a16="http://schemas.microsoft.com/office/drawing/2014/main" id="{84DEA69E-9A83-47C2-9AC4-4338C4923212}"/>
            </a:ext>
          </a:extLst>
        </xdr:cNvPr>
        <xdr:cNvSpPr/>
      </xdr:nvSpPr>
      <xdr:spPr>
        <a:xfrm>
          <a:off x="1079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DD98D60-A7AE-4ABE-98E5-307823C013F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F416019-DA9E-47C8-9CB0-65591DD4CE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07A17C9-6479-4F56-84B2-628992F675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F1C2410-299F-4DC1-B5A8-594ABFE814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EFD6EC7-E63C-4599-96E7-ECB540C5031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142966</xdr:rowOff>
    </xdr:from>
    <xdr:to>
      <xdr:col>24</xdr:col>
      <xdr:colOff>114300</xdr:colOff>
      <xdr:row>34</xdr:row>
      <xdr:rowOff>73116</xdr:rowOff>
    </xdr:to>
    <xdr:sp macro="" textlink="">
      <xdr:nvSpPr>
        <xdr:cNvPr id="74" name="楕円 73">
          <a:extLst>
            <a:ext uri="{FF2B5EF4-FFF2-40B4-BE49-F238E27FC236}">
              <a16:creationId xmlns:a16="http://schemas.microsoft.com/office/drawing/2014/main" id="{6751A9A4-63E6-400C-8730-E95797573693}"/>
            </a:ext>
          </a:extLst>
        </xdr:cNvPr>
        <xdr:cNvSpPr/>
      </xdr:nvSpPr>
      <xdr:spPr>
        <a:xfrm>
          <a:off x="4584700" y="58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95993</xdr:rowOff>
    </xdr:from>
    <xdr:ext cx="405111" cy="259045"/>
    <xdr:sp macro="" textlink="">
      <xdr:nvSpPr>
        <xdr:cNvPr id="75" name="【道路】&#10;有形固定資産減価償却率該当値テキスト">
          <a:extLst>
            <a:ext uri="{FF2B5EF4-FFF2-40B4-BE49-F238E27FC236}">
              <a16:creationId xmlns:a16="http://schemas.microsoft.com/office/drawing/2014/main" id="{68236971-B3D8-40D1-9435-B4BA4B36C9B5}"/>
            </a:ext>
          </a:extLst>
        </xdr:cNvPr>
        <xdr:cNvSpPr txBox="1"/>
      </xdr:nvSpPr>
      <xdr:spPr>
        <a:xfrm>
          <a:off x="4673600" y="575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43361</xdr:rowOff>
    </xdr:from>
    <xdr:to>
      <xdr:col>20</xdr:col>
      <xdr:colOff>38100</xdr:colOff>
      <xdr:row>33</xdr:row>
      <xdr:rowOff>144961</xdr:rowOff>
    </xdr:to>
    <xdr:sp macro="" textlink="">
      <xdr:nvSpPr>
        <xdr:cNvPr id="76" name="楕円 75">
          <a:extLst>
            <a:ext uri="{FF2B5EF4-FFF2-40B4-BE49-F238E27FC236}">
              <a16:creationId xmlns:a16="http://schemas.microsoft.com/office/drawing/2014/main" id="{79780B4F-27FF-46D0-8EE1-E7A0E9258AF1}"/>
            </a:ext>
          </a:extLst>
        </xdr:cNvPr>
        <xdr:cNvSpPr/>
      </xdr:nvSpPr>
      <xdr:spPr>
        <a:xfrm>
          <a:off x="3746500" y="57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94161</xdr:rowOff>
    </xdr:from>
    <xdr:to>
      <xdr:col>24</xdr:col>
      <xdr:colOff>63500</xdr:colOff>
      <xdr:row>34</xdr:row>
      <xdr:rowOff>22316</xdr:rowOff>
    </xdr:to>
    <xdr:cxnSp macro="">
      <xdr:nvCxnSpPr>
        <xdr:cNvPr id="77" name="直線コネクタ 76">
          <a:extLst>
            <a:ext uri="{FF2B5EF4-FFF2-40B4-BE49-F238E27FC236}">
              <a16:creationId xmlns:a16="http://schemas.microsoft.com/office/drawing/2014/main" id="{0F024427-7B94-4B26-B851-205DF0E6DDD3}"/>
            </a:ext>
          </a:extLst>
        </xdr:cNvPr>
        <xdr:cNvCxnSpPr/>
      </xdr:nvCxnSpPr>
      <xdr:spPr>
        <a:xfrm>
          <a:off x="3797300" y="5752011"/>
          <a:ext cx="8382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78" name="n_1aveValue【道路】&#10;有形固定資産減価償却率">
          <a:extLst>
            <a:ext uri="{FF2B5EF4-FFF2-40B4-BE49-F238E27FC236}">
              <a16:creationId xmlns:a16="http://schemas.microsoft.com/office/drawing/2014/main" id="{0719374A-59D2-47D6-A89F-85491E30B84C}"/>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79" name="n_2aveValue【道路】&#10;有形固定資産減価償却率">
          <a:extLst>
            <a:ext uri="{FF2B5EF4-FFF2-40B4-BE49-F238E27FC236}">
              <a16:creationId xmlns:a16="http://schemas.microsoft.com/office/drawing/2014/main" id="{1134F623-75DE-451B-B8FF-62235B34C23F}"/>
            </a:ext>
          </a:extLst>
        </xdr:cNvPr>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81478</xdr:rowOff>
    </xdr:from>
    <xdr:ext cx="405111" cy="259045"/>
    <xdr:sp macro="" textlink="">
      <xdr:nvSpPr>
        <xdr:cNvPr id="80" name="n_3aveValue【道路】&#10;有形固定資産減価償却率">
          <a:extLst>
            <a:ext uri="{FF2B5EF4-FFF2-40B4-BE49-F238E27FC236}">
              <a16:creationId xmlns:a16="http://schemas.microsoft.com/office/drawing/2014/main" id="{4E620AD7-36BB-4C7E-AB9E-5A61855472A9}"/>
            </a:ext>
          </a:extLst>
        </xdr:cNvPr>
        <xdr:cNvSpPr txBox="1"/>
      </xdr:nvSpPr>
      <xdr:spPr>
        <a:xfrm>
          <a:off x="1816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61884</xdr:rowOff>
    </xdr:from>
    <xdr:ext cx="405111" cy="259045"/>
    <xdr:sp macro="" textlink="">
      <xdr:nvSpPr>
        <xdr:cNvPr id="81" name="n_4aveValue【道路】&#10;有形固定資産減価償却率">
          <a:extLst>
            <a:ext uri="{FF2B5EF4-FFF2-40B4-BE49-F238E27FC236}">
              <a16:creationId xmlns:a16="http://schemas.microsoft.com/office/drawing/2014/main" id="{7DBC8359-A186-4AE6-87D3-748EE145212A}"/>
            </a:ext>
          </a:extLst>
        </xdr:cNvPr>
        <xdr:cNvSpPr txBox="1"/>
      </xdr:nvSpPr>
      <xdr:spPr>
        <a:xfrm>
          <a:off x="927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161488</xdr:rowOff>
    </xdr:from>
    <xdr:ext cx="340478" cy="259045"/>
    <xdr:sp macro="" textlink="">
      <xdr:nvSpPr>
        <xdr:cNvPr id="82" name="n_1mainValue【道路】&#10;有形固定資産減価償却率">
          <a:extLst>
            <a:ext uri="{FF2B5EF4-FFF2-40B4-BE49-F238E27FC236}">
              <a16:creationId xmlns:a16="http://schemas.microsoft.com/office/drawing/2014/main" id="{44FAAA18-B66C-4713-931F-139704F52074}"/>
            </a:ext>
          </a:extLst>
        </xdr:cNvPr>
        <xdr:cNvSpPr txBox="1"/>
      </xdr:nvSpPr>
      <xdr:spPr>
        <a:xfrm>
          <a:off x="3614361" y="54764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31CA4C95-F3C1-4E4B-A7B9-03EE942801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6CD4A913-32DC-4DE4-8898-DFFDC58CB3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9E18B2A5-83C2-4643-A0AF-5BEA90BC3C2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6CBDC2BF-3714-48E6-999F-2AD904A93F9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9EA6C709-C579-497D-8BBE-00541FE8C2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B8EB625E-08A2-4421-846A-078E24CE72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2967DBE2-CAD9-4666-89FB-7514D1536D1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F301626E-6CA8-4A5F-A61B-A6254C5A09E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3F830A37-0A8D-4AEB-B51B-E2410DE67DD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B0C0E738-1E5E-4DFA-BB66-B55F6731329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FB31DF3B-E793-4A46-B7DC-3A34C3B13DE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4CD4E2D0-5890-4E8E-BC24-23E2DC6201D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0D97C26F-DA6C-42E1-A33E-0D509BD7D15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a:extLst>
            <a:ext uri="{FF2B5EF4-FFF2-40B4-BE49-F238E27FC236}">
              <a16:creationId xmlns:a16="http://schemas.microsoft.com/office/drawing/2014/main" id="{A874066A-D8EF-46D5-A690-D1C8BB2CDC55}"/>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6175BBBC-C4AB-4F40-AAE5-582F0AE8382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a:extLst>
            <a:ext uri="{FF2B5EF4-FFF2-40B4-BE49-F238E27FC236}">
              <a16:creationId xmlns:a16="http://schemas.microsoft.com/office/drawing/2014/main" id="{CC546492-CA34-42AF-B5CD-11B14DD3F20F}"/>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E3CCA107-4A99-4934-8D4A-ACDDF274F3E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a:extLst>
            <a:ext uri="{FF2B5EF4-FFF2-40B4-BE49-F238E27FC236}">
              <a16:creationId xmlns:a16="http://schemas.microsoft.com/office/drawing/2014/main" id="{93473177-6551-42A9-A415-E2865F4CF94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D10342F6-69F2-4C06-AFBB-7A8F9739FEE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a:extLst>
            <a:ext uri="{FF2B5EF4-FFF2-40B4-BE49-F238E27FC236}">
              <a16:creationId xmlns:a16="http://schemas.microsoft.com/office/drawing/2014/main" id="{DEC2894F-BC83-4514-A11F-9EB57709E6A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id="{353CEF05-8B29-4CE8-8FA0-F727C5A865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04" name="直線コネクタ 103">
          <a:extLst>
            <a:ext uri="{FF2B5EF4-FFF2-40B4-BE49-F238E27FC236}">
              <a16:creationId xmlns:a16="http://schemas.microsoft.com/office/drawing/2014/main" id="{BD588000-A541-4945-81A1-57FC57A156DE}"/>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05" name="【道路】&#10;一人当たり延長最小値テキスト">
          <a:extLst>
            <a:ext uri="{FF2B5EF4-FFF2-40B4-BE49-F238E27FC236}">
              <a16:creationId xmlns:a16="http://schemas.microsoft.com/office/drawing/2014/main" id="{98394488-E37C-43AC-BCF2-DB646B0121A6}"/>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06" name="直線コネクタ 105">
          <a:extLst>
            <a:ext uri="{FF2B5EF4-FFF2-40B4-BE49-F238E27FC236}">
              <a16:creationId xmlns:a16="http://schemas.microsoft.com/office/drawing/2014/main" id="{164CB883-19C1-49A9-97DA-F59D438227B1}"/>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07" name="【道路】&#10;一人当たり延長最大値テキスト">
          <a:extLst>
            <a:ext uri="{FF2B5EF4-FFF2-40B4-BE49-F238E27FC236}">
              <a16:creationId xmlns:a16="http://schemas.microsoft.com/office/drawing/2014/main" id="{FC84B11D-FFA9-41F7-A75D-61E6B476E39F}"/>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08" name="直線コネクタ 107">
          <a:extLst>
            <a:ext uri="{FF2B5EF4-FFF2-40B4-BE49-F238E27FC236}">
              <a16:creationId xmlns:a16="http://schemas.microsoft.com/office/drawing/2014/main" id="{A8B890DB-0E58-4B03-9AC1-CAC8467BE40B}"/>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09" name="【道路】&#10;一人当たり延長平均値テキスト">
          <a:extLst>
            <a:ext uri="{FF2B5EF4-FFF2-40B4-BE49-F238E27FC236}">
              <a16:creationId xmlns:a16="http://schemas.microsoft.com/office/drawing/2014/main" id="{773AC03E-4BAC-4C8B-ABD9-BBD8EB82BE55}"/>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0" name="フローチャート: 判断 109">
          <a:extLst>
            <a:ext uri="{FF2B5EF4-FFF2-40B4-BE49-F238E27FC236}">
              <a16:creationId xmlns:a16="http://schemas.microsoft.com/office/drawing/2014/main" id="{604CEA09-BC48-475E-BAA8-37C0C22A51D5}"/>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11" name="フローチャート: 判断 110">
          <a:extLst>
            <a:ext uri="{FF2B5EF4-FFF2-40B4-BE49-F238E27FC236}">
              <a16:creationId xmlns:a16="http://schemas.microsoft.com/office/drawing/2014/main" id="{ED09EF9D-CFDE-4EC0-862A-959FB1BEDDFD}"/>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129440</xdr:rowOff>
    </xdr:from>
    <xdr:to>
      <xdr:col>46</xdr:col>
      <xdr:colOff>38100</xdr:colOff>
      <xdr:row>41</xdr:row>
      <xdr:rowOff>59590</xdr:rowOff>
    </xdr:to>
    <xdr:sp macro="" textlink="">
      <xdr:nvSpPr>
        <xdr:cNvPr id="112" name="フローチャート: 判断 111">
          <a:extLst>
            <a:ext uri="{FF2B5EF4-FFF2-40B4-BE49-F238E27FC236}">
              <a16:creationId xmlns:a16="http://schemas.microsoft.com/office/drawing/2014/main" id="{16924764-F9FE-4483-BB12-3BB9B2C8A8DA}"/>
            </a:ext>
          </a:extLst>
        </xdr:cNvPr>
        <xdr:cNvSpPr/>
      </xdr:nvSpPr>
      <xdr:spPr>
        <a:xfrm>
          <a:off x="8699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131148</xdr:rowOff>
    </xdr:from>
    <xdr:to>
      <xdr:col>41</xdr:col>
      <xdr:colOff>101600</xdr:colOff>
      <xdr:row>41</xdr:row>
      <xdr:rowOff>61298</xdr:rowOff>
    </xdr:to>
    <xdr:sp macro="" textlink="">
      <xdr:nvSpPr>
        <xdr:cNvPr id="113" name="フローチャート: 判断 112">
          <a:extLst>
            <a:ext uri="{FF2B5EF4-FFF2-40B4-BE49-F238E27FC236}">
              <a16:creationId xmlns:a16="http://schemas.microsoft.com/office/drawing/2014/main" id="{1EF458A6-70E0-4388-ADD0-AC8A860C5CAB}"/>
            </a:ext>
          </a:extLst>
        </xdr:cNvPr>
        <xdr:cNvSpPr/>
      </xdr:nvSpPr>
      <xdr:spPr>
        <a:xfrm>
          <a:off x="7810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133210</xdr:rowOff>
    </xdr:from>
    <xdr:to>
      <xdr:col>36</xdr:col>
      <xdr:colOff>165100</xdr:colOff>
      <xdr:row>41</xdr:row>
      <xdr:rowOff>63360</xdr:rowOff>
    </xdr:to>
    <xdr:sp macro="" textlink="">
      <xdr:nvSpPr>
        <xdr:cNvPr id="114" name="フローチャート: 判断 113">
          <a:extLst>
            <a:ext uri="{FF2B5EF4-FFF2-40B4-BE49-F238E27FC236}">
              <a16:creationId xmlns:a16="http://schemas.microsoft.com/office/drawing/2014/main" id="{CA9BD93D-EC17-4B96-BF2A-7C1BCF3242F6}"/>
            </a:ext>
          </a:extLst>
        </xdr:cNvPr>
        <xdr:cNvSpPr/>
      </xdr:nvSpPr>
      <xdr:spPr>
        <a:xfrm>
          <a:off x="6921500" y="69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D62D69D7-52B8-4E28-9D1F-27B5CC832E3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00963CC-3A58-4DA7-A57C-132CC0CD1C7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4E189A6-F56B-4F41-96B1-51F2AC06AAB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3E35EDE-8850-4646-B3EE-32534F6C0DE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FA38D15-19CB-4B0A-890A-1814D40020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1205</xdr:rowOff>
    </xdr:from>
    <xdr:to>
      <xdr:col>55</xdr:col>
      <xdr:colOff>50800</xdr:colOff>
      <xdr:row>41</xdr:row>
      <xdr:rowOff>102805</xdr:rowOff>
    </xdr:to>
    <xdr:sp macro="" textlink="">
      <xdr:nvSpPr>
        <xdr:cNvPr id="120" name="楕円 119">
          <a:extLst>
            <a:ext uri="{FF2B5EF4-FFF2-40B4-BE49-F238E27FC236}">
              <a16:creationId xmlns:a16="http://schemas.microsoft.com/office/drawing/2014/main" id="{87EB91F8-1BD5-49DB-BFAC-5D59B4AD266B}"/>
            </a:ext>
          </a:extLst>
        </xdr:cNvPr>
        <xdr:cNvSpPr/>
      </xdr:nvSpPr>
      <xdr:spPr>
        <a:xfrm>
          <a:off x="10426700" y="70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87582</xdr:rowOff>
    </xdr:from>
    <xdr:ext cx="534377" cy="259045"/>
    <xdr:sp macro="" textlink="">
      <xdr:nvSpPr>
        <xdr:cNvPr id="121" name="【道路】&#10;一人当たり延長該当値テキスト">
          <a:extLst>
            <a:ext uri="{FF2B5EF4-FFF2-40B4-BE49-F238E27FC236}">
              <a16:creationId xmlns:a16="http://schemas.microsoft.com/office/drawing/2014/main" id="{B594519E-CCBD-48C9-B956-F0BC5DE1EBE3}"/>
            </a:ext>
          </a:extLst>
        </xdr:cNvPr>
        <xdr:cNvSpPr txBox="1"/>
      </xdr:nvSpPr>
      <xdr:spPr>
        <a:xfrm>
          <a:off x="10515600" y="69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4357</xdr:rowOff>
    </xdr:from>
    <xdr:to>
      <xdr:col>50</xdr:col>
      <xdr:colOff>165100</xdr:colOff>
      <xdr:row>41</xdr:row>
      <xdr:rowOff>105957</xdr:rowOff>
    </xdr:to>
    <xdr:sp macro="" textlink="">
      <xdr:nvSpPr>
        <xdr:cNvPr id="122" name="楕円 121">
          <a:extLst>
            <a:ext uri="{FF2B5EF4-FFF2-40B4-BE49-F238E27FC236}">
              <a16:creationId xmlns:a16="http://schemas.microsoft.com/office/drawing/2014/main" id="{CC85CDA0-A0E9-4629-BF26-CD2EC2EC6FC1}"/>
            </a:ext>
          </a:extLst>
        </xdr:cNvPr>
        <xdr:cNvSpPr/>
      </xdr:nvSpPr>
      <xdr:spPr>
        <a:xfrm>
          <a:off x="9588500" y="70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52005</xdr:rowOff>
    </xdr:from>
    <xdr:to>
      <xdr:col>55</xdr:col>
      <xdr:colOff>0</xdr:colOff>
      <xdr:row>41</xdr:row>
      <xdr:rowOff>55157</xdr:rowOff>
    </xdr:to>
    <xdr:cxnSp macro="">
      <xdr:nvCxnSpPr>
        <xdr:cNvPr id="123" name="直線コネクタ 122">
          <a:extLst>
            <a:ext uri="{FF2B5EF4-FFF2-40B4-BE49-F238E27FC236}">
              <a16:creationId xmlns:a16="http://schemas.microsoft.com/office/drawing/2014/main" id="{021D39A0-50A7-477F-83EF-3076B7B664EF}"/>
            </a:ext>
          </a:extLst>
        </xdr:cNvPr>
        <xdr:cNvCxnSpPr/>
      </xdr:nvCxnSpPr>
      <xdr:spPr>
        <a:xfrm flipV="1">
          <a:off x="9639300" y="7081455"/>
          <a:ext cx="8382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24" name="n_1aveValue【道路】&#10;一人当たり延長">
          <a:extLst>
            <a:ext uri="{FF2B5EF4-FFF2-40B4-BE49-F238E27FC236}">
              <a16:creationId xmlns:a16="http://schemas.microsoft.com/office/drawing/2014/main" id="{34F9CE67-9112-412F-8CD1-612144E64359}"/>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76117</xdr:rowOff>
    </xdr:from>
    <xdr:ext cx="534377" cy="259045"/>
    <xdr:sp macro="" textlink="">
      <xdr:nvSpPr>
        <xdr:cNvPr id="125" name="n_2aveValue【道路】&#10;一人当たり延長">
          <a:extLst>
            <a:ext uri="{FF2B5EF4-FFF2-40B4-BE49-F238E27FC236}">
              <a16:creationId xmlns:a16="http://schemas.microsoft.com/office/drawing/2014/main" id="{052C3310-BD38-4EF4-9A07-92C62AFAD427}"/>
            </a:ext>
          </a:extLst>
        </xdr:cNvPr>
        <xdr:cNvSpPr txBox="1"/>
      </xdr:nvSpPr>
      <xdr:spPr>
        <a:xfrm>
          <a:off x="84831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77825</xdr:rowOff>
    </xdr:from>
    <xdr:ext cx="534377" cy="259045"/>
    <xdr:sp macro="" textlink="">
      <xdr:nvSpPr>
        <xdr:cNvPr id="126" name="n_3aveValue【道路】&#10;一人当たり延長">
          <a:extLst>
            <a:ext uri="{FF2B5EF4-FFF2-40B4-BE49-F238E27FC236}">
              <a16:creationId xmlns:a16="http://schemas.microsoft.com/office/drawing/2014/main" id="{A221A8A2-178E-462F-B070-E66C804F54E6}"/>
            </a:ext>
          </a:extLst>
        </xdr:cNvPr>
        <xdr:cNvSpPr txBox="1"/>
      </xdr:nvSpPr>
      <xdr:spPr>
        <a:xfrm>
          <a:off x="7594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79887</xdr:rowOff>
    </xdr:from>
    <xdr:ext cx="534377" cy="259045"/>
    <xdr:sp macro="" textlink="">
      <xdr:nvSpPr>
        <xdr:cNvPr id="127" name="n_4aveValue【道路】&#10;一人当たり延長">
          <a:extLst>
            <a:ext uri="{FF2B5EF4-FFF2-40B4-BE49-F238E27FC236}">
              <a16:creationId xmlns:a16="http://schemas.microsoft.com/office/drawing/2014/main" id="{66D11E06-6136-4D18-AC45-EC1DB40F84F3}"/>
            </a:ext>
          </a:extLst>
        </xdr:cNvPr>
        <xdr:cNvSpPr txBox="1"/>
      </xdr:nvSpPr>
      <xdr:spPr>
        <a:xfrm>
          <a:off x="6705111" y="676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97084</xdr:rowOff>
    </xdr:from>
    <xdr:ext cx="534377" cy="259045"/>
    <xdr:sp macro="" textlink="">
      <xdr:nvSpPr>
        <xdr:cNvPr id="128" name="n_1mainValue【道路】&#10;一人当たり延長">
          <a:extLst>
            <a:ext uri="{FF2B5EF4-FFF2-40B4-BE49-F238E27FC236}">
              <a16:creationId xmlns:a16="http://schemas.microsoft.com/office/drawing/2014/main" id="{8D35B891-24BE-4C13-B316-037E08412880}"/>
            </a:ext>
          </a:extLst>
        </xdr:cNvPr>
        <xdr:cNvSpPr txBox="1"/>
      </xdr:nvSpPr>
      <xdr:spPr>
        <a:xfrm>
          <a:off x="9359411" y="71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F5D3C172-9D0C-48AB-9B3E-A618F7EDD22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932508F3-B49F-4EC8-9843-C54EB12344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A41ECE68-D8D9-4E8B-82EF-1E1F77D33B7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BF33BE2A-1112-40D2-A200-23A4941DCB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3636FB81-EC5D-4CB4-96B9-D9819FC461B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009369D9-2C7F-4173-B46F-B7FDE5C19B9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49EB9158-85E9-48A8-8CCB-BA671720990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42C432E-301B-44E8-99D8-7E73B18D56B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DE2EE1DE-FC57-455C-A3C0-642C70C39DC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E049EED1-9EBD-4B0F-95B2-FED7570DCC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a:extLst>
            <a:ext uri="{FF2B5EF4-FFF2-40B4-BE49-F238E27FC236}">
              <a16:creationId xmlns:a16="http://schemas.microsoft.com/office/drawing/2014/main" id="{C1545946-A4AC-4BD2-90DF-A6488393F38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AFB285FC-34A6-47B9-AA28-94C7418D72B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a:extLst>
            <a:ext uri="{FF2B5EF4-FFF2-40B4-BE49-F238E27FC236}">
              <a16:creationId xmlns:a16="http://schemas.microsoft.com/office/drawing/2014/main" id="{9D31CEB6-03EB-4B5D-80B6-2AE8CB53153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DE2A802F-C34C-4BFB-BA57-3D0E6F08FC1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B69EED06-F694-43D6-9D4E-2E0F333FCF0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5157A097-AB72-4F52-9EB9-0D426B8B51D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085FBDC1-CA74-4B5C-8FF1-9F28729B018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27CB05EF-A7F1-45BB-8742-00236162462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1C842893-CE95-4D34-BDDD-A3736D6187E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F42AAAC4-BEEB-42F8-8D11-FC32271CC69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49" name="テキスト ボックス 148">
          <a:extLst>
            <a:ext uri="{FF2B5EF4-FFF2-40B4-BE49-F238E27FC236}">
              <a16:creationId xmlns:a16="http://schemas.microsoft.com/office/drawing/2014/main" id="{D5709576-0D6A-4FBC-B195-39F85DD9E0C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B2352C5B-1BD1-469B-A384-AE7BD5EE96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id="{1136A14C-3AA1-4D2C-A6B0-EAE0FAA6244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2" name="直線コネクタ 151">
          <a:extLst>
            <a:ext uri="{FF2B5EF4-FFF2-40B4-BE49-F238E27FC236}">
              <a16:creationId xmlns:a16="http://schemas.microsoft.com/office/drawing/2014/main" id="{1CB305A1-FD5C-4EF5-A2B0-F7A7E86AC957}"/>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3" name="【橋りょう・トンネル】&#10;有形固定資産減価償却率最小値テキスト">
          <a:extLst>
            <a:ext uri="{FF2B5EF4-FFF2-40B4-BE49-F238E27FC236}">
              <a16:creationId xmlns:a16="http://schemas.microsoft.com/office/drawing/2014/main" id="{F449434C-E54A-45BC-A1FD-A65A9F333A41}"/>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54" name="直線コネクタ 153">
          <a:extLst>
            <a:ext uri="{FF2B5EF4-FFF2-40B4-BE49-F238E27FC236}">
              <a16:creationId xmlns:a16="http://schemas.microsoft.com/office/drawing/2014/main" id="{788F5B0B-8771-4A40-A455-0337C391AE75}"/>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55" name="【橋りょう・トンネル】&#10;有形固定資産減価償却率最大値テキスト">
          <a:extLst>
            <a:ext uri="{FF2B5EF4-FFF2-40B4-BE49-F238E27FC236}">
              <a16:creationId xmlns:a16="http://schemas.microsoft.com/office/drawing/2014/main" id="{E4031B32-959C-431C-B6C0-A0026AC4F805}"/>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a:extLst>
            <a:ext uri="{FF2B5EF4-FFF2-40B4-BE49-F238E27FC236}">
              <a16:creationId xmlns:a16="http://schemas.microsoft.com/office/drawing/2014/main" id="{92139125-133C-408C-8311-BE68D9A3872B}"/>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id="{3821E14D-7A50-4922-BE8D-131B0359A099}"/>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58" name="フローチャート: 判断 157">
          <a:extLst>
            <a:ext uri="{FF2B5EF4-FFF2-40B4-BE49-F238E27FC236}">
              <a16:creationId xmlns:a16="http://schemas.microsoft.com/office/drawing/2014/main" id="{48814200-31D0-4A1C-8D26-87784AF3D41F}"/>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59" name="フローチャート: 判断 158">
          <a:extLst>
            <a:ext uri="{FF2B5EF4-FFF2-40B4-BE49-F238E27FC236}">
              <a16:creationId xmlns:a16="http://schemas.microsoft.com/office/drawing/2014/main" id="{B56E0424-AE74-4DCA-B94D-8CF2986D8727}"/>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60" name="フローチャート: 判断 159">
          <a:extLst>
            <a:ext uri="{FF2B5EF4-FFF2-40B4-BE49-F238E27FC236}">
              <a16:creationId xmlns:a16="http://schemas.microsoft.com/office/drawing/2014/main" id="{3790ED23-9CDC-4D90-BA91-CCB18D520FC9}"/>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15240</xdr:rowOff>
    </xdr:from>
    <xdr:to>
      <xdr:col>10</xdr:col>
      <xdr:colOff>165100</xdr:colOff>
      <xdr:row>60</xdr:row>
      <xdr:rowOff>116840</xdr:rowOff>
    </xdr:to>
    <xdr:sp macro="" textlink="">
      <xdr:nvSpPr>
        <xdr:cNvPr id="161" name="フローチャート: 判断 160">
          <a:extLst>
            <a:ext uri="{FF2B5EF4-FFF2-40B4-BE49-F238E27FC236}">
              <a16:creationId xmlns:a16="http://schemas.microsoft.com/office/drawing/2014/main" id="{EB4B796A-4238-46A4-B7A7-028EC99785E3}"/>
            </a:ext>
          </a:extLst>
        </xdr:cNvPr>
        <xdr:cNvSpPr/>
      </xdr:nvSpPr>
      <xdr:spPr>
        <a:xfrm>
          <a:off x="1968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146050</xdr:rowOff>
    </xdr:from>
    <xdr:to>
      <xdr:col>6</xdr:col>
      <xdr:colOff>38100</xdr:colOff>
      <xdr:row>60</xdr:row>
      <xdr:rowOff>76200</xdr:rowOff>
    </xdr:to>
    <xdr:sp macro="" textlink="">
      <xdr:nvSpPr>
        <xdr:cNvPr id="162" name="フローチャート: 判断 161">
          <a:extLst>
            <a:ext uri="{FF2B5EF4-FFF2-40B4-BE49-F238E27FC236}">
              <a16:creationId xmlns:a16="http://schemas.microsoft.com/office/drawing/2014/main" id="{6600C613-E250-4ECB-91A5-20CB8424BB76}"/>
            </a:ext>
          </a:extLst>
        </xdr:cNvPr>
        <xdr:cNvSpPr/>
      </xdr:nvSpPr>
      <xdr:spPr>
        <a:xfrm>
          <a:off x="1079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9E84376E-DEEF-4175-B24B-B7977308DF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C76B0B6-CB4D-41B0-9A47-B41A3017B0A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AA90E7D7-B4D9-4E57-A970-FE02EBE122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36E7B6B-19A6-4FAA-BA26-64DF6EA3928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8F744590-A134-4B3D-B85C-E7D6F1E929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44450</xdr:rowOff>
    </xdr:from>
    <xdr:to>
      <xdr:col>24</xdr:col>
      <xdr:colOff>114300</xdr:colOff>
      <xdr:row>55</xdr:row>
      <xdr:rowOff>146050</xdr:rowOff>
    </xdr:to>
    <xdr:sp macro="" textlink="">
      <xdr:nvSpPr>
        <xdr:cNvPr id="168" name="楕円 167">
          <a:extLst>
            <a:ext uri="{FF2B5EF4-FFF2-40B4-BE49-F238E27FC236}">
              <a16:creationId xmlns:a16="http://schemas.microsoft.com/office/drawing/2014/main" id="{6C3502EB-9D4B-4942-B5F7-4463179F4A5F}"/>
            </a:ext>
          </a:extLst>
        </xdr:cNvPr>
        <xdr:cNvSpPr/>
      </xdr:nvSpPr>
      <xdr:spPr>
        <a:xfrm>
          <a:off x="4584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340478" cy="259045"/>
    <xdr:sp macro="" textlink="">
      <xdr:nvSpPr>
        <xdr:cNvPr id="169" name="【橋りょう・トンネル】&#10;有形固定資産減価償却率該当値テキスト">
          <a:extLst>
            <a:ext uri="{FF2B5EF4-FFF2-40B4-BE49-F238E27FC236}">
              <a16:creationId xmlns:a16="http://schemas.microsoft.com/office/drawing/2014/main" id="{0F8B2F52-D0E6-4527-B342-AC0ADBE5B1BD}"/>
            </a:ext>
          </a:extLst>
        </xdr:cNvPr>
        <xdr:cNvSpPr txBox="1"/>
      </xdr:nvSpPr>
      <xdr:spPr>
        <a:xfrm>
          <a:off x="4673600" y="942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170" name="楕円 169">
          <a:extLst>
            <a:ext uri="{FF2B5EF4-FFF2-40B4-BE49-F238E27FC236}">
              <a16:creationId xmlns:a16="http://schemas.microsoft.com/office/drawing/2014/main" id="{FD942377-47AA-441E-80E2-1CB0957E24A2}"/>
            </a:ext>
          </a:extLst>
        </xdr:cNvPr>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95250</xdr:rowOff>
    </xdr:from>
    <xdr:to>
      <xdr:col>24</xdr:col>
      <xdr:colOff>63500</xdr:colOff>
      <xdr:row>55</xdr:row>
      <xdr:rowOff>95250</xdr:rowOff>
    </xdr:to>
    <xdr:cxnSp macro="">
      <xdr:nvCxnSpPr>
        <xdr:cNvPr id="171" name="直線コネクタ 170">
          <a:extLst>
            <a:ext uri="{FF2B5EF4-FFF2-40B4-BE49-F238E27FC236}">
              <a16:creationId xmlns:a16="http://schemas.microsoft.com/office/drawing/2014/main" id="{79862DEC-2A75-4F18-BA41-DE8E7563C425}"/>
            </a:ext>
          </a:extLst>
        </xdr:cNvPr>
        <xdr:cNvCxnSpPr/>
      </xdr:nvCxnSpPr>
      <xdr:spPr>
        <a:xfrm>
          <a:off x="3797300" y="952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72" name="n_1aveValue【橋りょう・トンネル】&#10;有形固定資産減価償却率">
          <a:extLst>
            <a:ext uri="{FF2B5EF4-FFF2-40B4-BE49-F238E27FC236}">
              <a16:creationId xmlns:a16="http://schemas.microsoft.com/office/drawing/2014/main" id="{F6CA6DFB-698F-4CC0-8992-AA609F805C72}"/>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73" name="n_2aveValue【橋りょう・トンネル】&#10;有形固定資産減価償却率">
          <a:extLst>
            <a:ext uri="{FF2B5EF4-FFF2-40B4-BE49-F238E27FC236}">
              <a16:creationId xmlns:a16="http://schemas.microsoft.com/office/drawing/2014/main" id="{6538672A-D8C6-4491-930E-460DA355F741}"/>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133367</xdr:rowOff>
    </xdr:from>
    <xdr:ext cx="405111" cy="259045"/>
    <xdr:sp macro="" textlink="">
      <xdr:nvSpPr>
        <xdr:cNvPr id="174" name="n_3aveValue【橋りょう・トンネル】&#10;有形固定資産減価償却率">
          <a:extLst>
            <a:ext uri="{FF2B5EF4-FFF2-40B4-BE49-F238E27FC236}">
              <a16:creationId xmlns:a16="http://schemas.microsoft.com/office/drawing/2014/main" id="{0F3F0400-8FB0-4731-A50D-8CA36BC0F476}"/>
            </a:ext>
          </a:extLst>
        </xdr:cNvPr>
        <xdr:cNvSpPr txBox="1"/>
      </xdr:nvSpPr>
      <xdr:spPr>
        <a:xfrm>
          <a:off x="1816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92727</xdr:rowOff>
    </xdr:from>
    <xdr:ext cx="405111" cy="259045"/>
    <xdr:sp macro="" textlink="">
      <xdr:nvSpPr>
        <xdr:cNvPr id="175" name="n_4aveValue【橋りょう・トンネル】&#10;有形固定資産減価償却率">
          <a:extLst>
            <a:ext uri="{FF2B5EF4-FFF2-40B4-BE49-F238E27FC236}">
              <a16:creationId xmlns:a16="http://schemas.microsoft.com/office/drawing/2014/main" id="{F99245C8-729A-47EB-BA3E-349A9C1CAF84}"/>
            </a:ext>
          </a:extLst>
        </xdr:cNvPr>
        <xdr:cNvSpPr txBox="1"/>
      </xdr:nvSpPr>
      <xdr:spPr>
        <a:xfrm>
          <a:off x="927744" y="1003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162577</xdr:rowOff>
    </xdr:from>
    <xdr:ext cx="340478" cy="259045"/>
    <xdr:sp macro="" textlink="">
      <xdr:nvSpPr>
        <xdr:cNvPr id="176" name="n_1mainValue【橋りょう・トンネル】&#10;有形固定資産減価償却率">
          <a:extLst>
            <a:ext uri="{FF2B5EF4-FFF2-40B4-BE49-F238E27FC236}">
              <a16:creationId xmlns:a16="http://schemas.microsoft.com/office/drawing/2014/main" id="{07B4556A-293F-48BC-8F54-A22CDA5F2DAE}"/>
            </a:ext>
          </a:extLst>
        </xdr:cNvPr>
        <xdr:cNvSpPr txBox="1"/>
      </xdr:nvSpPr>
      <xdr:spPr>
        <a:xfrm>
          <a:off x="36143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a:extLst>
            <a:ext uri="{FF2B5EF4-FFF2-40B4-BE49-F238E27FC236}">
              <a16:creationId xmlns:a16="http://schemas.microsoft.com/office/drawing/2014/main" id="{C8D29225-04E8-4F51-A967-CFC1CA301FA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a:extLst>
            <a:ext uri="{FF2B5EF4-FFF2-40B4-BE49-F238E27FC236}">
              <a16:creationId xmlns:a16="http://schemas.microsoft.com/office/drawing/2014/main" id="{8A06FB6D-A72F-41B9-98A8-EE1A276F10A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a:extLst>
            <a:ext uri="{FF2B5EF4-FFF2-40B4-BE49-F238E27FC236}">
              <a16:creationId xmlns:a16="http://schemas.microsoft.com/office/drawing/2014/main" id="{657CB826-CA7F-465B-A7A3-0030F68B22B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a:extLst>
            <a:ext uri="{FF2B5EF4-FFF2-40B4-BE49-F238E27FC236}">
              <a16:creationId xmlns:a16="http://schemas.microsoft.com/office/drawing/2014/main" id="{77DEA601-FF6C-4AF5-80F7-607A978CF3B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a:extLst>
            <a:ext uri="{FF2B5EF4-FFF2-40B4-BE49-F238E27FC236}">
              <a16:creationId xmlns:a16="http://schemas.microsoft.com/office/drawing/2014/main" id="{97CBFDCF-E5C3-4F32-93B9-5D9CC4C3471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a:extLst>
            <a:ext uri="{FF2B5EF4-FFF2-40B4-BE49-F238E27FC236}">
              <a16:creationId xmlns:a16="http://schemas.microsoft.com/office/drawing/2014/main" id="{5A28DFF0-137C-4EA9-9A10-ED2EE47E60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a:extLst>
            <a:ext uri="{FF2B5EF4-FFF2-40B4-BE49-F238E27FC236}">
              <a16:creationId xmlns:a16="http://schemas.microsoft.com/office/drawing/2014/main" id="{3D20104F-4303-4DAC-8328-EB0CC01AED5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a:extLst>
            <a:ext uri="{FF2B5EF4-FFF2-40B4-BE49-F238E27FC236}">
              <a16:creationId xmlns:a16="http://schemas.microsoft.com/office/drawing/2014/main" id="{07A2AD64-9EFF-4C11-98E4-C86995D9DCE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a:extLst>
            <a:ext uri="{FF2B5EF4-FFF2-40B4-BE49-F238E27FC236}">
              <a16:creationId xmlns:a16="http://schemas.microsoft.com/office/drawing/2014/main" id="{71023E0E-95CA-4295-9CC9-9E1AF21585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a:extLst>
            <a:ext uri="{FF2B5EF4-FFF2-40B4-BE49-F238E27FC236}">
              <a16:creationId xmlns:a16="http://schemas.microsoft.com/office/drawing/2014/main" id="{2FF14373-0CE5-48CA-90B0-B93CE6FD10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a:extLst>
            <a:ext uri="{FF2B5EF4-FFF2-40B4-BE49-F238E27FC236}">
              <a16:creationId xmlns:a16="http://schemas.microsoft.com/office/drawing/2014/main" id="{4D3B8283-AABF-4079-AF98-9AA7C38C77C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a:extLst>
            <a:ext uri="{FF2B5EF4-FFF2-40B4-BE49-F238E27FC236}">
              <a16:creationId xmlns:a16="http://schemas.microsoft.com/office/drawing/2014/main" id="{F9BCA2E9-9E13-4329-AFB3-52EE9013E0E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a:extLst>
            <a:ext uri="{FF2B5EF4-FFF2-40B4-BE49-F238E27FC236}">
              <a16:creationId xmlns:a16="http://schemas.microsoft.com/office/drawing/2014/main" id="{36EF6653-5F72-4BFD-9605-41A6143208B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a:extLst>
            <a:ext uri="{FF2B5EF4-FFF2-40B4-BE49-F238E27FC236}">
              <a16:creationId xmlns:a16="http://schemas.microsoft.com/office/drawing/2014/main" id="{6287A780-6579-4FD9-9375-3FDCBDCB15D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a:extLst>
            <a:ext uri="{FF2B5EF4-FFF2-40B4-BE49-F238E27FC236}">
              <a16:creationId xmlns:a16="http://schemas.microsoft.com/office/drawing/2014/main" id="{13399E30-7228-46A8-8940-309DB382F21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a:extLst>
            <a:ext uri="{FF2B5EF4-FFF2-40B4-BE49-F238E27FC236}">
              <a16:creationId xmlns:a16="http://schemas.microsoft.com/office/drawing/2014/main" id="{F00F7834-F9F6-41D4-8A41-8B70AAC355F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a:extLst>
            <a:ext uri="{FF2B5EF4-FFF2-40B4-BE49-F238E27FC236}">
              <a16:creationId xmlns:a16="http://schemas.microsoft.com/office/drawing/2014/main" id="{FC9455FA-9BBC-4D9E-AFB1-C4F3ABD97A7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a:extLst>
            <a:ext uri="{FF2B5EF4-FFF2-40B4-BE49-F238E27FC236}">
              <a16:creationId xmlns:a16="http://schemas.microsoft.com/office/drawing/2014/main" id="{9C0311E2-FA71-4354-81F9-A975B34E1AE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a:extLst>
            <a:ext uri="{FF2B5EF4-FFF2-40B4-BE49-F238E27FC236}">
              <a16:creationId xmlns:a16="http://schemas.microsoft.com/office/drawing/2014/main" id="{5377C031-5199-484A-8F07-B4A40C5FE59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96" name="テキスト ボックス 195">
          <a:extLst>
            <a:ext uri="{FF2B5EF4-FFF2-40B4-BE49-F238E27FC236}">
              <a16:creationId xmlns:a16="http://schemas.microsoft.com/office/drawing/2014/main" id="{22545CA2-1451-4A34-9443-38F0F886292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id="{9F0EF70D-90CD-42F8-8FD1-20B11B03DC9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8" name="テキスト ボックス 197">
          <a:extLst>
            <a:ext uri="{FF2B5EF4-FFF2-40B4-BE49-F238E27FC236}">
              <a16:creationId xmlns:a16="http://schemas.microsoft.com/office/drawing/2014/main" id="{8914B7E5-5A56-47A9-8E26-2835DA7E2197}"/>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a:extLst>
            <a:ext uri="{FF2B5EF4-FFF2-40B4-BE49-F238E27FC236}">
              <a16:creationId xmlns:a16="http://schemas.microsoft.com/office/drawing/2014/main" id="{4458BD44-5848-4A73-A743-FF21FA4C6E1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00" name="直線コネクタ 199">
          <a:extLst>
            <a:ext uri="{FF2B5EF4-FFF2-40B4-BE49-F238E27FC236}">
              <a16:creationId xmlns:a16="http://schemas.microsoft.com/office/drawing/2014/main" id="{D495E79F-023C-46DB-9920-5801561DAD0B}"/>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1" name="【橋りょう・トンネル】&#10;一人当たり有形固定資産（償却資産）額最小値テキスト">
          <a:extLst>
            <a:ext uri="{FF2B5EF4-FFF2-40B4-BE49-F238E27FC236}">
              <a16:creationId xmlns:a16="http://schemas.microsoft.com/office/drawing/2014/main" id="{A7DB6A95-214D-4987-AFF8-0C6305D9D35F}"/>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2" name="直線コネクタ 201">
          <a:extLst>
            <a:ext uri="{FF2B5EF4-FFF2-40B4-BE49-F238E27FC236}">
              <a16:creationId xmlns:a16="http://schemas.microsoft.com/office/drawing/2014/main" id="{45961A8D-B2C5-4ED1-AF31-60A817595619}"/>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03" name="【橋りょう・トンネル】&#10;一人当たり有形固定資産（償却資産）額最大値テキスト">
          <a:extLst>
            <a:ext uri="{FF2B5EF4-FFF2-40B4-BE49-F238E27FC236}">
              <a16:creationId xmlns:a16="http://schemas.microsoft.com/office/drawing/2014/main" id="{A584B970-61FD-41D8-AC74-8E542BA7554B}"/>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04" name="直線コネクタ 203">
          <a:extLst>
            <a:ext uri="{FF2B5EF4-FFF2-40B4-BE49-F238E27FC236}">
              <a16:creationId xmlns:a16="http://schemas.microsoft.com/office/drawing/2014/main" id="{62B5C16E-D51C-4004-887C-46E042A39B6D}"/>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05" name="【橋りょう・トンネル】&#10;一人当たり有形固定資産（償却資産）額平均値テキスト">
          <a:extLst>
            <a:ext uri="{FF2B5EF4-FFF2-40B4-BE49-F238E27FC236}">
              <a16:creationId xmlns:a16="http://schemas.microsoft.com/office/drawing/2014/main" id="{FD21B591-F72D-496A-BEE5-070470658361}"/>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06" name="フローチャート: 判断 205">
          <a:extLst>
            <a:ext uri="{FF2B5EF4-FFF2-40B4-BE49-F238E27FC236}">
              <a16:creationId xmlns:a16="http://schemas.microsoft.com/office/drawing/2014/main" id="{9CAD3490-ED27-4CCB-A76F-3784FCC2A54C}"/>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07" name="フローチャート: 判断 206">
          <a:extLst>
            <a:ext uri="{FF2B5EF4-FFF2-40B4-BE49-F238E27FC236}">
              <a16:creationId xmlns:a16="http://schemas.microsoft.com/office/drawing/2014/main" id="{EA6A15AE-A8FE-4136-8B97-D6AB570662CC}"/>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52132</xdr:rowOff>
    </xdr:from>
    <xdr:to>
      <xdr:col>46</xdr:col>
      <xdr:colOff>38100</xdr:colOff>
      <xdr:row>63</xdr:row>
      <xdr:rowOff>153732</xdr:rowOff>
    </xdr:to>
    <xdr:sp macro="" textlink="">
      <xdr:nvSpPr>
        <xdr:cNvPr id="208" name="フローチャート: 判断 207">
          <a:extLst>
            <a:ext uri="{FF2B5EF4-FFF2-40B4-BE49-F238E27FC236}">
              <a16:creationId xmlns:a16="http://schemas.microsoft.com/office/drawing/2014/main" id="{57FB8BB4-E148-4A85-86A6-A0F1D9D7AA6A}"/>
            </a:ext>
          </a:extLst>
        </xdr:cNvPr>
        <xdr:cNvSpPr/>
      </xdr:nvSpPr>
      <xdr:spPr>
        <a:xfrm>
          <a:off x="8699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47210</xdr:rowOff>
    </xdr:from>
    <xdr:to>
      <xdr:col>41</xdr:col>
      <xdr:colOff>101600</xdr:colOff>
      <xdr:row>63</xdr:row>
      <xdr:rowOff>148810</xdr:rowOff>
    </xdr:to>
    <xdr:sp macro="" textlink="">
      <xdr:nvSpPr>
        <xdr:cNvPr id="209" name="フローチャート: 判断 208">
          <a:extLst>
            <a:ext uri="{FF2B5EF4-FFF2-40B4-BE49-F238E27FC236}">
              <a16:creationId xmlns:a16="http://schemas.microsoft.com/office/drawing/2014/main" id="{0A1D0058-33B5-47D0-A130-EA68D084056F}"/>
            </a:ext>
          </a:extLst>
        </xdr:cNvPr>
        <xdr:cNvSpPr/>
      </xdr:nvSpPr>
      <xdr:spPr>
        <a:xfrm>
          <a:off x="7810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75817</xdr:rowOff>
    </xdr:from>
    <xdr:to>
      <xdr:col>36</xdr:col>
      <xdr:colOff>165100</xdr:colOff>
      <xdr:row>64</xdr:row>
      <xdr:rowOff>5967</xdr:rowOff>
    </xdr:to>
    <xdr:sp macro="" textlink="">
      <xdr:nvSpPr>
        <xdr:cNvPr id="210" name="フローチャート: 判断 209">
          <a:extLst>
            <a:ext uri="{FF2B5EF4-FFF2-40B4-BE49-F238E27FC236}">
              <a16:creationId xmlns:a16="http://schemas.microsoft.com/office/drawing/2014/main" id="{47EF99D4-FDA2-4D40-9C5F-61678965C173}"/>
            </a:ext>
          </a:extLst>
        </xdr:cNvPr>
        <xdr:cNvSpPr/>
      </xdr:nvSpPr>
      <xdr:spPr>
        <a:xfrm>
          <a:off x="6921500" y="1087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E471F5C9-E455-486C-BEE9-F341D81629F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4D9BF76-CC1F-4707-8F19-89EF66FAA1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CF2C12C7-5B35-46A2-B797-EA590A842A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284FAB3B-D968-4CE9-BE2D-1DF08C22CD1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C12C4EA9-E143-4D5F-AFC7-8C8D11AB353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25400</xdr:rowOff>
    </xdr:from>
    <xdr:to>
      <xdr:col>55</xdr:col>
      <xdr:colOff>50800</xdr:colOff>
      <xdr:row>64</xdr:row>
      <xdr:rowOff>127000</xdr:rowOff>
    </xdr:to>
    <xdr:sp macro="" textlink="">
      <xdr:nvSpPr>
        <xdr:cNvPr id="216" name="楕円 215">
          <a:extLst>
            <a:ext uri="{FF2B5EF4-FFF2-40B4-BE49-F238E27FC236}">
              <a16:creationId xmlns:a16="http://schemas.microsoft.com/office/drawing/2014/main" id="{F9E18BEF-1FEE-49EE-AF37-C20F45D47748}"/>
            </a:ext>
          </a:extLst>
        </xdr:cNvPr>
        <xdr:cNvSpPr/>
      </xdr:nvSpPr>
      <xdr:spPr>
        <a:xfrm>
          <a:off x="10426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111777</xdr:rowOff>
    </xdr:from>
    <xdr:ext cx="249299" cy="259045"/>
    <xdr:sp macro="" textlink="">
      <xdr:nvSpPr>
        <xdr:cNvPr id="217" name="【橋りょう・トンネル】&#10;一人当たり有形固定資産（償却資産）額該当値テキスト">
          <a:extLst>
            <a:ext uri="{FF2B5EF4-FFF2-40B4-BE49-F238E27FC236}">
              <a16:creationId xmlns:a16="http://schemas.microsoft.com/office/drawing/2014/main" id="{9FAEC41E-67DA-48BC-8A1F-D3850E8D3190}"/>
            </a:ext>
          </a:extLst>
        </xdr:cNvPr>
        <xdr:cNvSpPr txBox="1"/>
      </xdr:nvSpPr>
      <xdr:spPr>
        <a:xfrm>
          <a:off x="10515600" y="1091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25398</xdr:rowOff>
    </xdr:from>
    <xdr:to>
      <xdr:col>50</xdr:col>
      <xdr:colOff>165100</xdr:colOff>
      <xdr:row>64</xdr:row>
      <xdr:rowOff>126998</xdr:rowOff>
    </xdr:to>
    <xdr:sp macro="" textlink="">
      <xdr:nvSpPr>
        <xdr:cNvPr id="218" name="楕円 217">
          <a:extLst>
            <a:ext uri="{FF2B5EF4-FFF2-40B4-BE49-F238E27FC236}">
              <a16:creationId xmlns:a16="http://schemas.microsoft.com/office/drawing/2014/main" id="{FABBAFF0-4003-455E-ABCA-120CEB765E6D}"/>
            </a:ext>
          </a:extLst>
        </xdr:cNvPr>
        <xdr:cNvSpPr/>
      </xdr:nvSpPr>
      <xdr:spPr>
        <a:xfrm>
          <a:off x="9588500" y="109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76198</xdr:rowOff>
    </xdr:from>
    <xdr:to>
      <xdr:col>55</xdr:col>
      <xdr:colOff>0</xdr:colOff>
      <xdr:row>64</xdr:row>
      <xdr:rowOff>76200</xdr:rowOff>
    </xdr:to>
    <xdr:cxnSp macro="">
      <xdr:nvCxnSpPr>
        <xdr:cNvPr id="219" name="直線コネクタ 218">
          <a:extLst>
            <a:ext uri="{FF2B5EF4-FFF2-40B4-BE49-F238E27FC236}">
              <a16:creationId xmlns:a16="http://schemas.microsoft.com/office/drawing/2014/main" id="{6B84DEEC-33CD-4DD6-8647-8F728801DDC0}"/>
            </a:ext>
          </a:extLst>
        </xdr:cNvPr>
        <xdr:cNvCxnSpPr/>
      </xdr:nvCxnSpPr>
      <xdr:spPr>
        <a:xfrm>
          <a:off x="9639300" y="11048998"/>
          <a:ext cx="8382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20" name="n_1aveValue【橋りょう・トンネル】&#10;一人当たり有形固定資産（償却資産）額">
          <a:extLst>
            <a:ext uri="{FF2B5EF4-FFF2-40B4-BE49-F238E27FC236}">
              <a16:creationId xmlns:a16="http://schemas.microsoft.com/office/drawing/2014/main" id="{F4A027AD-AD63-4D87-A040-F58A92E04E5D}"/>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170259</xdr:rowOff>
    </xdr:from>
    <xdr:ext cx="690189" cy="259045"/>
    <xdr:sp macro="" textlink="">
      <xdr:nvSpPr>
        <xdr:cNvPr id="221" name="n_2aveValue【橋りょう・トンネル】&#10;一人当たり有形固定資産（償却資産）額">
          <a:extLst>
            <a:ext uri="{FF2B5EF4-FFF2-40B4-BE49-F238E27FC236}">
              <a16:creationId xmlns:a16="http://schemas.microsoft.com/office/drawing/2014/main" id="{7843F8B0-26CA-462F-9C64-C77857C15DE1}"/>
            </a:ext>
          </a:extLst>
        </xdr:cNvPr>
        <xdr:cNvSpPr txBox="1"/>
      </xdr:nvSpPr>
      <xdr:spPr>
        <a:xfrm>
          <a:off x="8405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165337</xdr:rowOff>
    </xdr:from>
    <xdr:ext cx="690189" cy="259045"/>
    <xdr:sp macro="" textlink="">
      <xdr:nvSpPr>
        <xdr:cNvPr id="222" name="n_3aveValue【橋りょう・トンネル】&#10;一人当たり有形固定資産（償却資産）額">
          <a:extLst>
            <a:ext uri="{FF2B5EF4-FFF2-40B4-BE49-F238E27FC236}">
              <a16:creationId xmlns:a16="http://schemas.microsoft.com/office/drawing/2014/main" id="{A6240A3A-D405-40ED-B1C0-8D1BB3F5B834}"/>
            </a:ext>
          </a:extLst>
        </xdr:cNvPr>
        <xdr:cNvSpPr txBox="1"/>
      </xdr:nvSpPr>
      <xdr:spPr>
        <a:xfrm>
          <a:off x="7516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22494</xdr:rowOff>
    </xdr:from>
    <xdr:ext cx="599010" cy="259045"/>
    <xdr:sp macro="" textlink="">
      <xdr:nvSpPr>
        <xdr:cNvPr id="223" name="n_4aveValue【橋りょう・トンネル】&#10;一人当たり有形固定資産（償却資産）額">
          <a:extLst>
            <a:ext uri="{FF2B5EF4-FFF2-40B4-BE49-F238E27FC236}">
              <a16:creationId xmlns:a16="http://schemas.microsoft.com/office/drawing/2014/main" id="{D377ED11-E22A-4734-B64F-E7D8910475D3}"/>
            </a:ext>
          </a:extLst>
        </xdr:cNvPr>
        <xdr:cNvSpPr txBox="1"/>
      </xdr:nvSpPr>
      <xdr:spPr>
        <a:xfrm>
          <a:off x="6672795" y="106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64</xdr:row>
      <xdr:rowOff>118125</xdr:rowOff>
    </xdr:from>
    <xdr:ext cx="313932" cy="259045"/>
    <xdr:sp macro="" textlink="">
      <xdr:nvSpPr>
        <xdr:cNvPr id="224" name="n_1mainValue【橋りょう・トンネル】&#10;一人当たり有形固定資産（償却資産）額">
          <a:extLst>
            <a:ext uri="{FF2B5EF4-FFF2-40B4-BE49-F238E27FC236}">
              <a16:creationId xmlns:a16="http://schemas.microsoft.com/office/drawing/2014/main" id="{8189150E-2D06-4A2A-96F2-739AA45A8FB0}"/>
            </a:ext>
          </a:extLst>
        </xdr:cNvPr>
        <xdr:cNvSpPr txBox="1"/>
      </xdr:nvSpPr>
      <xdr:spPr>
        <a:xfrm>
          <a:off x="9469633" y="11090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a:extLst>
            <a:ext uri="{FF2B5EF4-FFF2-40B4-BE49-F238E27FC236}">
              <a16:creationId xmlns:a16="http://schemas.microsoft.com/office/drawing/2014/main" id="{AC38C8FE-3749-4592-A5AA-D77B59B1F7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a:extLst>
            <a:ext uri="{FF2B5EF4-FFF2-40B4-BE49-F238E27FC236}">
              <a16:creationId xmlns:a16="http://schemas.microsoft.com/office/drawing/2014/main" id="{F92F71F6-59B3-4B65-A369-A4AB6CBCD9E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a:extLst>
            <a:ext uri="{FF2B5EF4-FFF2-40B4-BE49-F238E27FC236}">
              <a16:creationId xmlns:a16="http://schemas.microsoft.com/office/drawing/2014/main" id="{9DF8F06A-B887-47D4-928F-B2817BE6123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a:extLst>
            <a:ext uri="{FF2B5EF4-FFF2-40B4-BE49-F238E27FC236}">
              <a16:creationId xmlns:a16="http://schemas.microsoft.com/office/drawing/2014/main" id="{DB9ABD1F-7C2B-4FEA-B845-CACB468F017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a:extLst>
            <a:ext uri="{FF2B5EF4-FFF2-40B4-BE49-F238E27FC236}">
              <a16:creationId xmlns:a16="http://schemas.microsoft.com/office/drawing/2014/main" id="{A6B4FEFB-429B-4FCE-AD4F-E80DECFA43C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a:extLst>
            <a:ext uri="{FF2B5EF4-FFF2-40B4-BE49-F238E27FC236}">
              <a16:creationId xmlns:a16="http://schemas.microsoft.com/office/drawing/2014/main" id="{179E81B7-6C15-41D5-8804-AA8866E1BD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a:extLst>
            <a:ext uri="{FF2B5EF4-FFF2-40B4-BE49-F238E27FC236}">
              <a16:creationId xmlns:a16="http://schemas.microsoft.com/office/drawing/2014/main" id="{A37EFC4D-3F9A-49B2-846F-D2A9DF48B43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a:extLst>
            <a:ext uri="{FF2B5EF4-FFF2-40B4-BE49-F238E27FC236}">
              <a16:creationId xmlns:a16="http://schemas.microsoft.com/office/drawing/2014/main" id="{2F675C21-D5B4-41D9-9A13-F91BB1AC7BE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a:extLst>
            <a:ext uri="{FF2B5EF4-FFF2-40B4-BE49-F238E27FC236}">
              <a16:creationId xmlns:a16="http://schemas.microsoft.com/office/drawing/2014/main" id="{A5C14E88-CEB5-4CC8-BCED-3146D4C5DD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a:extLst>
            <a:ext uri="{FF2B5EF4-FFF2-40B4-BE49-F238E27FC236}">
              <a16:creationId xmlns:a16="http://schemas.microsoft.com/office/drawing/2014/main" id="{768C24B8-6BC4-41EA-AEE7-65B96370C6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5" name="テキスト ボックス 234">
          <a:extLst>
            <a:ext uri="{FF2B5EF4-FFF2-40B4-BE49-F238E27FC236}">
              <a16:creationId xmlns:a16="http://schemas.microsoft.com/office/drawing/2014/main" id="{6579AA6C-7803-46E4-8146-9E62B58356B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6" name="直線コネクタ 235">
          <a:extLst>
            <a:ext uri="{FF2B5EF4-FFF2-40B4-BE49-F238E27FC236}">
              <a16:creationId xmlns:a16="http://schemas.microsoft.com/office/drawing/2014/main" id="{F4CE0916-F16E-45D7-8176-53D72096B9A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7" name="テキスト ボックス 236">
          <a:extLst>
            <a:ext uri="{FF2B5EF4-FFF2-40B4-BE49-F238E27FC236}">
              <a16:creationId xmlns:a16="http://schemas.microsoft.com/office/drawing/2014/main" id="{BB9D1273-CD94-4210-A7FB-1BB67AE9A2D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8" name="直線コネクタ 237">
          <a:extLst>
            <a:ext uri="{FF2B5EF4-FFF2-40B4-BE49-F238E27FC236}">
              <a16:creationId xmlns:a16="http://schemas.microsoft.com/office/drawing/2014/main" id="{23DB707F-2BBB-42AE-8ECC-826FA58C6DC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9" name="テキスト ボックス 238">
          <a:extLst>
            <a:ext uri="{FF2B5EF4-FFF2-40B4-BE49-F238E27FC236}">
              <a16:creationId xmlns:a16="http://schemas.microsoft.com/office/drawing/2014/main" id="{04127C31-FAA2-4037-B743-9C20207A7EF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0" name="直線コネクタ 239">
          <a:extLst>
            <a:ext uri="{FF2B5EF4-FFF2-40B4-BE49-F238E27FC236}">
              <a16:creationId xmlns:a16="http://schemas.microsoft.com/office/drawing/2014/main" id="{58C8D4FC-4B75-44E0-AA89-00ADA3D30EF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1" name="テキスト ボックス 240">
          <a:extLst>
            <a:ext uri="{FF2B5EF4-FFF2-40B4-BE49-F238E27FC236}">
              <a16:creationId xmlns:a16="http://schemas.microsoft.com/office/drawing/2014/main" id="{4F7507E4-C125-4F14-B2DB-74A8C846242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2" name="直線コネクタ 241">
          <a:extLst>
            <a:ext uri="{FF2B5EF4-FFF2-40B4-BE49-F238E27FC236}">
              <a16:creationId xmlns:a16="http://schemas.microsoft.com/office/drawing/2014/main" id="{086B5CBE-C57F-416D-85F9-2D8E1C74771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3" name="テキスト ボックス 242">
          <a:extLst>
            <a:ext uri="{FF2B5EF4-FFF2-40B4-BE49-F238E27FC236}">
              <a16:creationId xmlns:a16="http://schemas.microsoft.com/office/drawing/2014/main" id="{A733A42E-4D34-424A-B01E-BA51EDB910E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4" name="直線コネクタ 243">
          <a:extLst>
            <a:ext uri="{FF2B5EF4-FFF2-40B4-BE49-F238E27FC236}">
              <a16:creationId xmlns:a16="http://schemas.microsoft.com/office/drawing/2014/main" id="{8F5C8A33-4791-47E1-9168-71C81D62C8C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5" name="テキスト ボックス 244">
          <a:extLst>
            <a:ext uri="{FF2B5EF4-FFF2-40B4-BE49-F238E27FC236}">
              <a16:creationId xmlns:a16="http://schemas.microsoft.com/office/drawing/2014/main" id="{26B0E9DE-6CFA-4C2D-8D9C-793B7D85B94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6" name="直線コネクタ 245">
          <a:extLst>
            <a:ext uri="{FF2B5EF4-FFF2-40B4-BE49-F238E27FC236}">
              <a16:creationId xmlns:a16="http://schemas.microsoft.com/office/drawing/2014/main" id="{20FEF14E-6314-4973-BD6A-2909913F971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7" name="テキスト ボックス 246">
          <a:extLst>
            <a:ext uri="{FF2B5EF4-FFF2-40B4-BE49-F238E27FC236}">
              <a16:creationId xmlns:a16="http://schemas.microsoft.com/office/drawing/2014/main" id="{06B0A2C8-4CFF-4DF2-BB9F-A414BAC2841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a:extLst>
            <a:ext uri="{FF2B5EF4-FFF2-40B4-BE49-F238E27FC236}">
              <a16:creationId xmlns:a16="http://schemas.microsoft.com/office/drawing/2014/main" id="{C0CA82DF-980D-4C19-969B-B2A7D1738C3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a:extLst>
            <a:ext uri="{FF2B5EF4-FFF2-40B4-BE49-F238E27FC236}">
              <a16:creationId xmlns:a16="http://schemas.microsoft.com/office/drawing/2014/main" id="{B8F6AAD7-6001-43B7-BDFF-510ECA6165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50" name="直線コネクタ 249">
          <a:extLst>
            <a:ext uri="{FF2B5EF4-FFF2-40B4-BE49-F238E27FC236}">
              <a16:creationId xmlns:a16="http://schemas.microsoft.com/office/drawing/2014/main" id="{E6A09DF8-5881-4472-9D96-657A6D7367ED}"/>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1" name="【公営住宅】&#10;有形固定資産減価償却率最小値テキスト">
          <a:extLst>
            <a:ext uri="{FF2B5EF4-FFF2-40B4-BE49-F238E27FC236}">
              <a16:creationId xmlns:a16="http://schemas.microsoft.com/office/drawing/2014/main" id="{72AEA8E1-06DB-4894-B446-3B12D87F704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2" name="直線コネクタ 251">
          <a:extLst>
            <a:ext uri="{FF2B5EF4-FFF2-40B4-BE49-F238E27FC236}">
              <a16:creationId xmlns:a16="http://schemas.microsoft.com/office/drawing/2014/main" id="{CEEE801F-3F6E-4947-B1F8-8150B67959B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53" name="【公営住宅】&#10;有形固定資産減価償却率最大値テキスト">
          <a:extLst>
            <a:ext uri="{FF2B5EF4-FFF2-40B4-BE49-F238E27FC236}">
              <a16:creationId xmlns:a16="http://schemas.microsoft.com/office/drawing/2014/main" id="{2BB83D57-2128-4023-A71D-75273BE42D76}"/>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54" name="直線コネクタ 253">
          <a:extLst>
            <a:ext uri="{FF2B5EF4-FFF2-40B4-BE49-F238E27FC236}">
              <a16:creationId xmlns:a16="http://schemas.microsoft.com/office/drawing/2014/main" id="{F5CF6D95-C492-4998-B84E-44E554D79B6F}"/>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55" name="【公営住宅】&#10;有形固定資産減価償却率平均値テキスト">
          <a:extLst>
            <a:ext uri="{FF2B5EF4-FFF2-40B4-BE49-F238E27FC236}">
              <a16:creationId xmlns:a16="http://schemas.microsoft.com/office/drawing/2014/main" id="{E0CAC2DA-26C7-4785-9D96-60EF95B53B27}"/>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56" name="フローチャート: 判断 255">
          <a:extLst>
            <a:ext uri="{FF2B5EF4-FFF2-40B4-BE49-F238E27FC236}">
              <a16:creationId xmlns:a16="http://schemas.microsoft.com/office/drawing/2014/main" id="{ED1A6944-D011-4E9B-A24D-03BB2CC4C21D}"/>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57" name="フローチャート: 判断 256">
          <a:extLst>
            <a:ext uri="{FF2B5EF4-FFF2-40B4-BE49-F238E27FC236}">
              <a16:creationId xmlns:a16="http://schemas.microsoft.com/office/drawing/2014/main" id="{3EE52FB8-CEA6-4727-8F14-9F53F7E0D939}"/>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21589</xdr:rowOff>
    </xdr:from>
    <xdr:to>
      <xdr:col>15</xdr:col>
      <xdr:colOff>101600</xdr:colOff>
      <xdr:row>83</xdr:row>
      <xdr:rowOff>123189</xdr:rowOff>
    </xdr:to>
    <xdr:sp macro="" textlink="">
      <xdr:nvSpPr>
        <xdr:cNvPr id="258" name="フローチャート: 判断 257">
          <a:extLst>
            <a:ext uri="{FF2B5EF4-FFF2-40B4-BE49-F238E27FC236}">
              <a16:creationId xmlns:a16="http://schemas.microsoft.com/office/drawing/2014/main" id="{DA03F9CD-4395-407A-B3D3-F135B398E7B4}"/>
            </a:ext>
          </a:extLst>
        </xdr:cNvPr>
        <xdr:cNvSpPr/>
      </xdr:nvSpPr>
      <xdr:spPr>
        <a:xfrm>
          <a:off x="2857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52614</xdr:rowOff>
    </xdr:from>
    <xdr:to>
      <xdr:col>10</xdr:col>
      <xdr:colOff>165100</xdr:colOff>
      <xdr:row>83</xdr:row>
      <xdr:rowOff>154214</xdr:rowOff>
    </xdr:to>
    <xdr:sp macro="" textlink="">
      <xdr:nvSpPr>
        <xdr:cNvPr id="259" name="フローチャート: 判断 258">
          <a:extLst>
            <a:ext uri="{FF2B5EF4-FFF2-40B4-BE49-F238E27FC236}">
              <a16:creationId xmlns:a16="http://schemas.microsoft.com/office/drawing/2014/main" id="{652452A0-9468-4402-A492-C4B85E1E38D7}"/>
            </a:ext>
          </a:extLst>
        </xdr:cNvPr>
        <xdr:cNvSpPr/>
      </xdr:nvSpPr>
      <xdr:spPr>
        <a:xfrm>
          <a:off x="1968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78739</xdr:rowOff>
    </xdr:from>
    <xdr:to>
      <xdr:col>6</xdr:col>
      <xdr:colOff>38100</xdr:colOff>
      <xdr:row>84</xdr:row>
      <xdr:rowOff>8889</xdr:rowOff>
    </xdr:to>
    <xdr:sp macro="" textlink="">
      <xdr:nvSpPr>
        <xdr:cNvPr id="260" name="フローチャート: 判断 259">
          <a:extLst>
            <a:ext uri="{FF2B5EF4-FFF2-40B4-BE49-F238E27FC236}">
              <a16:creationId xmlns:a16="http://schemas.microsoft.com/office/drawing/2014/main" id="{66886AB6-E0D8-41D3-BB87-121B0FA9F8E9}"/>
            </a:ext>
          </a:extLst>
        </xdr:cNvPr>
        <xdr:cNvSpPr/>
      </xdr:nvSpPr>
      <xdr:spPr>
        <a:xfrm>
          <a:off x="1079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8C2435E-37E3-42CD-8391-738B88B9519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C0015712-F9B9-45E6-99B2-6EB04C1D5BA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1B2B9C59-BD74-419A-AF06-853A66DEF78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A4D61CDA-08A0-4E33-9563-C9CFE7B680E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DF0BA3BB-680A-4698-8495-05DC92A4EE6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66" name="楕円 265">
          <a:extLst>
            <a:ext uri="{FF2B5EF4-FFF2-40B4-BE49-F238E27FC236}">
              <a16:creationId xmlns:a16="http://schemas.microsoft.com/office/drawing/2014/main" id="{9C3F24FA-C07F-43A4-B45E-FF53666E9A5A}"/>
            </a:ext>
          </a:extLst>
        </xdr:cNvPr>
        <xdr:cNvSpPr/>
      </xdr:nvSpPr>
      <xdr:spPr>
        <a:xfrm>
          <a:off x="45847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73858</xdr:rowOff>
    </xdr:from>
    <xdr:ext cx="405111" cy="259045"/>
    <xdr:sp macro="" textlink="">
      <xdr:nvSpPr>
        <xdr:cNvPr id="267" name="【公営住宅】&#10;有形固定資産減価償却率該当値テキスト">
          <a:extLst>
            <a:ext uri="{FF2B5EF4-FFF2-40B4-BE49-F238E27FC236}">
              <a16:creationId xmlns:a16="http://schemas.microsoft.com/office/drawing/2014/main" id="{89CC5019-2868-45B4-8547-9704EC926834}"/>
            </a:ext>
          </a:extLst>
        </xdr:cNvPr>
        <xdr:cNvSpPr txBox="1"/>
      </xdr:nvSpPr>
      <xdr:spPr>
        <a:xfrm>
          <a:off x="4673600" y="1396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39551</xdr:rowOff>
    </xdr:from>
    <xdr:to>
      <xdr:col>20</xdr:col>
      <xdr:colOff>38100</xdr:colOff>
      <xdr:row>82</xdr:row>
      <xdr:rowOff>141151</xdr:rowOff>
    </xdr:to>
    <xdr:sp macro="" textlink="">
      <xdr:nvSpPr>
        <xdr:cNvPr id="268" name="楕円 267">
          <a:extLst>
            <a:ext uri="{FF2B5EF4-FFF2-40B4-BE49-F238E27FC236}">
              <a16:creationId xmlns:a16="http://schemas.microsoft.com/office/drawing/2014/main" id="{5E050F8F-9BD4-4544-AA5F-E049E5232ED7}"/>
            </a:ext>
          </a:extLst>
        </xdr:cNvPr>
        <xdr:cNvSpPr/>
      </xdr:nvSpPr>
      <xdr:spPr>
        <a:xfrm>
          <a:off x="3746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90351</xdr:rowOff>
    </xdr:from>
    <xdr:to>
      <xdr:col>24</xdr:col>
      <xdr:colOff>63500</xdr:colOff>
      <xdr:row>82</xdr:row>
      <xdr:rowOff>101781</xdr:rowOff>
    </xdr:to>
    <xdr:cxnSp macro="">
      <xdr:nvCxnSpPr>
        <xdr:cNvPr id="269" name="直線コネクタ 268">
          <a:extLst>
            <a:ext uri="{FF2B5EF4-FFF2-40B4-BE49-F238E27FC236}">
              <a16:creationId xmlns:a16="http://schemas.microsoft.com/office/drawing/2014/main" id="{F8567649-21BE-4677-B8CC-4E8EB7CE812B}"/>
            </a:ext>
          </a:extLst>
        </xdr:cNvPr>
        <xdr:cNvCxnSpPr/>
      </xdr:nvCxnSpPr>
      <xdr:spPr>
        <a:xfrm>
          <a:off x="3797300" y="1414925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270" name="n_1aveValue【公営住宅】&#10;有形固定資産減価償却率">
          <a:extLst>
            <a:ext uri="{FF2B5EF4-FFF2-40B4-BE49-F238E27FC236}">
              <a16:creationId xmlns:a16="http://schemas.microsoft.com/office/drawing/2014/main" id="{893B15A3-2D3D-4663-97A5-B40A50AA688D}"/>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139716</xdr:rowOff>
    </xdr:from>
    <xdr:ext cx="405111" cy="259045"/>
    <xdr:sp macro="" textlink="">
      <xdr:nvSpPr>
        <xdr:cNvPr id="271" name="n_2aveValue【公営住宅】&#10;有形固定資産減価償却率">
          <a:extLst>
            <a:ext uri="{FF2B5EF4-FFF2-40B4-BE49-F238E27FC236}">
              <a16:creationId xmlns:a16="http://schemas.microsoft.com/office/drawing/2014/main" id="{B1B0ECB9-9AFB-45E6-A6FB-4135A39AD484}"/>
            </a:ext>
          </a:extLst>
        </xdr:cNvPr>
        <xdr:cNvSpPr txBox="1"/>
      </xdr:nvSpPr>
      <xdr:spPr>
        <a:xfrm>
          <a:off x="2705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170741</xdr:rowOff>
    </xdr:from>
    <xdr:ext cx="405111" cy="259045"/>
    <xdr:sp macro="" textlink="">
      <xdr:nvSpPr>
        <xdr:cNvPr id="272" name="n_3aveValue【公営住宅】&#10;有形固定資産減価償却率">
          <a:extLst>
            <a:ext uri="{FF2B5EF4-FFF2-40B4-BE49-F238E27FC236}">
              <a16:creationId xmlns:a16="http://schemas.microsoft.com/office/drawing/2014/main" id="{E30BB9E5-F5F4-4366-BA1A-BBED07E64C9B}"/>
            </a:ext>
          </a:extLst>
        </xdr:cNvPr>
        <xdr:cNvSpPr txBox="1"/>
      </xdr:nvSpPr>
      <xdr:spPr>
        <a:xfrm>
          <a:off x="1816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25416</xdr:rowOff>
    </xdr:from>
    <xdr:ext cx="405111" cy="259045"/>
    <xdr:sp macro="" textlink="">
      <xdr:nvSpPr>
        <xdr:cNvPr id="273" name="n_4aveValue【公営住宅】&#10;有形固定資産減価償却率">
          <a:extLst>
            <a:ext uri="{FF2B5EF4-FFF2-40B4-BE49-F238E27FC236}">
              <a16:creationId xmlns:a16="http://schemas.microsoft.com/office/drawing/2014/main" id="{F3CA934C-5835-4746-BE6F-75C25F628B8B}"/>
            </a:ext>
          </a:extLst>
        </xdr:cNvPr>
        <xdr:cNvSpPr txBox="1"/>
      </xdr:nvSpPr>
      <xdr:spPr>
        <a:xfrm>
          <a:off x="927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157678</xdr:rowOff>
    </xdr:from>
    <xdr:ext cx="405111" cy="259045"/>
    <xdr:sp macro="" textlink="">
      <xdr:nvSpPr>
        <xdr:cNvPr id="274" name="n_1mainValue【公営住宅】&#10;有形固定資産減価償却率">
          <a:extLst>
            <a:ext uri="{FF2B5EF4-FFF2-40B4-BE49-F238E27FC236}">
              <a16:creationId xmlns:a16="http://schemas.microsoft.com/office/drawing/2014/main" id="{22D3AEDA-CB33-439F-B851-BD5786FBDADB}"/>
            </a:ext>
          </a:extLst>
        </xdr:cNvPr>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69414A29-9910-4E69-92DA-846CF730A8E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ACC52B2D-4E40-4BA1-A495-6198DBC268D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FCDE7AA4-3A34-4863-8148-881B57E8691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68452B82-D665-47FD-92DF-963670B365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E0F9DEFE-B399-4C27-9CD6-CC05E9CF3AC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74EBD7B4-9D0C-4BF3-A9BA-12AF6D91B0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25BCA2C4-7557-4E03-945B-2C8B75A8A0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8C7855A4-507C-4149-A435-EDC7F3A0012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49478631-8F75-470A-98DF-03BA3C36634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F04607EF-A8EB-4E70-96BC-5CD21CC6F81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5" name="直線コネクタ 284">
          <a:extLst>
            <a:ext uri="{FF2B5EF4-FFF2-40B4-BE49-F238E27FC236}">
              <a16:creationId xmlns:a16="http://schemas.microsoft.com/office/drawing/2014/main" id="{8D8FB974-DDFD-4101-A418-12AAD55EDA6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6" name="テキスト ボックス 285">
          <a:extLst>
            <a:ext uri="{FF2B5EF4-FFF2-40B4-BE49-F238E27FC236}">
              <a16:creationId xmlns:a16="http://schemas.microsoft.com/office/drawing/2014/main" id="{9D9C8F06-0F9C-4F8E-97B9-F5A6B9BB6A3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7" name="直線コネクタ 286">
          <a:extLst>
            <a:ext uri="{FF2B5EF4-FFF2-40B4-BE49-F238E27FC236}">
              <a16:creationId xmlns:a16="http://schemas.microsoft.com/office/drawing/2014/main" id="{E9B8F528-29BE-4698-9D19-7C9A720AB29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8" name="テキスト ボックス 287">
          <a:extLst>
            <a:ext uri="{FF2B5EF4-FFF2-40B4-BE49-F238E27FC236}">
              <a16:creationId xmlns:a16="http://schemas.microsoft.com/office/drawing/2014/main" id="{13C2EF28-0968-4E77-B3C8-F1E7132E903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9" name="直線コネクタ 288">
          <a:extLst>
            <a:ext uri="{FF2B5EF4-FFF2-40B4-BE49-F238E27FC236}">
              <a16:creationId xmlns:a16="http://schemas.microsoft.com/office/drawing/2014/main" id="{9702DD0B-98DC-405F-8017-8174106BFA2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0" name="テキスト ボックス 289">
          <a:extLst>
            <a:ext uri="{FF2B5EF4-FFF2-40B4-BE49-F238E27FC236}">
              <a16:creationId xmlns:a16="http://schemas.microsoft.com/office/drawing/2014/main" id="{7E81D425-4D9D-4D26-AB3D-25B4C8F1A70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1" name="直線コネクタ 290">
          <a:extLst>
            <a:ext uri="{FF2B5EF4-FFF2-40B4-BE49-F238E27FC236}">
              <a16:creationId xmlns:a16="http://schemas.microsoft.com/office/drawing/2014/main" id="{946E7CAB-7C19-46C0-B28F-B7C77420311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2" name="テキスト ボックス 291">
          <a:extLst>
            <a:ext uri="{FF2B5EF4-FFF2-40B4-BE49-F238E27FC236}">
              <a16:creationId xmlns:a16="http://schemas.microsoft.com/office/drawing/2014/main" id="{CC6ABB00-553A-4205-AA27-9AC629F1213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2382835F-6A41-48F8-A677-945B8730F8E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4" name="テキスト ボックス 293">
          <a:extLst>
            <a:ext uri="{FF2B5EF4-FFF2-40B4-BE49-F238E27FC236}">
              <a16:creationId xmlns:a16="http://schemas.microsoft.com/office/drawing/2014/main" id="{967DE7CC-3349-45D1-A3D2-BC1A6D8C98F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a:extLst>
            <a:ext uri="{FF2B5EF4-FFF2-40B4-BE49-F238E27FC236}">
              <a16:creationId xmlns:a16="http://schemas.microsoft.com/office/drawing/2014/main" id="{F3142D52-5FD5-4E68-A7C9-34816BC6422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296" name="直線コネクタ 295">
          <a:extLst>
            <a:ext uri="{FF2B5EF4-FFF2-40B4-BE49-F238E27FC236}">
              <a16:creationId xmlns:a16="http://schemas.microsoft.com/office/drawing/2014/main" id="{ABFA4164-AA2E-4A2E-8B6A-31558B02EA6E}"/>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297" name="【公営住宅】&#10;一人当たり面積最小値テキスト">
          <a:extLst>
            <a:ext uri="{FF2B5EF4-FFF2-40B4-BE49-F238E27FC236}">
              <a16:creationId xmlns:a16="http://schemas.microsoft.com/office/drawing/2014/main" id="{65BF16F1-332C-4B47-8F15-9403A5C11587}"/>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298" name="直線コネクタ 297">
          <a:extLst>
            <a:ext uri="{FF2B5EF4-FFF2-40B4-BE49-F238E27FC236}">
              <a16:creationId xmlns:a16="http://schemas.microsoft.com/office/drawing/2014/main" id="{37CFBFD9-A8C9-4422-B915-39AC0496D3D7}"/>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299" name="【公営住宅】&#10;一人当たり面積最大値テキスト">
          <a:extLst>
            <a:ext uri="{FF2B5EF4-FFF2-40B4-BE49-F238E27FC236}">
              <a16:creationId xmlns:a16="http://schemas.microsoft.com/office/drawing/2014/main" id="{ACE7E775-1766-4B07-BC32-B959D44EC2AF}"/>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00" name="直線コネクタ 299">
          <a:extLst>
            <a:ext uri="{FF2B5EF4-FFF2-40B4-BE49-F238E27FC236}">
              <a16:creationId xmlns:a16="http://schemas.microsoft.com/office/drawing/2014/main" id="{B9150F79-7CB5-451D-8D4E-176AE893A113}"/>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01" name="【公営住宅】&#10;一人当たり面積平均値テキスト">
          <a:extLst>
            <a:ext uri="{FF2B5EF4-FFF2-40B4-BE49-F238E27FC236}">
              <a16:creationId xmlns:a16="http://schemas.microsoft.com/office/drawing/2014/main" id="{A566DADF-323D-438C-824C-B4FE2AB17A39}"/>
            </a:ext>
          </a:extLst>
        </xdr:cNvPr>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02" name="フローチャート: 判断 301">
          <a:extLst>
            <a:ext uri="{FF2B5EF4-FFF2-40B4-BE49-F238E27FC236}">
              <a16:creationId xmlns:a16="http://schemas.microsoft.com/office/drawing/2014/main" id="{5DA6FFF4-16A4-4E62-88BA-501BFA6EDEDB}"/>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03" name="フローチャート: 判断 302">
          <a:extLst>
            <a:ext uri="{FF2B5EF4-FFF2-40B4-BE49-F238E27FC236}">
              <a16:creationId xmlns:a16="http://schemas.microsoft.com/office/drawing/2014/main" id="{018D4211-764A-489E-8098-FA140C0594D1}"/>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41799</xdr:rowOff>
    </xdr:from>
    <xdr:to>
      <xdr:col>46</xdr:col>
      <xdr:colOff>38100</xdr:colOff>
      <xdr:row>85</xdr:row>
      <xdr:rowOff>143399</xdr:rowOff>
    </xdr:to>
    <xdr:sp macro="" textlink="">
      <xdr:nvSpPr>
        <xdr:cNvPr id="304" name="フローチャート: 判断 303">
          <a:extLst>
            <a:ext uri="{FF2B5EF4-FFF2-40B4-BE49-F238E27FC236}">
              <a16:creationId xmlns:a16="http://schemas.microsoft.com/office/drawing/2014/main" id="{352608E2-6D91-43CF-B7CC-98B188EA9DE7}"/>
            </a:ext>
          </a:extLst>
        </xdr:cNvPr>
        <xdr:cNvSpPr/>
      </xdr:nvSpPr>
      <xdr:spPr>
        <a:xfrm>
          <a:off x="8699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35717</xdr:rowOff>
    </xdr:from>
    <xdr:to>
      <xdr:col>41</xdr:col>
      <xdr:colOff>101600</xdr:colOff>
      <xdr:row>85</xdr:row>
      <xdr:rowOff>137317</xdr:rowOff>
    </xdr:to>
    <xdr:sp macro="" textlink="">
      <xdr:nvSpPr>
        <xdr:cNvPr id="305" name="フローチャート: 判断 304">
          <a:extLst>
            <a:ext uri="{FF2B5EF4-FFF2-40B4-BE49-F238E27FC236}">
              <a16:creationId xmlns:a16="http://schemas.microsoft.com/office/drawing/2014/main" id="{44C30CB2-363F-4E4E-B3B1-1F4ECCF95715}"/>
            </a:ext>
          </a:extLst>
        </xdr:cNvPr>
        <xdr:cNvSpPr/>
      </xdr:nvSpPr>
      <xdr:spPr>
        <a:xfrm>
          <a:off x="7810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28082</xdr:rowOff>
    </xdr:from>
    <xdr:to>
      <xdr:col>36</xdr:col>
      <xdr:colOff>165100</xdr:colOff>
      <xdr:row>85</xdr:row>
      <xdr:rowOff>129682</xdr:rowOff>
    </xdr:to>
    <xdr:sp macro="" textlink="">
      <xdr:nvSpPr>
        <xdr:cNvPr id="306" name="フローチャート: 判断 305">
          <a:extLst>
            <a:ext uri="{FF2B5EF4-FFF2-40B4-BE49-F238E27FC236}">
              <a16:creationId xmlns:a16="http://schemas.microsoft.com/office/drawing/2014/main" id="{C6DE3291-8199-4FD9-971F-2C4CA8058580}"/>
            </a:ext>
          </a:extLst>
        </xdr:cNvPr>
        <xdr:cNvSpPr/>
      </xdr:nvSpPr>
      <xdr:spPr>
        <a:xfrm>
          <a:off x="6921500" y="146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3F5DF649-6132-478E-83FD-C08B007DE2E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9898B676-B70D-4643-AE72-0923C9ACF7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C3A33FD4-3D1F-41AC-9576-512B990FDA0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7014AA6B-5671-4C82-979D-4C5B7E8DB69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48FEB3AB-C44A-4089-8128-296B54CE31E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9840</xdr:rowOff>
    </xdr:from>
    <xdr:to>
      <xdr:col>55</xdr:col>
      <xdr:colOff>50800</xdr:colOff>
      <xdr:row>85</xdr:row>
      <xdr:rowOff>111440</xdr:rowOff>
    </xdr:to>
    <xdr:sp macro="" textlink="">
      <xdr:nvSpPr>
        <xdr:cNvPr id="312" name="楕円 311">
          <a:extLst>
            <a:ext uri="{FF2B5EF4-FFF2-40B4-BE49-F238E27FC236}">
              <a16:creationId xmlns:a16="http://schemas.microsoft.com/office/drawing/2014/main" id="{D4F3334E-6417-436E-9219-347488392F78}"/>
            </a:ext>
          </a:extLst>
        </xdr:cNvPr>
        <xdr:cNvSpPr/>
      </xdr:nvSpPr>
      <xdr:spPr>
        <a:xfrm>
          <a:off x="10426700" y="145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159717</xdr:rowOff>
    </xdr:from>
    <xdr:ext cx="469744" cy="259045"/>
    <xdr:sp macro="" textlink="">
      <xdr:nvSpPr>
        <xdr:cNvPr id="313" name="【公営住宅】&#10;一人当たり面積該当値テキスト">
          <a:extLst>
            <a:ext uri="{FF2B5EF4-FFF2-40B4-BE49-F238E27FC236}">
              <a16:creationId xmlns:a16="http://schemas.microsoft.com/office/drawing/2014/main" id="{5BE30683-1651-47D0-BBA2-9B426B62B450}"/>
            </a:ext>
          </a:extLst>
        </xdr:cNvPr>
        <xdr:cNvSpPr txBox="1"/>
      </xdr:nvSpPr>
      <xdr:spPr>
        <a:xfrm>
          <a:off x="10515600" y="1456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15601</xdr:rowOff>
    </xdr:from>
    <xdr:to>
      <xdr:col>50</xdr:col>
      <xdr:colOff>165100</xdr:colOff>
      <xdr:row>85</xdr:row>
      <xdr:rowOff>117201</xdr:rowOff>
    </xdr:to>
    <xdr:sp macro="" textlink="">
      <xdr:nvSpPr>
        <xdr:cNvPr id="314" name="楕円 313">
          <a:extLst>
            <a:ext uri="{FF2B5EF4-FFF2-40B4-BE49-F238E27FC236}">
              <a16:creationId xmlns:a16="http://schemas.microsoft.com/office/drawing/2014/main" id="{6E328738-4AFB-4876-88A2-3F1FF3B0C0BD}"/>
            </a:ext>
          </a:extLst>
        </xdr:cNvPr>
        <xdr:cNvSpPr/>
      </xdr:nvSpPr>
      <xdr:spPr>
        <a:xfrm>
          <a:off x="9588500" y="145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60640</xdr:rowOff>
    </xdr:from>
    <xdr:to>
      <xdr:col>55</xdr:col>
      <xdr:colOff>0</xdr:colOff>
      <xdr:row>85</xdr:row>
      <xdr:rowOff>66401</xdr:rowOff>
    </xdr:to>
    <xdr:cxnSp macro="">
      <xdr:nvCxnSpPr>
        <xdr:cNvPr id="315" name="直線コネクタ 314">
          <a:extLst>
            <a:ext uri="{FF2B5EF4-FFF2-40B4-BE49-F238E27FC236}">
              <a16:creationId xmlns:a16="http://schemas.microsoft.com/office/drawing/2014/main" id="{EDE6951A-2157-476B-BBBA-35883F3D3158}"/>
            </a:ext>
          </a:extLst>
        </xdr:cNvPr>
        <xdr:cNvCxnSpPr/>
      </xdr:nvCxnSpPr>
      <xdr:spPr>
        <a:xfrm flipV="1">
          <a:off x="9639300" y="14633890"/>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16" name="n_1aveValue【公営住宅】&#10;一人当たり面積">
          <a:extLst>
            <a:ext uri="{FF2B5EF4-FFF2-40B4-BE49-F238E27FC236}">
              <a16:creationId xmlns:a16="http://schemas.microsoft.com/office/drawing/2014/main" id="{97F77594-E72D-46CD-8682-3075674B46D8}"/>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159926</xdr:rowOff>
    </xdr:from>
    <xdr:ext cx="469744" cy="259045"/>
    <xdr:sp macro="" textlink="">
      <xdr:nvSpPr>
        <xdr:cNvPr id="317" name="n_2aveValue【公営住宅】&#10;一人当たり面積">
          <a:extLst>
            <a:ext uri="{FF2B5EF4-FFF2-40B4-BE49-F238E27FC236}">
              <a16:creationId xmlns:a16="http://schemas.microsoft.com/office/drawing/2014/main" id="{5263A352-84FD-486C-92D4-49C0D86E0840}"/>
            </a:ext>
          </a:extLst>
        </xdr:cNvPr>
        <xdr:cNvSpPr txBox="1"/>
      </xdr:nvSpPr>
      <xdr:spPr>
        <a:xfrm>
          <a:off x="8515427" y="143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153844</xdr:rowOff>
    </xdr:from>
    <xdr:ext cx="469744" cy="259045"/>
    <xdr:sp macro="" textlink="">
      <xdr:nvSpPr>
        <xdr:cNvPr id="318" name="n_3aveValue【公営住宅】&#10;一人当たり面積">
          <a:extLst>
            <a:ext uri="{FF2B5EF4-FFF2-40B4-BE49-F238E27FC236}">
              <a16:creationId xmlns:a16="http://schemas.microsoft.com/office/drawing/2014/main" id="{016800C9-E841-46B4-8A0A-20D7766B85EB}"/>
            </a:ext>
          </a:extLst>
        </xdr:cNvPr>
        <xdr:cNvSpPr txBox="1"/>
      </xdr:nvSpPr>
      <xdr:spPr>
        <a:xfrm>
          <a:off x="7626427" y="1438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146209</xdr:rowOff>
    </xdr:from>
    <xdr:ext cx="469744" cy="259045"/>
    <xdr:sp macro="" textlink="">
      <xdr:nvSpPr>
        <xdr:cNvPr id="319" name="n_4aveValue【公営住宅】&#10;一人当たり面積">
          <a:extLst>
            <a:ext uri="{FF2B5EF4-FFF2-40B4-BE49-F238E27FC236}">
              <a16:creationId xmlns:a16="http://schemas.microsoft.com/office/drawing/2014/main" id="{5F803859-F618-4F9C-B208-89392E4E0B9C}"/>
            </a:ext>
          </a:extLst>
        </xdr:cNvPr>
        <xdr:cNvSpPr txBox="1"/>
      </xdr:nvSpPr>
      <xdr:spPr>
        <a:xfrm>
          <a:off x="6737427" y="1437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108328</xdr:rowOff>
    </xdr:from>
    <xdr:ext cx="469744" cy="259045"/>
    <xdr:sp macro="" textlink="">
      <xdr:nvSpPr>
        <xdr:cNvPr id="320" name="n_1mainValue【公営住宅】&#10;一人当たり面積">
          <a:extLst>
            <a:ext uri="{FF2B5EF4-FFF2-40B4-BE49-F238E27FC236}">
              <a16:creationId xmlns:a16="http://schemas.microsoft.com/office/drawing/2014/main" id="{C4D41D29-B491-45EA-A02C-559816FC062C}"/>
            </a:ext>
          </a:extLst>
        </xdr:cNvPr>
        <xdr:cNvSpPr txBox="1"/>
      </xdr:nvSpPr>
      <xdr:spPr>
        <a:xfrm>
          <a:off x="9391727" y="14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a:extLst>
            <a:ext uri="{FF2B5EF4-FFF2-40B4-BE49-F238E27FC236}">
              <a16:creationId xmlns:a16="http://schemas.microsoft.com/office/drawing/2014/main" id="{B1E35715-91FA-479C-BB99-10CD82DC04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a:extLst>
            <a:ext uri="{FF2B5EF4-FFF2-40B4-BE49-F238E27FC236}">
              <a16:creationId xmlns:a16="http://schemas.microsoft.com/office/drawing/2014/main" id="{F0101978-9C14-482C-B476-76105EC4D73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a:extLst>
            <a:ext uri="{FF2B5EF4-FFF2-40B4-BE49-F238E27FC236}">
              <a16:creationId xmlns:a16="http://schemas.microsoft.com/office/drawing/2014/main" id="{CE9C4652-DEF9-463D-AFA9-822146DCB6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a:extLst>
            <a:ext uri="{FF2B5EF4-FFF2-40B4-BE49-F238E27FC236}">
              <a16:creationId xmlns:a16="http://schemas.microsoft.com/office/drawing/2014/main" id="{8C3BD6A3-79E7-4578-A29F-6DCB0CEE71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a:extLst>
            <a:ext uri="{FF2B5EF4-FFF2-40B4-BE49-F238E27FC236}">
              <a16:creationId xmlns:a16="http://schemas.microsoft.com/office/drawing/2014/main" id="{90B54977-1697-4565-AAEC-116FC126FD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a:extLst>
            <a:ext uri="{FF2B5EF4-FFF2-40B4-BE49-F238E27FC236}">
              <a16:creationId xmlns:a16="http://schemas.microsoft.com/office/drawing/2014/main" id="{79C87837-E2B8-40FE-BECE-D9E737AFA70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a:extLst>
            <a:ext uri="{FF2B5EF4-FFF2-40B4-BE49-F238E27FC236}">
              <a16:creationId xmlns:a16="http://schemas.microsoft.com/office/drawing/2014/main" id="{E19F45E8-4100-4B58-BFFB-B71FB19EA5F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a:extLst>
            <a:ext uri="{FF2B5EF4-FFF2-40B4-BE49-F238E27FC236}">
              <a16:creationId xmlns:a16="http://schemas.microsoft.com/office/drawing/2014/main" id="{D728B8D7-6D44-41AE-96C8-DA1B45C44B5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a:extLst>
            <a:ext uri="{FF2B5EF4-FFF2-40B4-BE49-F238E27FC236}">
              <a16:creationId xmlns:a16="http://schemas.microsoft.com/office/drawing/2014/main" id="{3EC28A8C-029C-4458-9437-1A2B593C20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a:extLst>
            <a:ext uri="{FF2B5EF4-FFF2-40B4-BE49-F238E27FC236}">
              <a16:creationId xmlns:a16="http://schemas.microsoft.com/office/drawing/2014/main" id="{8E10C37A-3905-4DC1-A478-5736611644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a:extLst>
            <a:ext uri="{FF2B5EF4-FFF2-40B4-BE49-F238E27FC236}">
              <a16:creationId xmlns:a16="http://schemas.microsoft.com/office/drawing/2014/main" id="{E475B2A1-D62C-411F-AF08-F923ABDD326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a:extLst>
            <a:ext uri="{FF2B5EF4-FFF2-40B4-BE49-F238E27FC236}">
              <a16:creationId xmlns:a16="http://schemas.microsoft.com/office/drawing/2014/main" id="{E711545A-4E98-4308-AB37-A4682E8FE3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a:extLst>
            <a:ext uri="{FF2B5EF4-FFF2-40B4-BE49-F238E27FC236}">
              <a16:creationId xmlns:a16="http://schemas.microsoft.com/office/drawing/2014/main" id="{192ED3C3-E4FA-4DD3-AA2A-5A9E17BF108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a:extLst>
            <a:ext uri="{FF2B5EF4-FFF2-40B4-BE49-F238E27FC236}">
              <a16:creationId xmlns:a16="http://schemas.microsoft.com/office/drawing/2014/main" id="{DB6BBE34-9EFD-4B5A-B455-DC72D2A34D2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a:extLst>
            <a:ext uri="{FF2B5EF4-FFF2-40B4-BE49-F238E27FC236}">
              <a16:creationId xmlns:a16="http://schemas.microsoft.com/office/drawing/2014/main" id="{C25888D6-7B5D-4CD9-A96B-7385381B54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a:extLst>
            <a:ext uri="{FF2B5EF4-FFF2-40B4-BE49-F238E27FC236}">
              <a16:creationId xmlns:a16="http://schemas.microsoft.com/office/drawing/2014/main" id="{7BDB9254-E60E-4734-9E8C-D927FAB01C1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7" name="正方形/長方形 336">
          <a:extLst>
            <a:ext uri="{FF2B5EF4-FFF2-40B4-BE49-F238E27FC236}">
              <a16:creationId xmlns:a16="http://schemas.microsoft.com/office/drawing/2014/main" id="{2648EE97-3E4B-419F-978A-2C0F032FF39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8" name="正方形/長方形 337">
          <a:extLst>
            <a:ext uri="{FF2B5EF4-FFF2-40B4-BE49-F238E27FC236}">
              <a16:creationId xmlns:a16="http://schemas.microsoft.com/office/drawing/2014/main" id="{EC6A5815-1245-47C2-A6AC-CB5051686F2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9" name="正方形/長方形 338">
          <a:extLst>
            <a:ext uri="{FF2B5EF4-FFF2-40B4-BE49-F238E27FC236}">
              <a16:creationId xmlns:a16="http://schemas.microsoft.com/office/drawing/2014/main" id="{9126DDEE-CC92-4B7C-850B-6E9DF7C3A4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0" name="正方形/長方形 339">
          <a:extLst>
            <a:ext uri="{FF2B5EF4-FFF2-40B4-BE49-F238E27FC236}">
              <a16:creationId xmlns:a16="http://schemas.microsoft.com/office/drawing/2014/main" id="{3828D27E-975E-469E-A437-0363695834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1" name="正方形/長方形 340">
          <a:extLst>
            <a:ext uri="{FF2B5EF4-FFF2-40B4-BE49-F238E27FC236}">
              <a16:creationId xmlns:a16="http://schemas.microsoft.com/office/drawing/2014/main" id="{B810CE52-A7AC-4709-91FB-87ADDEAC17D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2" name="正方形/長方形 341">
          <a:extLst>
            <a:ext uri="{FF2B5EF4-FFF2-40B4-BE49-F238E27FC236}">
              <a16:creationId xmlns:a16="http://schemas.microsoft.com/office/drawing/2014/main" id="{DBAFD24A-5D06-457A-87C9-1E510201040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3" name="正方形/長方形 342">
          <a:extLst>
            <a:ext uri="{FF2B5EF4-FFF2-40B4-BE49-F238E27FC236}">
              <a16:creationId xmlns:a16="http://schemas.microsoft.com/office/drawing/2014/main" id="{11FC230C-4072-4B55-8890-C6FC64F0D3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正方形/長方形 343">
          <a:extLst>
            <a:ext uri="{FF2B5EF4-FFF2-40B4-BE49-F238E27FC236}">
              <a16:creationId xmlns:a16="http://schemas.microsoft.com/office/drawing/2014/main" id="{FBADB9C9-2386-4C47-8B97-A4DC1E74589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5" name="テキスト ボックス 344">
          <a:extLst>
            <a:ext uri="{FF2B5EF4-FFF2-40B4-BE49-F238E27FC236}">
              <a16:creationId xmlns:a16="http://schemas.microsoft.com/office/drawing/2014/main" id="{A6A9AF13-755E-49CA-9C28-57BC78AA43C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6" name="直線コネクタ 345">
          <a:extLst>
            <a:ext uri="{FF2B5EF4-FFF2-40B4-BE49-F238E27FC236}">
              <a16:creationId xmlns:a16="http://schemas.microsoft.com/office/drawing/2014/main" id="{6E0A5957-8AC0-413D-8BA2-9E0291D915A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7" name="テキスト ボックス 346">
          <a:extLst>
            <a:ext uri="{FF2B5EF4-FFF2-40B4-BE49-F238E27FC236}">
              <a16:creationId xmlns:a16="http://schemas.microsoft.com/office/drawing/2014/main" id="{4FEF4622-C7E8-490B-A832-5100C94569E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8" name="直線コネクタ 347">
          <a:extLst>
            <a:ext uri="{FF2B5EF4-FFF2-40B4-BE49-F238E27FC236}">
              <a16:creationId xmlns:a16="http://schemas.microsoft.com/office/drawing/2014/main" id="{F5A2FA3B-8307-410A-B545-8A94BB5E1D4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49" name="テキスト ボックス 348">
          <a:extLst>
            <a:ext uri="{FF2B5EF4-FFF2-40B4-BE49-F238E27FC236}">
              <a16:creationId xmlns:a16="http://schemas.microsoft.com/office/drawing/2014/main" id="{99336539-2F15-4F7D-9FB5-A9D5968EA80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0" name="直線コネクタ 349">
          <a:extLst>
            <a:ext uri="{FF2B5EF4-FFF2-40B4-BE49-F238E27FC236}">
              <a16:creationId xmlns:a16="http://schemas.microsoft.com/office/drawing/2014/main" id="{7EA5A1AF-C0CB-483D-9C33-7181B4EB7E0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1" name="テキスト ボックス 350">
          <a:extLst>
            <a:ext uri="{FF2B5EF4-FFF2-40B4-BE49-F238E27FC236}">
              <a16:creationId xmlns:a16="http://schemas.microsoft.com/office/drawing/2014/main" id="{F36239AF-5599-4886-BD4D-9DC4188E7B4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2" name="直線コネクタ 351">
          <a:extLst>
            <a:ext uri="{FF2B5EF4-FFF2-40B4-BE49-F238E27FC236}">
              <a16:creationId xmlns:a16="http://schemas.microsoft.com/office/drawing/2014/main" id="{381EC20A-6E9B-452B-ADEE-893EAEE653C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3" name="テキスト ボックス 352">
          <a:extLst>
            <a:ext uri="{FF2B5EF4-FFF2-40B4-BE49-F238E27FC236}">
              <a16:creationId xmlns:a16="http://schemas.microsoft.com/office/drawing/2014/main" id="{0F10AE10-774A-4ACE-A4F1-4D05D29E57E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4" name="直線コネクタ 353">
          <a:extLst>
            <a:ext uri="{FF2B5EF4-FFF2-40B4-BE49-F238E27FC236}">
              <a16:creationId xmlns:a16="http://schemas.microsoft.com/office/drawing/2014/main" id="{59ED21D0-7083-4BA9-9B9F-350AF6F35C4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5" name="テキスト ボックス 354">
          <a:extLst>
            <a:ext uri="{FF2B5EF4-FFF2-40B4-BE49-F238E27FC236}">
              <a16:creationId xmlns:a16="http://schemas.microsoft.com/office/drawing/2014/main" id="{2A15F3C6-448B-4ED0-97A5-EF0CBBB19CA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6" name="直線コネクタ 355">
          <a:extLst>
            <a:ext uri="{FF2B5EF4-FFF2-40B4-BE49-F238E27FC236}">
              <a16:creationId xmlns:a16="http://schemas.microsoft.com/office/drawing/2014/main" id="{9B7EA881-0477-4A4A-A05A-8119C5BB888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57" name="テキスト ボックス 356">
          <a:extLst>
            <a:ext uri="{FF2B5EF4-FFF2-40B4-BE49-F238E27FC236}">
              <a16:creationId xmlns:a16="http://schemas.microsoft.com/office/drawing/2014/main" id="{CBF76B20-6CAD-472F-8A09-2111F0F13E3F}"/>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8" name="直線コネクタ 357">
          <a:extLst>
            <a:ext uri="{FF2B5EF4-FFF2-40B4-BE49-F238E27FC236}">
              <a16:creationId xmlns:a16="http://schemas.microsoft.com/office/drawing/2014/main" id="{902FD145-1C04-4083-A730-B96ADE100A4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59" name="【認定こども園・幼稚園・保育所】&#10;有形固定資産減価償却率グラフ枠">
          <a:extLst>
            <a:ext uri="{FF2B5EF4-FFF2-40B4-BE49-F238E27FC236}">
              <a16:creationId xmlns:a16="http://schemas.microsoft.com/office/drawing/2014/main" id="{E5B97978-AAB1-44D3-A213-3899CA00ED4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60" name="直線コネクタ 359">
          <a:extLst>
            <a:ext uri="{FF2B5EF4-FFF2-40B4-BE49-F238E27FC236}">
              <a16:creationId xmlns:a16="http://schemas.microsoft.com/office/drawing/2014/main" id="{C0C29B4A-A815-4F74-9092-C72D5B36BCB4}"/>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61" name="【認定こども園・幼稚園・保育所】&#10;有形固定資産減価償却率最小値テキスト">
          <a:extLst>
            <a:ext uri="{FF2B5EF4-FFF2-40B4-BE49-F238E27FC236}">
              <a16:creationId xmlns:a16="http://schemas.microsoft.com/office/drawing/2014/main" id="{ADB68C70-E499-4F72-A801-014C2D60B185}"/>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62" name="直線コネクタ 361">
          <a:extLst>
            <a:ext uri="{FF2B5EF4-FFF2-40B4-BE49-F238E27FC236}">
              <a16:creationId xmlns:a16="http://schemas.microsoft.com/office/drawing/2014/main" id="{D0A7A306-AC84-485B-867D-0B2462E233D6}"/>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63" name="【認定こども園・幼稚園・保育所】&#10;有形固定資産減価償却率最大値テキスト">
          <a:extLst>
            <a:ext uri="{FF2B5EF4-FFF2-40B4-BE49-F238E27FC236}">
              <a16:creationId xmlns:a16="http://schemas.microsoft.com/office/drawing/2014/main" id="{A45212BF-C03A-44CB-A793-BCD82F561E92}"/>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4" name="直線コネクタ 363">
          <a:extLst>
            <a:ext uri="{FF2B5EF4-FFF2-40B4-BE49-F238E27FC236}">
              <a16:creationId xmlns:a16="http://schemas.microsoft.com/office/drawing/2014/main" id="{16AFDA76-6C90-4A6B-B9BC-5B00E28C44D6}"/>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365" name="【認定こども園・幼稚園・保育所】&#10;有形固定資産減価償却率平均値テキスト">
          <a:extLst>
            <a:ext uri="{FF2B5EF4-FFF2-40B4-BE49-F238E27FC236}">
              <a16:creationId xmlns:a16="http://schemas.microsoft.com/office/drawing/2014/main" id="{1E5F723A-7A3A-471F-BAEC-503A6BABFF22}"/>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366" name="フローチャート: 判断 365">
          <a:extLst>
            <a:ext uri="{FF2B5EF4-FFF2-40B4-BE49-F238E27FC236}">
              <a16:creationId xmlns:a16="http://schemas.microsoft.com/office/drawing/2014/main" id="{79B91441-9EB5-4B1F-A286-463F7F06DCD0}"/>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367" name="フローチャート: 判断 366">
          <a:extLst>
            <a:ext uri="{FF2B5EF4-FFF2-40B4-BE49-F238E27FC236}">
              <a16:creationId xmlns:a16="http://schemas.microsoft.com/office/drawing/2014/main" id="{A3394160-29CC-4401-85E8-E30EE0D72F46}"/>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368" name="フローチャート: 判断 367">
          <a:extLst>
            <a:ext uri="{FF2B5EF4-FFF2-40B4-BE49-F238E27FC236}">
              <a16:creationId xmlns:a16="http://schemas.microsoft.com/office/drawing/2014/main" id="{249B55B5-E0AC-4F88-A6B8-7C783F96CDDD}"/>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46990</xdr:rowOff>
    </xdr:from>
    <xdr:to>
      <xdr:col>72</xdr:col>
      <xdr:colOff>38100</xdr:colOff>
      <xdr:row>37</xdr:row>
      <xdr:rowOff>148590</xdr:rowOff>
    </xdr:to>
    <xdr:sp macro="" textlink="">
      <xdr:nvSpPr>
        <xdr:cNvPr id="369" name="フローチャート: 判断 368">
          <a:extLst>
            <a:ext uri="{FF2B5EF4-FFF2-40B4-BE49-F238E27FC236}">
              <a16:creationId xmlns:a16="http://schemas.microsoft.com/office/drawing/2014/main" id="{9B53753B-2263-4363-B15E-47E5E92B6D2E}"/>
            </a:ext>
          </a:extLst>
        </xdr:cNvPr>
        <xdr:cNvSpPr/>
      </xdr:nvSpPr>
      <xdr:spPr>
        <a:xfrm>
          <a:off x="13652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58420</xdr:rowOff>
    </xdr:from>
    <xdr:to>
      <xdr:col>67</xdr:col>
      <xdr:colOff>101600</xdr:colOff>
      <xdr:row>37</xdr:row>
      <xdr:rowOff>160020</xdr:rowOff>
    </xdr:to>
    <xdr:sp macro="" textlink="">
      <xdr:nvSpPr>
        <xdr:cNvPr id="370" name="フローチャート: 判断 369">
          <a:extLst>
            <a:ext uri="{FF2B5EF4-FFF2-40B4-BE49-F238E27FC236}">
              <a16:creationId xmlns:a16="http://schemas.microsoft.com/office/drawing/2014/main" id="{338CEA3D-D15C-4ACC-8EEC-37F50FB47FBF}"/>
            </a:ext>
          </a:extLst>
        </xdr:cNvPr>
        <xdr:cNvSpPr/>
      </xdr:nvSpPr>
      <xdr:spPr>
        <a:xfrm>
          <a:off x="12763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E193B1BD-20C9-44F4-BF92-D88F65317C1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F5095416-B43E-4492-A3D1-8345AD689C3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7F24D60D-5200-4576-B4FD-82D4F7790A9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EA36F0F9-DE2A-4165-8C90-8D6A4269AF8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B7E71958-37AB-4443-A287-232191F1E0D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97790</xdr:rowOff>
    </xdr:from>
    <xdr:to>
      <xdr:col>85</xdr:col>
      <xdr:colOff>177800</xdr:colOff>
      <xdr:row>40</xdr:row>
      <xdr:rowOff>27940</xdr:rowOff>
    </xdr:to>
    <xdr:sp macro="" textlink="">
      <xdr:nvSpPr>
        <xdr:cNvPr id="376" name="楕円 375">
          <a:extLst>
            <a:ext uri="{FF2B5EF4-FFF2-40B4-BE49-F238E27FC236}">
              <a16:creationId xmlns:a16="http://schemas.microsoft.com/office/drawing/2014/main" id="{E2595B51-AA09-4585-9A68-3B77F32E6192}"/>
            </a:ext>
          </a:extLst>
        </xdr:cNvPr>
        <xdr:cNvSpPr/>
      </xdr:nvSpPr>
      <xdr:spPr>
        <a:xfrm>
          <a:off x="16268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76217</xdr:rowOff>
    </xdr:from>
    <xdr:ext cx="405111" cy="259045"/>
    <xdr:sp macro="" textlink="">
      <xdr:nvSpPr>
        <xdr:cNvPr id="377" name="【認定こども園・幼稚園・保育所】&#10;有形固定資産減価償却率該当値テキスト">
          <a:extLst>
            <a:ext uri="{FF2B5EF4-FFF2-40B4-BE49-F238E27FC236}">
              <a16:creationId xmlns:a16="http://schemas.microsoft.com/office/drawing/2014/main" id="{9F6EF39B-9F6E-45F8-AE55-E5B04670AC49}"/>
            </a:ext>
          </a:extLst>
        </xdr:cNvPr>
        <xdr:cNvSpPr txBox="1"/>
      </xdr:nvSpPr>
      <xdr:spPr>
        <a:xfrm>
          <a:off x="1635760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39370</xdr:rowOff>
    </xdr:from>
    <xdr:to>
      <xdr:col>81</xdr:col>
      <xdr:colOff>101600</xdr:colOff>
      <xdr:row>39</xdr:row>
      <xdr:rowOff>140970</xdr:rowOff>
    </xdr:to>
    <xdr:sp macro="" textlink="">
      <xdr:nvSpPr>
        <xdr:cNvPr id="378" name="楕円 377">
          <a:extLst>
            <a:ext uri="{FF2B5EF4-FFF2-40B4-BE49-F238E27FC236}">
              <a16:creationId xmlns:a16="http://schemas.microsoft.com/office/drawing/2014/main" id="{6262FC60-908C-4E86-A263-90C60059FB62}"/>
            </a:ext>
          </a:extLst>
        </xdr:cNvPr>
        <xdr:cNvSpPr/>
      </xdr:nvSpPr>
      <xdr:spPr>
        <a:xfrm>
          <a:off x="15430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90170</xdr:rowOff>
    </xdr:from>
    <xdr:to>
      <xdr:col>85</xdr:col>
      <xdr:colOff>127000</xdr:colOff>
      <xdr:row>39</xdr:row>
      <xdr:rowOff>148590</xdr:rowOff>
    </xdr:to>
    <xdr:cxnSp macro="">
      <xdr:nvCxnSpPr>
        <xdr:cNvPr id="379" name="直線コネクタ 378">
          <a:extLst>
            <a:ext uri="{FF2B5EF4-FFF2-40B4-BE49-F238E27FC236}">
              <a16:creationId xmlns:a16="http://schemas.microsoft.com/office/drawing/2014/main" id="{22DB5615-86C2-49E0-BF87-C48D518B58DD}"/>
            </a:ext>
          </a:extLst>
        </xdr:cNvPr>
        <xdr:cNvCxnSpPr/>
      </xdr:nvCxnSpPr>
      <xdr:spPr>
        <a:xfrm>
          <a:off x="15481300" y="677672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380" name="n_1aveValue【認定こども園・幼稚園・保育所】&#10;有形固定資産減価償却率">
          <a:extLst>
            <a:ext uri="{FF2B5EF4-FFF2-40B4-BE49-F238E27FC236}">
              <a16:creationId xmlns:a16="http://schemas.microsoft.com/office/drawing/2014/main" id="{71D30DF8-B46B-493D-84A7-960A2045B3FE}"/>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381" name="n_2aveValue【認定こども園・幼稚園・保育所】&#10;有形固定資産減価償却率">
          <a:extLst>
            <a:ext uri="{FF2B5EF4-FFF2-40B4-BE49-F238E27FC236}">
              <a16:creationId xmlns:a16="http://schemas.microsoft.com/office/drawing/2014/main" id="{3066DDC2-E004-455A-A643-3F62EF09166B}"/>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165117</xdr:rowOff>
    </xdr:from>
    <xdr:ext cx="405111" cy="259045"/>
    <xdr:sp macro="" textlink="">
      <xdr:nvSpPr>
        <xdr:cNvPr id="382" name="n_3aveValue【認定こども園・幼稚園・保育所】&#10;有形固定資産減価償却率">
          <a:extLst>
            <a:ext uri="{FF2B5EF4-FFF2-40B4-BE49-F238E27FC236}">
              <a16:creationId xmlns:a16="http://schemas.microsoft.com/office/drawing/2014/main" id="{483134C8-BE92-4D39-942E-0E071F8F1F84}"/>
            </a:ext>
          </a:extLst>
        </xdr:cNvPr>
        <xdr:cNvSpPr txBox="1"/>
      </xdr:nvSpPr>
      <xdr:spPr>
        <a:xfrm>
          <a:off x="13500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5097</xdr:rowOff>
    </xdr:from>
    <xdr:ext cx="405111" cy="259045"/>
    <xdr:sp macro="" textlink="">
      <xdr:nvSpPr>
        <xdr:cNvPr id="383" name="n_4aveValue【認定こども園・幼稚園・保育所】&#10;有形固定資産減価償却率">
          <a:extLst>
            <a:ext uri="{FF2B5EF4-FFF2-40B4-BE49-F238E27FC236}">
              <a16:creationId xmlns:a16="http://schemas.microsoft.com/office/drawing/2014/main" id="{5AE519F1-EDAF-4331-A019-AD3E8074F14B}"/>
            </a:ext>
          </a:extLst>
        </xdr:cNvPr>
        <xdr:cNvSpPr txBox="1"/>
      </xdr:nvSpPr>
      <xdr:spPr>
        <a:xfrm>
          <a:off x="12611744"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132097</xdr:rowOff>
    </xdr:from>
    <xdr:ext cx="405111" cy="259045"/>
    <xdr:sp macro="" textlink="">
      <xdr:nvSpPr>
        <xdr:cNvPr id="384" name="n_1mainValue【認定こども園・幼稚園・保育所】&#10;有形固定資産減価償却率">
          <a:extLst>
            <a:ext uri="{FF2B5EF4-FFF2-40B4-BE49-F238E27FC236}">
              <a16:creationId xmlns:a16="http://schemas.microsoft.com/office/drawing/2014/main" id="{3727A940-4F7D-4D0A-9500-A14A723D8A21}"/>
            </a:ext>
          </a:extLst>
        </xdr:cNvPr>
        <xdr:cNvSpPr txBox="1"/>
      </xdr:nvSpPr>
      <xdr:spPr>
        <a:xfrm>
          <a:off x="15266044" y="681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5" name="正方形/長方形 384">
          <a:extLst>
            <a:ext uri="{FF2B5EF4-FFF2-40B4-BE49-F238E27FC236}">
              <a16:creationId xmlns:a16="http://schemas.microsoft.com/office/drawing/2014/main" id="{49AE3B33-DF60-4A7C-9040-E35050BA54D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6" name="正方形/長方形 385">
          <a:extLst>
            <a:ext uri="{FF2B5EF4-FFF2-40B4-BE49-F238E27FC236}">
              <a16:creationId xmlns:a16="http://schemas.microsoft.com/office/drawing/2014/main" id="{047B6668-7A97-41A9-BF45-5A3055C309A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7" name="正方形/長方形 386">
          <a:extLst>
            <a:ext uri="{FF2B5EF4-FFF2-40B4-BE49-F238E27FC236}">
              <a16:creationId xmlns:a16="http://schemas.microsoft.com/office/drawing/2014/main" id="{7F896F2B-C091-4623-8D08-163BAE053C3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8" name="正方形/長方形 387">
          <a:extLst>
            <a:ext uri="{FF2B5EF4-FFF2-40B4-BE49-F238E27FC236}">
              <a16:creationId xmlns:a16="http://schemas.microsoft.com/office/drawing/2014/main" id="{C3EE102D-292F-4DE9-BF1B-23DF82A1B1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9" name="正方形/長方形 388">
          <a:extLst>
            <a:ext uri="{FF2B5EF4-FFF2-40B4-BE49-F238E27FC236}">
              <a16:creationId xmlns:a16="http://schemas.microsoft.com/office/drawing/2014/main" id="{EA98623B-F8F2-48AB-960A-F876F19A1FC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0" name="正方形/長方形 389">
          <a:extLst>
            <a:ext uri="{FF2B5EF4-FFF2-40B4-BE49-F238E27FC236}">
              <a16:creationId xmlns:a16="http://schemas.microsoft.com/office/drawing/2014/main" id="{A90D02D7-BB8C-489E-AD8D-561BC446E7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1" name="正方形/長方形 390">
          <a:extLst>
            <a:ext uri="{FF2B5EF4-FFF2-40B4-BE49-F238E27FC236}">
              <a16:creationId xmlns:a16="http://schemas.microsoft.com/office/drawing/2014/main" id="{FF1EF475-26B2-4541-9350-C74B3706981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2" name="正方形/長方形 391">
          <a:extLst>
            <a:ext uri="{FF2B5EF4-FFF2-40B4-BE49-F238E27FC236}">
              <a16:creationId xmlns:a16="http://schemas.microsoft.com/office/drawing/2014/main" id="{D0DECE70-2DC0-4DAE-909F-5EBBC0F83A6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3" name="テキスト ボックス 392">
          <a:extLst>
            <a:ext uri="{FF2B5EF4-FFF2-40B4-BE49-F238E27FC236}">
              <a16:creationId xmlns:a16="http://schemas.microsoft.com/office/drawing/2014/main" id="{E811FB27-DB75-49F0-A828-8AC8BB2DAE1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4" name="直線コネクタ 393">
          <a:extLst>
            <a:ext uri="{FF2B5EF4-FFF2-40B4-BE49-F238E27FC236}">
              <a16:creationId xmlns:a16="http://schemas.microsoft.com/office/drawing/2014/main" id="{3214EC63-2017-4248-8074-3BD2D5A8EDD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5" name="直線コネクタ 394">
          <a:extLst>
            <a:ext uri="{FF2B5EF4-FFF2-40B4-BE49-F238E27FC236}">
              <a16:creationId xmlns:a16="http://schemas.microsoft.com/office/drawing/2014/main" id="{156B9180-C1D3-4468-B6A9-48769C47D25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6" name="テキスト ボックス 395">
          <a:extLst>
            <a:ext uri="{FF2B5EF4-FFF2-40B4-BE49-F238E27FC236}">
              <a16:creationId xmlns:a16="http://schemas.microsoft.com/office/drawing/2014/main" id="{00E41633-61FC-4F7A-94D2-E94B23CBDE8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7" name="直線コネクタ 396">
          <a:extLst>
            <a:ext uri="{FF2B5EF4-FFF2-40B4-BE49-F238E27FC236}">
              <a16:creationId xmlns:a16="http://schemas.microsoft.com/office/drawing/2014/main" id="{B72DF6AF-780B-48F6-A762-03C432804B5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8" name="テキスト ボックス 397">
          <a:extLst>
            <a:ext uri="{FF2B5EF4-FFF2-40B4-BE49-F238E27FC236}">
              <a16:creationId xmlns:a16="http://schemas.microsoft.com/office/drawing/2014/main" id="{19C9A881-E890-4931-B353-08FEAA0874F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9" name="直線コネクタ 398">
          <a:extLst>
            <a:ext uri="{FF2B5EF4-FFF2-40B4-BE49-F238E27FC236}">
              <a16:creationId xmlns:a16="http://schemas.microsoft.com/office/drawing/2014/main" id="{CB827288-CD18-43A8-8D3F-BE4E9DF2D31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0" name="テキスト ボックス 399">
          <a:extLst>
            <a:ext uri="{FF2B5EF4-FFF2-40B4-BE49-F238E27FC236}">
              <a16:creationId xmlns:a16="http://schemas.microsoft.com/office/drawing/2014/main" id="{98933C17-2121-43EE-AF33-F29974E848D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1" name="直線コネクタ 400">
          <a:extLst>
            <a:ext uri="{FF2B5EF4-FFF2-40B4-BE49-F238E27FC236}">
              <a16:creationId xmlns:a16="http://schemas.microsoft.com/office/drawing/2014/main" id="{CCCC3362-D413-4C6E-B70A-8DA45634D0A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2" name="テキスト ボックス 401">
          <a:extLst>
            <a:ext uri="{FF2B5EF4-FFF2-40B4-BE49-F238E27FC236}">
              <a16:creationId xmlns:a16="http://schemas.microsoft.com/office/drawing/2014/main" id="{FEB92FA7-B915-4F49-92E6-9961B87BE54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a:extLst>
            <a:ext uri="{FF2B5EF4-FFF2-40B4-BE49-F238E27FC236}">
              <a16:creationId xmlns:a16="http://schemas.microsoft.com/office/drawing/2014/main" id="{733F1CAF-1B01-4C94-B263-EF65BC9282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a:extLst>
            <a:ext uri="{FF2B5EF4-FFF2-40B4-BE49-F238E27FC236}">
              <a16:creationId xmlns:a16="http://schemas.microsoft.com/office/drawing/2014/main" id="{C4AD223D-E15F-4561-951B-024C5EB4028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a:extLst>
            <a:ext uri="{FF2B5EF4-FFF2-40B4-BE49-F238E27FC236}">
              <a16:creationId xmlns:a16="http://schemas.microsoft.com/office/drawing/2014/main" id="{B2D37222-1237-4818-A2A8-63159E6C5B1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06" name="直線コネクタ 405">
          <a:extLst>
            <a:ext uri="{FF2B5EF4-FFF2-40B4-BE49-F238E27FC236}">
              <a16:creationId xmlns:a16="http://schemas.microsoft.com/office/drawing/2014/main" id="{45C72406-480F-4564-B1D0-1D8BAF128F83}"/>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07" name="【認定こども園・幼稚園・保育所】&#10;一人当たり面積最小値テキスト">
          <a:extLst>
            <a:ext uri="{FF2B5EF4-FFF2-40B4-BE49-F238E27FC236}">
              <a16:creationId xmlns:a16="http://schemas.microsoft.com/office/drawing/2014/main" id="{BECDF3EA-6A9A-4C46-A277-9BA6598B6C71}"/>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08" name="直線コネクタ 407">
          <a:extLst>
            <a:ext uri="{FF2B5EF4-FFF2-40B4-BE49-F238E27FC236}">
              <a16:creationId xmlns:a16="http://schemas.microsoft.com/office/drawing/2014/main" id="{740581AF-36E5-4152-97D9-BFFAE6DDFB28}"/>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09" name="【認定こども園・幼稚園・保育所】&#10;一人当たり面積最大値テキスト">
          <a:extLst>
            <a:ext uri="{FF2B5EF4-FFF2-40B4-BE49-F238E27FC236}">
              <a16:creationId xmlns:a16="http://schemas.microsoft.com/office/drawing/2014/main" id="{8884CBCB-F876-46BF-BF29-A8AC343ADDCB}"/>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10" name="直線コネクタ 409">
          <a:extLst>
            <a:ext uri="{FF2B5EF4-FFF2-40B4-BE49-F238E27FC236}">
              <a16:creationId xmlns:a16="http://schemas.microsoft.com/office/drawing/2014/main" id="{36AF0E7E-742C-4CB7-AB45-E4A9D12B7864}"/>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5198</xdr:rowOff>
    </xdr:from>
    <xdr:ext cx="469744" cy="259045"/>
    <xdr:sp macro="" textlink="">
      <xdr:nvSpPr>
        <xdr:cNvPr id="411" name="【認定こども園・幼稚園・保育所】&#10;一人当たり面積平均値テキスト">
          <a:extLst>
            <a:ext uri="{FF2B5EF4-FFF2-40B4-BE49-F238E27FC236}">
              <a16:creationId xmlns:a16="http://schemas.microsoft.com/office/drawing/2014/main" id="{1B2F7342-5275-487D-B509-1B9470D7412F}"/>
            </a:ext>
          </a:extLst>
        </xdr:cNvPr>
        <xdr:cNvSpPr txBox="1"/>
      </xdr:nvSpPr>
      <xdr:spPr>
        <a:xfrm>
          <a:off x="22199600" y="6691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12" name="フローチャート: 判断 411">
          <a:extLst>
            <a:ext uri="{FF2B5EF4-FFF2-40B4-BE49-F238E27FC236}">
              <a16:creationId xmlns:a16="http://schemas.microsoft.com/office/drawing/2014/main" id="{68F9FCC1-6890-4855-8442-33E0644422B0}"/>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13" name="フローチャート: 判断 412">
          <a:extLst>
            <a:ext uri="{FF2B5EF4-FFF2-40B4-BE49-F238E27FC236}">
              <a16:creationId xmlns:a16="http://schemas.microsoft.com/office/drawing/2014/main" id="{AEC67C39-5A18-4A48-95D4-F32152DA2C77}"/>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14" name="フローチャート: 判断 413">
          <a:extLst>
            <a:ext uri="{FF2B5EF4-FFF2-40B4-BE49-F238E27FC236}">
              <a16:creationId xmlns:a16="http://schemas.microsoft.com/office/drawing/2014/main" id="{F87E173F-FA16-4342-8E33-52BA41ACC089}"/>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22199</xdr:rowOff>
    </xdr:from>
    <xdr:to>
      <xdr:col>102</xdr:col>
      <xdr:colOff>165100</xdr:colOff>
      <xdr:row>39</xdr:row>
      <xdr:rowOff>123799</xdr:rowOff>
    </xdr:to>
    <xdr:sp macro="" textlink="">
      <xdr:nvSpPr>
        <xdr:cNvPr id="415" name="フローチャート: 判断 414">
          <a:extLst>
            <a:ext uri="{FF2B5EF4-FFF2-40B4-BE49-F238E27FC236}">
              <a16:creationId xmlns:a16="http://schemas.microsoft.com/office/drawing/2014/main" id="{F9227982-D748-4B71-918C-D2153280540D}"/>
            </a:ext>
          </a:extLst>
        </xdr:cNvPr>
        <xdr:cNvSpPr/>
      </xdr:nvSpPr>
      <xdr:spPr>
        <a:xfrm>
          <a:off x="19494500" y="670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129642</xdr:rowOff>
    </xdr:from>
    <xdr:to>
      <xdr:col>98</xdr:col>
      <xdr:colOff>38100</xdr:colOff>
      <xdr:row>39</xdr:row>
      <xdr:rowOff>59792</xdr:rowOff>
    </xdr:to>
    <xdr:sp macro="" textlink="">
      <xdr:nvSpPr>
        <xdr:cNvPr id="416" name="フローチャート: 判断 415">
          <a:extLst>
            <a:ext uri="{FF2B5EF4-FFF2-40B4-BE49-F238E27FC236}">
              <a16:creationId xmlns:a16="http://schemas.microsoft.com/office/drawing/2014/main" id="{65714976-3258-4434-ACBC-69C06ED3880B}"/>
            </a:ext>
          </a:extLst>
        </xdr:cNvPr>
        <xdr:cNvSpPr/>
      </xdr:nvSpPr>
      <xdr:spPr>
        <a:xfrm>
          <a:off x="18605500" y="664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3B1CC9F5-4D85-4B91-985A-D8DEEFA165A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EC75CE81-1F0C-4DCA-BD65-1CE127FCD85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317FEB22-362C-4962-83A3-56E9926E73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4366543A-4B1D-4056-89AA-47D602E6C28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FBA17E3F-B591-43D7-AEED-8D8C22154B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165303</xdr:rowOff>
    </xdr:from>
    <xdr:to>
      <xdr:col>116</xdr:col>
      <xdr:colOff>114300</xdr:colOff>
      <xdr:row>39</xdr:row>
      <xdr:rowOff>95453</xdr:rowOff>
    </xdr:to>
    <xdr:sp macro="" textlink="">
      <xdr:nvSpPr>
        <xdr:cNvPr id="422" name="楕円 421">
          <a:extLst>
            <a:ext uri="{FF2B5EF4-FFF2-40B4-BE49-F238E27FC236}">
              <a16:creationId xmlns:a16="http://schemas.microsoft.com/office/drawing/2014/main" id="{C0D39D3D-1E20-4957-AF61-A143F9FB625C}"/>
            </a:ext>
          </a:extLst>
        </xdr:cNvPr>
        <xdr:cNvSpPr/>
      </xdr:nvSpPr>
      <xdr:spPr>
        <a:xfrm>
          <a:off x="22110700" y="668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16730</xdr:rowOff>
    </xdr:from>
    <xdr:ext cx="469744" cy="259045"/>
    <xdr:sp macro="" textlink="">
      <xdr:nvSpPr>
        <xdr:cNvPr id="423" name="【認定こども園・幼稚園・保育所】&#10;一人当たり面積該当値テキスト">
          <a:extLst>
            <a:ext uri="{FF2B5EF4-FFF2-40B4-BE49-F238E27FC236}">
              <a16:creationId xmlns:a16="http://schemas.microsoft.com/office/drawing/2014/main" id="{91211DA2-37C4-45CB-AA42-C19566428CD6}"/>
            </a:ext>
          </a:extLst>
        </xdr:cNvPr>
        <xdr:cNvSpPr txBox="1"/>
      </xdr:nvSpPr>
      <xdr:spPr>
        <a:xfrm>
          <a:off x="22199600" y="653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9398</xdr:rowOff>
    </xdr:from>
    <xdr:to>
      <xdr:col>112</xdr:col>
      <xdr:colOff>38100</xdr:colOff>
      <xdr:row>39</xdr:row>
      <xdr:rowOff>110998</xdr:rowOff>
    </xdr:to>
    <xdr:sp macro="" textlink="">
      <xdr:nvSpPr>
        <xdr:cNvPr id="424" name="楕円 423">
          <a:extLst>
            <a:ext uri="{FF2B5EF4-FFF2-40B4-BE49-F238E27FC236}">
              <a16:creationId xmlns:a16="http://schemas.microsoft.com/office/drawing/2014/main" id="{4D9DAD55-E83E-43A6-8B15-D7FE9A052D2B}"/>
            </a:ext>
          </a:extLst>
        </xdr:cNvPr>
        <xdr:cNvSpPr/>
      </xdr:nvSpPr>
      <xdr:spPr>
        <a:xfrm>
          <a:off x="21272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44653</xdr:rowOff>
    </xdr:from>
    <xdr:to>
      <xdr:col>116</xdr:col>
      <xdr:colOff>63500</xdr:colOff>
      <xdr:row>39</xdr:row>
      <xdr:rowOff>60198</xdr:rowOff>
    </xdr:to>
    <xdr:cxnSp macro="">
      <xdr:nvCxnSpPr>
        <xdr:cNvPr id="425" name="直線コネクタ 424">
          <a:extLst>
            <a:ext uri="{FF2B5EF4-FFF2-40B4-BE49-F238E27FC236}">
              <a16:creationId xmlns:a16="http://schemas.microsoft.com/office/drawing/2014/main" id="{E9437890-E731-4EF7-BD95-2E96E2CC2890}"/>
            </a:ext>
          </a:extLst>
        </xdr:cNvPr>
        <xdr:cNvCxnSpPr/>
      </xdr:nvCxnSpPr>
      <xdr:spPr>
        <a:xfrm flipV="1">
          <a:off x="21323300" y="6731203"/>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127728</xdr:rowOff>
    </xdr:from>
    <xdr:ext cx="469744" cy="259045"/>
    <xdr:sp macro="" textlink="">
      <xdr:nvSpPr>
        <xdr:cNvPr id="426" name="n_1aveValue【認定こども園・幼稚園・保育所】&#10;一人当たり面積">
          <a:extLst>
            <a:ext uri="{FF2B5EF4-FFF2-40B4-BE49-F238E27FC236}">
              <a16:creationId xmlns:a16="http://schemas.microsoft.com/office/drawing/2014/main" id="{55D59A2B-445E-400B-9F15-28B30621AB82}"/>
            </a:ext>
          </a:extLst>
        </xdr:cNvPr>
        <xdr:cNvSpPr txBox="1"/>
      </xdr:nvSpPr>
      <xdr:spPr>
        <a:xfrm>
          <a:off x="21075727" y="681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427" name="n_2aveValue【認定こども園・幼稚園・保育所】&#10;一人当たり面積">
          <a:extLst>
            <a:ext uri="{FF2B5EF4-FFF2-40B4-BE49-F238E27FC236}">
              <a16:creationId xmlns:a16="http://schemas.microsoft.com/office/drawing/2014/main" id="{FFC8B1D6-6B25-4F7E-A867-068A359EC02A}"/>
            </a:ext>
          </a:extLst>
        </xdr:cNvPr>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140326</xdr:rowOff>
    </xdr:from>
    <xdr:ext cx="469744" cy="259045"/>
    <xdr:sp macro="" textlink="">
      <xdr:nvSpPr>
        <xdr:cNvPr id="428" name="n_3aveValue【認定こども園・幼稚園・保育所】&#10;一人当たり面積">
          <a:extLst>
            <a:ext uri="{FF2B5EF4-FFF2-40B4-BE49-F238E27FC236}">
              <a16:creationId xmlns:a16="http://schemas.microsoft.com/office/drawing/2014/main" id="{6B1E66F4-954C-4E57-B3AE-2A242519D0EA}"/>
            </a:ext>
          </a:extLst>
        </xdr:cNvPr>
        <xdr:cNvSpPr txBox="1"/>
      </xdr:nvSpPr>
      <xdr:spPr>
        <a:xfrm>
          <a:off x="19310427" y="64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76319</xdr:rowOff>
    </xdr:from>
    <xdr:ext cx="469744" cy="259045"/>
    <xdr:sp macro="" textlink="">
      <xdr:nvSpPr>
        <xdr:cNvPr id="429" name="n_4aveValue【認定こども園・幼稚園・保育所】&#10;一人当たり面積">
          <a:extLst>
            <a:ext uri="{FF2B5EF4-FFF2-40B4-BE49-F238E27FC236}">
              <a16:creationId xmlns:a16="http://schemas.microsoft.com/office/drawing/2014/main" id="{ADE732C8-118F-40A1-8AA0-A035E19E62BD}"/>
            </a:ext>
          </a:extLst>
        </xdr:cNvPr>
        <xdr:cNvSpPr txBox="1"/>
      </xdr:nvSpPr>
      <xdr:spPr>
        <a:xfrm>
          <a:off x="18421427" y="641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127525</xdr:rowOff>
    </xdr:from>
    <xdr:ext cx="469744" cy="259045"/>
    <xdr:sp macro="" textlink="">
      <xdr:nvSpPr>
        <xdr:cNvPr id="430" name="n_1mainValue【認定こども園・幼稚園・保育所】&#10;一人当たり面積">
          <a:extLst>
            <a:ext uri="{FF2B5EF4-FFF2-40B4-BE49-F238E27FC236}">
              <a16:creationId xmlns:a16="http://schemas.microsoft.com/office/drawing/2014/main" id="{972D4D17-E76F-4478-A3BD-1A825BA35FC6}"/>
            </a:ext>
          </a:extLst>
        </xdr:cNvPr>
        <xdr:cNvSpPr txBox="1"/>
      </xdr:nvSpPr>
      <xdr:spPr>
        <a:xfrm>
          <a:off x="21075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a:extLst>
            <a:ext uri="{FF2B5EF4-FFF2-40B4-BE49-F238E27FC236}">
              <a16:creationId xmlns:a16="http://schemas.microsoft.com/office/drawing/2014/main" id="{79E7D2B9-FC9C-4F23-9823-476BA3A1BC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a:extLst>
            <a:ext uri="{FF2B5EF4-FFF2-40B4-BE49-F238E27FC236}">
              <a16:creationId xmlns:a16="http://schemas.microsoft.com/office/drawing/2014/main" id="{3A97571D-750D-477A-A840-6827B5DED3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a:extLst>
            <a:ext uri="{FF2B5EF4-FFF2-40B4-BE49-F238E27FC236}">
              <a16:creationId xmlns:a16="http://schemas.microsoft.com/office/drawing/2014/main" id="{17B5FD62-516D-4F92-B57F-D6A0542E00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a:extLst>
            <a:ext uri="{FF2B5EF4-FFF2-40B4-BE49-F238E27FC236}">
              <a16:creationId xmlns:a16="http://schemas.microsoft.com/office/drawing/2014/main" id="{63A38D07-1731-4A16-9260-662A7C5AFB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a:extLst>
            <a:ext uri="{FF2B5EF4-FFF2-40B4-BE49-F238E27FC236}">
              <a16:creationId xmlns:a16="http://schemas.microsoft.com/office/drawing/2014/main" id="{A6FC06AF-34AB-4432-8D04-C6EFE7ED32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a:extLst>
            <a:ext uri="{FF2B5EF4-FFF2-40B4-BE49-F238E27FC236}">
              <a16:creationId xmlns:a16="http://schemas.microsoft.com/office/drawing/2014/main" id="{3CB36394-7759-437A-A824-5615EFED8C6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a:extLst>
            <a:ext uri="{FF2B5EF4-FFF2-40B4-BE49-F238E27FC236}">
              <a16:creationId xmlns:a16="http://schemas.microsoft.com/office/drawing/2014/main" id="{D3EE6365-C960-49A9-85C9-9E8D437486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a:extLst>
            <a:ext uri="{FF2B5EF4-FFF2-40B4-BE49-F238E27FC236}">
              <a16:creationId xmlns:a16="http://schemas.microsoft.com/office/drawing/2014/main" id="{6C806300-4122-40E7-A883-F85467EBA49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a:extLst>
            <a:ext uri="{FF2B5EF4-FFF2-40B4-BE49-F238E27FC236}">
              <a16:creationId xmlns:a16="http://schemas.microsoft.com/office/drawing/2014/main" id="{3A682BE2-BFDB-4D63-96B7-E5E55C38270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a:extLst>
            <a:ext uri="{FF2B5EF4-FFF2-40B4-BE49-F238E27FC236}">
              <a16:creationId xmlns:a16="http://schemas.microsoft.com/office/drawing/2014/main" id="{91687708-A00E-49E2-A203-6EB33A97F0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1" name="テキスト ボックス 440">
          <a:extLst>
            <a:ext uri="{FF2B5EF4-FFF2-40B4-BE49-F238E27FC236}">
              <a16:creationId xmlns:a16="http://schemas.microsoft.com/office/drawing/2014/main" id="{05AF306D-EA37-4646-968A-C94BD3A5E60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2" name="直線コネクタ 441">
          <a:extLst>
            <a:ext uri="{FF2B5EF4-FFF2-40B4-BE49-F238E27FC236}">
              <a16:creationId xmlns:a16="http://schemas.microsoft.com/office/drawing/2014/main" id="{75A2ED48-31E6-4EC8-B151-44C7AF8FA83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43" name="テキスト ボックス 442">
          <a:extLst>
            <a:ext uri="{FF2B5EF4-FFF2-40B4-BE49-F238E27FC236}">
              <a16:creationId xmlns:a16="http://schemas.microsoft.com/office/drawing/2014/main" id="{16216AE0-08E2-4F92-84AF-E0152988482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4" name="直線コネクタ 443">
          <a:extLst>
            <a:ext uri="{FF2B5EF4-FFF2-40B4-BE49-F238E27FC236}">
              <a16:creationId xmlns:a16="http://schemas.microsoft.com/office/drawing/2014/main" id="{14054CB2-440F-421C-8A7A-E816AB0DE36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5" name="テキスト ボックス 444">
          <a:extLst>
            <a:ext uri="{FF2B5EF4-FFF2-40B4-BE49-F238E27FC236}">
              <a16:creationId xmlns:a16="http://schemas.microsoft.com/office/drawing/2014/main" id="{48BCCE6F-AF2F-4DFB-92E4-D2E5C4B789B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6" name="直線コネクタ 445">
          <a:extLst>
            <a:ext uri="{FF2B5EF4-FFF2-40B4-BE49-F238E27FC236}">
              <a16:creationId xmlns:a16="http://schemas.microsoft.com/office/drawing/2014/main" id="{AA07202C-69CF-413C-A0FB-E590CCB4281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7" name="テキスト ボックス 446">
          <a:extLst>
            <a:ext uri="{FF2B5EF4-FFF2-40B4-BE49-F238E27FC236}">
              <a16:creationId xmlns:a16="http://schemas.microsoft.com/office/drawing/2014/main" id="{F22A6EC3-BC80-40A0-AB30-EB3A41452B1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8" name="直線コネクタ 447">
          <a:extLst>
            <a:ext uri="{FF2B5EF4-FFF2-40B4-BE49-F238E27FC236}">
              <a16:creationId xmlns:a16="http://schemas.microsoft.com/office/drawing/2014/main" id="{A7A79A8A-4C51-4B40-BC9E-921C06F3156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9" name="テキスト ボックス 448">
          <a:extLst>
            <a:ext uri="{FF2B5EF4-FFF2-40B4-BE49-F238E27FC236}">
              <a16:creationId xmlns:a16="http://schemas.microsoft.com/office/drawing/2014/main" id="{70D33AEB-3246-42C2-8509-96D165D4CBD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0" name="直線コネクタ 449">
          <a:extLst>
            <a:ext uri="{FF2B5EF4-FFF2-40B4-BE49-F238E27FC236}">
              <a16:creationId xmlns:a16="http://schemas.microsoft.com/office/drawing/2014/main" id="{ECDBD765-72C7-41C5-AD6C-0D25F5C6C0C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1" name="テキスト ボックス 450">
          <a:extLst>
            <a:ext uri="{FF2B5EF4-FFF2-40B4-BE49-F238E27FC236}">
              <a16:creationId xmlns:a16="http://schemas.microsoft.com/office/drawing/2014/main" id="{56C691F2-074F-46D4-8379-436AEE6FE79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a:extLst>
            <a:ext uri="{FF2B5EF4-FFF2-40B4-BE49-F238E27FC236}">
              <a16:creationId xmlns:a16="http://schemas.microsoft.com/office/drawing/2014/main" id="{577A1D13-6120-410E-8559-80C918C5EFC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53" name="テキスト ボックス 452">
          <a:extLst>
            <a:ext uri="{FF2B5EF4-FFF2-40B4-BE49-F238E27FC236}">
              <a16:creationId xmlns:a16="http://schemas.microsoft.com/office/drawing/2014/main" id="{CB7AE377-9D64-4BF3-8FCD-C5D4287C4E5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a:extLst>
            <a:ext uri="{FF2B5EF4-FFF2-40B4-BE49-F238E27FC236}">
              <a16:creationId xmlns:a16="http://schemas.microsoft.com/office/drawing/2014/main" id="{BD09D7C4-B578-40A4-871E-1B946871F76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455" name="直線コネクタ 454">
          <a:extLst>
            <a:ext uri="{FF2B5EF4-FFF2-40B4-BE49-F238E27FC236}">
              <a16:creationId xmlns:a16="http://schemas.microsoft.com/office/drawing/2014/main" id="{76267261-5F3E-463E-8333-201F389EC2D2}"/>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56" name="【学校施設】&#10;有形固定資産減価償却率最小値テキスト">
          <a:extLst>
            <a:ext uri="{FF2B5EF4-FFF2-40B4-BE49-F238E27FC236}">
              <a16:creationId xmlns:a16="http://schemas.microsoft.com/office/drawing/2014/main" id="{AE58510E-6D0A-41B6-B5A2-6A64C4DC332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57" name="直線コネクタ 456">
          <a:extLst>
            <a:ext uri="{FF2B5EF4-FFF2-40B4-BE49-F238E27FC236}">
              <a16:creationId xmlns:a16="http://schemas.microsoft.com/office/drawing/2014/main" id="{FDCE53D5-0608-488A-B380-8243867940E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58" name="【学校施設】&#10;有形固定資産減価償却率最大値テキスト">
          <a:extLst>
            <a:ext uri="{FF2B5EF4-FFF2-40B4-BE49-F238E27FC236}">
              <a16:creationId xmlns:a16="http://schemas.microsoft.com/office/drawing/2014/main" id="{60803C0C-F810-4C41-BCD2-EA071562CCA2}"/>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59" name="直線コネクタ 458">
          <a:extLst>
            <a:ext uri="{FF2B5EF4-FFF2-40B4-BE49-F238E27FC236}">
              <a16:creationId xmlns:a16="http://schemas.microsoft.com/office/drawing/2014/main" id="{5D27C5A5-D81F-4368-9135-9AEC478C5F2C}"/>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460" name="【学校施設】&#10;有形固定資産減価償却率平均値テキスト">
          <a:extLst>
            <a:ext uri="{FF2B5EF4-FFF2-40B4-BE49-F238E27FC236}">
              <a16:creationId xmlns:a16="http://schemas.microsoft.com/office/drawing/2014/main" id="{F08AEEF5-FBF9-4CCA-8F51-7AAFC9CFBB33}"/>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61" name="フローチャート: 判断 460">
          <a:extLst>
            <a:ext uri="{FF2B5EF4-FFF2-40B4-BE49-F238E27FC236}">
              <a16:creationId xmlns:a16="http://schemas.microsoft.com/office/drawing/2014/main" id="{FF7F6961-76CB-4357-97B7-0470A317D6A4}"/>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462" name="フローチャート: 判断 461">
          <a:extLst>
            <a:ext uri="{FF2B5EF4-FFF2-40B4-BE49-F238E27FC236}">
              <a16:creationId xmlns:a16="http://schemas.microsoft.com/office/drawing/2014/main" id="{6C5CBA30-C3D8-43CA-9E4A-A7C3DCBF35A1}"/>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463" name="フローチャート: 判断 462">
          <a:extLst>
            <a:ext uri="{FF2B5EF4-FFF2-40B4-BE49-F238E27FC236}">
              <a16:creationId xmlns:a16="http://schemas.microsoft.com/office/drawing/2014/main" id="{880441CF-2D9B-413A-9F68-200FCBC84394}"/>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64" name="フローチャート: 判断 463">
          <a:extLst>
            <a:ext uri="{FF2B5EF4-FFF2-40B4-BE49-F238E27FC236}">
              <a16:creationId xmlns:a16="http://schemas.microsoft.com/office/drawing/2014/main" id="{1F8E05B9-9421-461F-970D-560612AA58CF}"/>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465" name="フローチャート: 判断 464">
          <a:extLst>
            <a:ext uri="{FF2B5EF4-FFF2-40B4-BE49-F238E27FC236}">
              <a16:creationId xmlns:a16="http://schemas.microsoft.com/office/drawing/2014/main" id="{BBAC09B3-6A2D-4574-9D7E-C27477C0070E}"/>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E08DD74D-12FA-4505-938D-C4B766B5339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C50F489B-C081-4CF3-8E71-86E3C3D9D3B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5E179A46-E4BB-46AE-8D68-7BD7307EFE1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842E271B-B6E3-442D-BC63-8A07EE65A39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598B493C-4FCE-4136-B193-330CC955261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57785</xdr:rowOff>
    </xdr:from>
    <xdr:to>
      <xdr:col>85</xdr:col>
      <xdr:colOff>177800</xdr:colOff>
      <xdr:row>61</xdr:row>
      <xdr:rowOff>159385</xdr:rowOff>
    </xdr:to>
    <xdr:sp macro="" textlink="">
      <xdr:nvSpPr>
        <xdr:cNvPr id="471" name="楕円 470">
          <a:extLst>
            <a:ext uri="{FF2B5EF4-FFF2-40B4-BE49-F238E27FC236}">
              <a16:creationId xmlns:a16="http://schemas.microsoft.com/office/drawing/2014/main" id="{16110534-F57E-41FD-A282-E525607859A0}"/>
            </a:ext>
          </a:extLst>
        </xdr:cNvPr>
        <xdr:cNvSpPr/>
      </xdr:nvSpPr>
      <xdr:spPr>
        <a:xfrm>
          <a:off x="16268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36212</xdr:rowOff>
    </xdr:from>
    <xdr:ext cx="405111" cy="259045"/>
    <xdr:sp macro="" textlink="">
      <xdr:nvSpPr>
        <xdr:cNvPr id="472" name="【学校施設】&#10;有形固定資産減価償却率該当値テキスト">
          <a:extLst>
            <a:ext uri="{FF2B5EF4-FFF2-40B4-BE49-F238E27FC236}">
              <a16:creationId xmlns:a16="http://schemas.microsoft.com/office/drawing/2014/main" id="{CC9D42E3-0750-4153-8FB1-914F0F0548D2}"/>
            </a:ext>
          </a:extLst>
        </xdr:cNvPr>
        <xdr:cNvSpPr txBox="1"/>
      </xdr:nvSpPr>
      <xdr:spPr>
        <a:xfrm>
          <a:off x="16357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73025</xdr:rowOff>
    </xdr:from>
    <xdr:to>
      <xdr:col>81</xdr:col>
      <xdr:colOff>101600</xdr:colOff>
      <xdr:row>62</xdr:row>
      <xdr:rowOff>3175</xdr:rowOff>
    </xdr:to>
    <xdr:sp macro="" textlink="">
      <xdr:nvSpPr>
        <xdr:cNvPr id="473" name="楕円 472">
          <a:extLst>
            <a:ext uri="{FF2B5EF4-FFF2-40B4-BE49-F238E27FC236}">
              <a16:creationId xmlns:a16="http://schemas.microsoft.com/office/drawing/2014/main" id="{C5D99424-5475-46E4-AE66-11C47357E082}"/>
            </a:ext>
          </a:extLst>
        </xdr:cNvPr>
        <xdr:cNvSpPr/>
      </xdr:nvSpPr>
      <xdr:spPr>
        <a:xfrm>
          <a:off x="15430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108585</xdr:rowOff>
    </xdr:from>
    <xdr:to>
      <xdr:col>85</xdr:col>
      <xdr:colOff>127000</xdr:colOff>
      <xdr:row>61</xdr:row>
      <xdr:rowOff>123825</xdr:rowOff>
    </xdr:to>
    <xdr:cxnSp macro="">
      <xdr:nvCxnSpPr>
        <xdr:cNvPr id="474" name="直線コネクタ 473">
          <a:extLst>
            <a:ext uri="{FF2B5EF4-FFF2-40B4-BE49-F238E27FC236}">
              <a16:creationId xmlns:a16="http://schemas.microsoft.com/office/drawing/2014/main" id="{D6F2CF88-0BA0-4299-9C0C-14CE7CFB1573}"/>
            </a:ext>
          </a:extLst>
        </xdr:cNvPr>
        <xdr:cNvCxnSpPr/>
      </xdr:nvCxnSpPr>
      <xdr:spPr>
        <a:xfrm flipV="1">
          <a:off x="15481300" y="105670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475" name="n_1aveValue【学校施設】&#10;有形固定資産減価償却率">
          <a:extLst>
            <a:ext uri="{FF2B5EF4-FFF2-40B4-BE49-F238E27FC236}">
              <a16:creationId xmlns:a16="http://schemas.microsoft.com/office/drawing/2014/main" id="{BFE3C5F3-EDAB-4BEE-AEBC-6DA8C41B0FA7}"/>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476" name="n_2aveValue【学校施設】&#10;有形固定資産減価償却率">
          <a:extLst>
            <a:ext uri="{FF2B5EF4-FFF2-40B4-BE49-F238E27FC236}">
              <a16:creationId xmlns:a16="http://schemas.microsoft.com/office/drawing/2014/main" id="{ACFDA863-E19F-4286-8D53-FC7679D3B5EE}"/>
            </a:ext>
          </a:extLst>
        </xdr:cNvPr>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477" name="n_3aveValue【学校施設】&#10;有形固定資産減価償却率">
          <a:extLst>
            <a:ext uri="{FF2B5EF4-FFF2-40B4-BE49-F238E27FC236}">
              <a16:creationId xmlns:a16="http://schemas.microsoft.com/office/drawing/2014/main" id="{742DDEC2-401B-4E4A-96B4-B88A8725B1F2}"/>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478" name="n_4aveValue【学校施設】&#10;有形固定資産減価償却率">
          <a:extLst>
            <a:ext uri="{FF2B5EF4-FFF2-40B4-BE49-F238E27FC236}">
              <a16:creationId xmlns:a16="http://schemas.microsoft.com/office/drawing/2014/main" id="{CE15F091-4245-4A22-9A72-34372EE8BAED}"/>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165752</xdr:rowOff>
    </xdr:from>
    <xdr:ext cx="405111" cy="259045"/>
    <xdr:sp macro="" textlink="">
      <xdr:nvSpPr>
        <xdr:cNvPr id="479" name="n_1mainValue【学校施設】&#10;有形固定資産減価償却率">
          <a:extLst>
            <a:ext uri="{FF2B5EF4-FFF2-40B4-BE49-F238E27FC236}">
              <a16:creationId xmlns:a16="http://schemas.microsoft.com/office/drawing/2014/main" id="{0F3BBCBF-C0DF-4B34-B14E-5B5E5202EE34}"/>
            </a:ext>
          </a:extLst>
        </xdr:cNvPr>
        <xdr:cNvSpPr txBox="1"/>
      </xdr:nvSpPr>
      <xdr:spPr>
        <a:xfrm>
          <a:off x="15266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0" name="正方形/長方形 479">
          <a:extLst>
            <a:ext uri="{FF2B5EF4-FFF2-40B4-BE49-F238E27FC236}">
              <a16:creationId xmlns:a16="http://schemas.microsoft.com/office/drawing/2014/main" id="{30353B80-3176-4B44-81DB-DB00F143C49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1" name="正方形/長方形 480">
          <a:extLst>
            <a:ext uri="{FF2B5EF4-FFF2-40B4-BE49-F238E27FC236}">
              <a16:creationId xmlns:a16="http://schemas.microsoft.com/office/drawing/2014/main" id="{D743BDC7-823B-41AE-A7DA-C114B1E5A58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2" name="正方形/長方形 481">
          <a:extLst>
            <a:ext uri="{FF2B5EF4-FFF2-40B4-BE49-F238E27FC236}">
              <a16:creationId xmlns:a16="http://schemas.microsoft.com/office/drawing/2014/main" id="{82D43BD5-9641-4FE6-9218-4CF81EBBE0A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3" name="正方形/長方形 482">
          <a:extLst>
            <a:ext uri="{FF2B5EF4-FFF2-40B4-BE49-F238E27FC236}">
              <a16:creationId xmlns:a16="http://schemas.microsoft.com/office/drawing/2014/main" id="{5D0EB49C-61E7-4E2C-A0BE-69A07A57FB2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4" name="正方形/長方形 483">
          <a:extLst>
            <a:ext uri="{FF2B5EF4-FFF2-40B4-BE49-F238E27FC236}">
              <a16:creationId xmlns:a16="http://schemas.microsoft.com/office/drawing/2014/main" id="{CC670C82-CE2D-4D47-AD90-9FBD97A3DAE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5" name="正方形/長方形 484">
          <a:extLst>
            <a:ext uri="{FF2B5EF4-FFF2-40B4-BE49-F238E27FC236}">
              <a16:creationId xmlns:a16="http://schemas.microsoft.com/office/drawing/2014/main" id="{3C0F07FA-B1C0-4631-9350-BF58C2345A4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6" name="正方形/長方形 485">
          <a:extLst>
            <a:ext uri="{FF2B5EF4-FFF2-40B4-BE49-F238E27FC236}">
              <a16:creationId xmlns:a16="http://schemas.microsoft.com/office/drawing/2014/main" id="{1C5BE9B7-A7E3-41B3-B813-7B197964C6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7" name="正方形/長方形 486">
          <a:extLst>
            <a:ext uri="{FF2B5EF4-FFF2-40B4-BE49-F238E27FC236}">
              <a16:creationId xmlns:a16="http://schemas.microsoft.com/office/drawing/2014/main" id="{34A32E5F-FB10-472F-ADFD-7B4733B90FB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8" name="テキスト ボックス 487">
          <a:extLst>
            <a:ext uri="{FF2B5EF4-FFF2-40B4-BE49-F238E27FC236}">
              <a16:creationId xmlns:a16="http://schemas.microsoft.com/office/drawing/2014/main" id="{64A827DF-805B-45CB-912A-0404CD7F45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9" name="直線コネクタ 488">
          <a:extLst>
            <a:ext uri="{FF2B5EF4-FFF2-40B4-BE49-F238E27FC236}">
              <a16:creationId xmlns:a16="http://schemas.microsoft.com/office/drawing/2014/main" id="{F7EA9C12-2A7C-4C8A-B91A-AAC3005AAA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0" name="直線コネクタ 489">
          <a:extLst>
            <a:ext uri="{FF2B5EF4-FFF2-40B4-BE49-F238E27FC236}">
              <a16:creationId xmlns:a16="http://schemas.microsoft.com/office/drawing/2014/main" id="{FE89C220-9510-4CCC-9D13-09F151C153A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1" name="テキスト ボックス 490">
          <a:extLst>
            <a:ext uri="{FF2B5EF4-FFF2-40B4-BE49-F238E27FC236}">
              <a16:creationId xmlns:a16="http://schemas.microsoft.com/office/drawing/2014/main" id="{82E0AB1A-E831-4D51-B594-CA32158FD2D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2" name="直線コネクタ 491">
          <a:extLst>
            <a:ext uri="{FF2B5EF4-FFF2-40B4-BE49-F238E27FC236}">
              <a16:creationId xmlns:a16="http://schemas.microsoft.com/office/drawing/2014/main" id="{34D6F578-494D-44E1-B9E6-4A7FD66C00F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3" name="テキスト ボックス 492">
          <a:extLst>
            <a:ext uri="{FF2B5EF4-FFF2-40B4-BE49-F238E27FC236}">
              <a16:creationId xmlns:a16="http://schemas.microsoft.com/office/drawing/2014/main" id="{E595515D-8607-4E87-A91D-67DD43B9EBB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4" name="直線コネクタ 493">
          <a:extLst>
            <a:ext uri="{FF2B5EF4-FFF2-40B4-BE49-F238E27FC236}">
              <a16:creationId xmlns:a16="http://schemas.microsoft.com/office/drawing/2014/main" id="{F2A27DF8-ED8E-4ACC-B0AF-0973B833367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95" name="テキスト ボックス 494">
          <a:extLst>
            <a:ext uri="{FF2B5EF4-FFF2-40B4-BE49-F238E27FC236}">
              <a16:creationId xmlns:a16="http://schemas.microsoft.com/office/drawing/2014/main" id="{F9C2A4E6-6F70-40FA-8252-D60BC5C0360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6" name="直線コネクタ 495">
          <a:extLst>
            <a:ext uri="{FF2B5EF4-FFF2-40B4-BE49-F238E27FC236}">
              <a16:creationId xmlns:a16="http://schemas.microsoft.com/office/drawing/2014/main" id="{F368B63E-C00C-4ECD-8CB4-8E9535BB4DA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97" name="テキスト ボックス 496">
          <a:extLst>
            <a:ext uri="{FF2B5EF4-FFF2-40B4-BE49-F238E27FC236}">
              <a16:creationId xmlns:a16="http://schemas.microsoft.com/office/drawing/2014/main" id="{A4524A0E-59EF-442F-9A58-1013B9B2B34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8" name="直線コネクタ 497">
          <a:extLst>
            <a:ext uri="{FF2B5EF4-FFF2-40B4-BE49-F238E27FC236}">
              <a16:creationId xmlns:a16="http://schemas.microsoft.com/office/drawing/2014/main" id="{C5804325-6179-4A4F-9F3D-386EFE60222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9" name="テキスト ボックス 498">
          <a:extLst>
            <a:ext uri="{FF2B5EF4-FFF2-40B4-BE49-F238E27FC236}">
              <a16:creationId xmlns:a16="http://schemas.microsoft.com/office/drawing/2014/main" id="{19ACE02A-A2B2-4CFE-B856-CD149070A9B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a:extLst>
            <a:ext uri="{FF2B5EF4-FFF2-40B4-BE49-F238E27FC236}">
              <a16:creationId xmlns:a16="http://schemas.microsoft.com/office/drawing/2014/main" id="{7DBA4724-2FC4-4ACC-B7B2-2242477D08B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1" name="テキスト ボックス 500">
          <a:extLst>
            <a:ext uri="{FF2B5EF4-FFF2-40B4-BE49-F238E27FC236}">
              <a16:creationId xmlns:a16="http://schemas.microsoft.com/office/drawing/2014/main" id="{29BC4529-F212-47AC-BBC0-8A149A421B5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a:extLst>
            <a:ext uri="{FF2B5EF4-FFF2-40B4-BE49-F238E27FC236}">
              <a16:creationId xmlns:a16="http://schemas.microsoft.com/office/drawing/2014/main" id="{F4E3B4F2-48D6-4F22-B428-FB115D47282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03" name="直線コネクタ 502">
          <a:extLst>
            <a:ext uri="{FF2B5EF4-FFF2-40B4-BE49-F238E27FC236}">
              <a16:creationId xmlns:a16="http://schemas.microsoft.com/office/drawing/2014/main" id="{AE24DA0F-D8FA-4B5F-9813-D4F41DF806CA}"/>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04" name="【学校施設】&#10;一人当たり面積最小値テキスト">
          <a:extLst>
            <a:ext uri="{FF2B5EF4-FFF2-40B4-BE49-F238E27FC236}">
              <a16:creationId xmlns:a16="http://schemas.microsoft.com/office/drawing/2014/main" id="{A6B22F3C-FFC5-4644-92C2-2FAD794160F2}"/>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05" name="直線コネクタ 504">
          <a:extLst>
            <a:ext uri="{FF2B5EF4-FFF2-40B4-BE49-F238E27FC236}">
              <a16:creationId xmlns:a16="http://schemas.microsoft.com/office/drawing/2014/main" id="{89711D22-E243-4AA9-ABD6-01A60E4A5AF4}"/>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06" name="【学校施設】&#10;一人当たり面積最大値テキスト">
          <a:extLst>
            <a:ext uri="{FF2B5EF4-FFF2-40B4-BE49-F238E27FC236}">
              <a16:creationId xmlns:a16="http://schemas.microsoft.com/office/drawing/2014/main" id="{857DE29E-8F92-4B41-8051-8805B9D9389D}"/>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07" name="直線コネクタ 506">
          <a:extLst>
            <a:ext uri="{FF2B5EF4-FFF2-40B4-BE49-F238E27FC236}">
              <a16:creationId xmlns:a16="http://schemas.microsoft.com/office/drawing/2014/main" id="{E5D52E8C-3689-4DA7-BE00-BDC114CAEDB9}"/>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508" name="【学校施設】&#10;一人当たり面積平均値テキスト">
          <a:extLst>
            <a:ext uri="{FF2B5EF4-FFF2-40B4-BE49-F238E27FC236}">
              <a16:creationId xmlns:a16="http://schemas.microsoft.com/office/drawing/2014/main" id="{B6C2311D-2958-4D85-85AA-AFEE6F1C5426}"/>
            </a:ext>
          </a:extLst>
        </xdr:cNvPr>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09" name="フローチャート: 判断 508">
          <a:extLst>
            <a:ext uri="{FF2B5EF4-FFF2-40B4-BE49-F238E27FC236}">
              <a16:creationId xmlns:a16="http://schemas.microsoft.com/office/drawing/2014/main" id="{C02B4994-50C0-49B5-83C8-A84516651ADF}"/>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10" name="フローチャート: 判断 509">
          <a:extLst>
            <a:ext uri="{FF2B5EF4-FFF2-40B4-BE49-F238E27FC236}">
              <a16:creationId xmlns:a16="http://schemas.microsoft.com/office/drawing/2014/main" id="{175A6821-D5A7-4810-8F16-B3A6D77783B5}"/>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96495</xdr:rowOff>
    </xdr:from>
    <xdr:to>
      <xdr:col>107</xdr:col>
      <xdr:colOff>101600</xdr:colOff>
      <xdr:row>63</xdr:row>
      <xdr:rowOff>26645</xdr:rowOff>
    </xdr:to>
    <xdr:sp macro="" textlink="">
      <xdr:nvSpPr>
        <xdr:cNvPr id="511" name="フローチャート: 判断 510">
          <a:extLst>
            <a:ext uri="{FF2B5EF4-FFF2-40B4-BE49-F238E27FC236}">
              <a16:creationId xmlns:a16="http://schemas.microsoft.com/office/drawing/2014/main" id="{619212EE-0A7F-4DE0-BBEB-CC2CE9600E90}"/>
            </a:ext>
          </a:extLst>
        </xdr:cNvPr>
        <xdr:cNvSpPr/>
      </xdr:nvSpPr>
      <xdr:spPr>
        <a:xfrm>
          <a:off x="20383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87199</xdr:rowOff>
    </xdr:from>
    <xdr:to>
      <xdr:col>102</xdr:col>
      <xdr:colOff>165100</xdr:colOff>
      <xdr:row>63</xdr:row>
      <xdr:rowOff>17349</xdr:rowOff>
    </xdr:to>
    <xdr:sp macro="" textlink="">
      <xdr:nvSpPr>
        <xdr:cNvPr id="512" name="フローチャート: 判断 511">
          <a:extLst>
            <a:ext uri="{FF2B5EF4-FFF2-40B4-BE49-F238E27FC236}">
              <a16:creationId xmlns:a16="http://schemas.microsoft.com/office/drawing/2014/main" id="{E6293A7D-4799-4BC6-87B6-809AF622D50F}"/>
            </a:ext>
          </a:extLst>
        </xdr:cNvPr>
        <xdr:cNvSpPr/>
      </xdr:nvSpPr>
      <xdr:spPr>
        <a:xfrm>
          <a:off x="19494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98171</xdr:rowOff>
    </xdr:from>
    <xdr:to>
      <xdr:col>98</xdr:col>
      <xdr:colOff>38100</xdr:colOff>
      <xdr:row>63</xdr:row>
      <xdr:rowOff>28321</xdr:rowOff>
    </xdr:to>
    <xdr:sp macro="" textlink="">
      <xdr:nvSpPr>
        <xdr:cNvPr id="513" name="フローチャート: 判断 512">
          <a:extLst>
            <a:ext uri="{FF2B5EF4-FFF2-40B4-BE49-F238E27FC236}">
              <a16:creationId xmlns:a16="http://schemas.microsoft.com/office/drawing/2014/main" id="{9996948C-044C-413A-846C-8C5E0A145EFB}"/>
            </a:ext>
          </a:extLst>
        </xdr:cNvPr>
        <xdr:cNvSpPr/>
      </xdr:nvSpPr>
      <xdr:spPr>
        <a:xfrm>
          <a:off x="18605500" y="1072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2DBD6A0A-BD8B-4E5C-94A6-B6E9A606C5F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C91E3FBD-3F18-4769-972C-2D7661DC61A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EE877413-14F5-44E1-8A3A-34EA3656E6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3FB5F96D-3495-4568-8418-A67AF64185D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78212180-43C9-4819-8BD6-769B34E898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33325</xdr:rowOff>
    </xdr:from>
    <xdr:to>
      <xdr:col>116</xdr:col>
      <xdr:colOff>114300</xdr:colOff>
      <xdr:row>62</xdr:row>
      <xdr:rowOff>134925</xdr:rowOff>
    </xdr:to>
    <xdr:sp macro="" textlink="">
      <xdr:nvSpPr>
        <xdr:cNvPr id="519" name="楕円 518">
          <a:extLst>
            <a:ext uri="{FF2B5EF4-FFF2-40B4-BE49-F238E27FC236}">
              <a16:creationId xmlns:a16="http://schemas.microsoft.com/office/drawing/2014/main" id="{5F1E636F-173C-43DB-A78E-5392E63CEBA9}"/>
            </a:ext>
          </a:extLst>
        </xdr:cNvPr>
        <xdr:cNvSpPr/>
      </xdr:nvSpPr>
      <xdr:spPr>
        <a:xfrm>
          <a:off x="22110700" y="106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56202</xdr:rowOff>
    </xdr:from>
    <xdr:ext cx="469744" cy="259045"/>
    <xdr:sp macro="" textlink="">
      <xdr:nvSpPr>
        <xdr:cNvPr id="520" name="【学校施設】&#10;一人当たり面積該当値テキスト">
          <a:extLst>
            <a:ext uri="{FF2B5EF4-FFF2-40B4-BE49-F238E27FC236}">
              <a16:creationId xmlns:a16="http://schemas.microsoft.com/office/drawing/2014/main" id="{FC6A4739-03C2-49AD-95E4-FDF982EC6A71}"/>
            </a:ext>
          </a:extLst>
        </xdr:cNvPr>
        <xdr:cNvSpPr txBox="1"/>
      </xdr:nvSpPr>
      <xdr:spPr>
        <a:xfrm>
          <a:off x="22199600" y="105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46279</xdr:rowOff>
    </xdr:from>
    <xdr:to>
      <xdr:col>112</xdr:col>
      <xdr:colOff>38100</xdr:colOff>
      <xdr:row>62</xdr:row>
      <xdr:rowOff>147879</xdr:rowOff>
    </xdr:to>
    <xdr:sp macro="" textlink="">
      <xdr:nvSpPr>
        <xdr:cNvPr id="521" name="楕円 520">
          <a:extLst>
            <a:ext uri="{FF2B5EF4-FFF2-40B4-BE49-F238E27FC236}">
              <a16:creationId xmlns:a16="http://schemas.microsoft.com/office/drawing/2014/main" id="{5FEFC01B-EF0B-4D21-B041-8F6DA68F1ADD}"/>
            </a:ext>
          </a:extLst>
        </xdr:cNvPr>
        <xdr:cNvSpPr/>
      </xdr:nvSpPr>
      <xdr:spPr>
        <a:xfrm>
          <a:off x="21272500" y="106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84125</xdr:rowOff>
    </xdr:from>
    <xdr:to>
      <xdr:col>116</xdr:col>
      <xdr:colOff>63500</xdr:colOff>
      <xdr:row>62</xdr:row>
      <xdr:rowOff>97079</xdr:rowOff>
    </xdr:to>
    <xdr:cxnSp macro="">
      <xdr:nvCxnSpPr>
        <xdr:cNvPr id="522" name="直線コネクタ 521">
          <a:extLst>
            <a:ext uri="{FF2B5EF4-FFF2-40B4-BE49-F238E27FC236}">
              <a16:creationId xmlns:a16="http://schemas.microsoft.com/office/drawing/2014/main" id="{9D867F5D-5ED3-4DA1-8643-D228F1186B94}"/>
            </a:ext>
          </a:extLst>
        </xdr:cNvPr>
        <xdr:cNvCxnSpPr/>
      </xdr:nvCxnSpPr>
      <xdr:spPr>
        <a:xfrm flipV="1">
          <a:off x="21323300" y="10714025"/>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523" name="n_1aveValue【学校施設】&#10;一人当たり面積">
          <a:extLst>
            <a:ext uri="{FF2B5EF4-FFF2-40B4-BE49-F238E27FC236}">
              <a16:creationId xmlns:a16="http://schemas.microsoft.com/office/drawing/2014/main" id="{A044E2C8-0DC5-44A8-BFE5-E919551F7774}"/>
            </a:ext>
          </a:extLst>
        </xdr:cNvPr>
        <xdr:cNvSpPr txBox="1"/>
      </xdr:nvSpPr>
      <xdr:spPr>
        <a:xfrm>
          <a:off x="21075727" y="107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43172</xdr:rowOff>
    </xdr:from>
    <xdr:ext cx="469744" cy="259045"/>
    <xdr:sp macro="" textlink="">
      <xdr:nvSpPr>
        <xdr:cNvPr id="524" name="n_2aveValue【学校施設】&#10;一人当たり面積">
          <a:extLst>
            <a:ext uri="{FF2B5EF4-FFF2-40B4-BE49-F238E27FC236}">
              <a16:creationId xmlns:a16="http://schemas.microsoft.com/office/drawing/2014/main" id="{A41CF74B-7B19-4438-B080-CB35EA9A0BA5}"/>
            </a:ext>
          </a:extLst>
        </xdr:cNvPr>
        <xdr:cNvSpPr txBox="1"/>
      </xdr:nvSpPr>
      <xdr:spPr>
        <a:xfrm>
          <a:off x="20199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33876</xdr:rowOff>
    </xdr:from>
    <xdr:ext cx="469744" cy="259045"/>
    <xdr:sp macro="" textlink="">
      <xdr:nvSpPr>
        <xdr:cNvPr id="525" name="n_3aveValue【学校施設】&#10;一人当たり面積">
          <a:extLst>
            <a:ext uri="{FF2B5EF4-FFF2-40B4-BE49-F238E27FC236}">
              <a16:creationId xmlns:a16="http://schemas.microsoft.com/office/drawing/2014/main" id="{49E12843-961F-4F8C-8311-12CAA9F9FC40}"/>
            </a:ext>
          </a:extLst>
        </xdr:cNvPr>
        <xdr:cNvSpPr txBox="1"/>
      </xdr:nvSpPr>
      <xdr:spPr>
        <a:xfrm>
          <a:off x="19310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44848</xdr:rowOff>
    </xdr:from>
    <xdr:ext cx="469744" cy="259045"/>
    <xdr:sp macro="" textlink="">
      <xdr:nvSpPr>
        <xdr:cNvPr id="526" name="n_4aveValue【学校施設】&#10;一人当たり面積">
          <a:extLst>
            <a:ext uri="{FF2B5EF4-FFF2-40B4-BE49-F238E27FC236}">
              <a16:creationId xmlns:a16="http://schemas.microsoft.com/office/drawing/2014/main" id="{963828B1-3E54-4F6C-A475-AF61D774B608}"/>
            </a:ext>
          </a:extLst>
        </xdr:cNvPr>
        <xdr:cNvSpPr txBox="1"/>
      </xdr:nvSpPr>
      <xdr:spPr>
        <a:xfrm>
          <a:off x="184214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164406</xdr:rowOff>
    </xdr:from>
    <xdr:ext cx="469744" cy="259045"/>
    <xdr:sp macro="" textlink="">
      <xdr:nvSpPr>
        <xdr:cNvPr id="527" name="n_1mainValue【学校施設】&#10;一人当たり面積">
          <a:extLst>
            <a:ext uri="{FF2B5EF4-FFF2-40B4-BE49-F238E27FC236}">
              <a16:creationId xmlns:a16="http://schemas.microsoft.com/office/drawing/2014/main" id="{23EDC118-93A1-4171-AA64-026C2A5E2892}"/>
            </a:ext>
          </a:extLst>
        </xdr:cNvPr>
        <xdr:cNvSpPr txBox="1"/>
      </xdr:nvSpPr>
      <xdr:spPr>
        <a:xfrm>
          <a:off x="21075727" y="104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4BFD9B5E-535F-4B45-BABA-600DEBE82C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A1B89E4B-6A21-4D57-B9E4-E7316F4A25F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9484430E-9348-4325-ABA9-D7215F88C4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26C1A49-4144-4995-B97A-759E9B62FA5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E9B8BE4C-395B-47EB-883F-AA8825868E8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C163C11-1FF2-4BA2-9B2F-0867EF1F83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C154D265-A096-4A6A-85D8-39D61CEB22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1314F589-C275-4088-8D35-060DAF4D872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C6A75C60-07EA-401E-A26D-A8A063E634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71AE0D96-E017-42B1-8CBB-5E7BBE4CEEA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FD793785-129E-4CEB-812D-608B2CDCDEB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2C9238EE-64A7-489C-9E9F-65EC9FF83C5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DF38FD98-9C67-460C-B8AF-AD9C4A3837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E9E4865D-BF6F-4267-A1A4-F32ED3416DC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E5444A22-6D7E-4705-949C-8C7D1DE842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E6365139-939E-40E9-BDEC-6298CBA2D7D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6F6336AC-002F-4BE7-A032-6D26C50980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8A7E34E7-BA8D-4701-928D-73291F16232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1019B7EF-4A78-48C4-AE68-9B2D1E8C48C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C90A0CD8-A153-4ED5-BB6A-608BF04412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5F213343-DDD6-49E6-B69A-8612DC3B823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1448723C-81BB-47E7-B9C9-B670DEE84D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969728F8-D6A7-4C95-91B7-D595BE131A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81D71D3C-9C36-45A1-9392-FBFBAFAAB72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id="{F2E6E783-EC77-4E92-98EF-5A3D0D449A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id="{61969DB2-020D-475A-83C0-26BBE4FF2F5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id="{E9278CBC-842D-4E55-8D22-2A8CC6556C8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id="{D82FE2B4-0852-40AA-89A1-353F075703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id="{BDF8E2E5-D2D4-4D49-941F-DE72488CAFD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id="{6DA0D0F9-8682-4357-8A4A-523B135606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id="{2A80F5E8-2A87-4EDB-B79E-65FE685E9E3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id="{ADA8EC86-E993-453C-9944-F5BFEC6718B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a:extLst>
            <a:ext uri="{FF2B5EF4-FFF2-40B4-BE49-F238E27FC236}">
              <a16:creationId xmlns:a16="http://schemas.microsoft.com/office/drawing/2014/main" id="{CA248F4E-714C-42D4-AACA-25BCB1AF6E2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a:extLst>
            <a:ext uri="{FF2B5EF4-FFF2-40B4-BE49-F238E27FC236}">
              <a16:creationId xmlns:a16="http://schemas.microsoft.com/office/drawing/2014/main" id="{A12C740D-7A3B-4269-A0B6-561A2E39C3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a:extLst>
            <a:ext uri="{FF2B5EF4-FFF2-40B4-BE49-F238E27FC236}">
              <a16:creationId xmlns:a16="http://schemas.microsoft.com/office/drawing/2014/main" id="{002D4001-78FC-4BA8-908D-A87973E093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償却率が高くなっている施設は、保育所や学校施設である。学校施設については、小学校の旧分校等現在使用していない施設が有形固定資産減価償却率を押し上げている形である。類似団体と比較して有形固定資産減価償却率が特に低くなっている施設は道路等のインフラ施設であるが、取得原価が不明のものが多くあり、備忘価格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円と設定しているためである。今後は固定資産台帳や公共施設等総合管理計画を有効活用し、公共施設等を適正に維持管理していく。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5024BA-D6E9-4382-B25B-AFC1B1C456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5DD4C5-6263-406F-BF17-9C105F74A3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D2823E-B0E6-4A84-A20B-2A70E43D7AC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83F61B-628A-469A-BEC8-6B5B35B558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8A3AB4-16EC-48CD-B929-1246B752EC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CC0BE74-8E80-40E6-A16F-C016F9E8F9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1EA67D-32B0-42B2-AA2B-C0F5D360F7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3853EB-1899-4D9F-8D9E-88E5C81F280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F5B245-9F12-40F3-B939-6B657695B2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59E62B-1BD6-455A-9C8F-3EFE8FBB98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C4B6AA6-A318-49B5-B24F-BF6F8272B05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3C278E-115A-4604-9909-06AA0D55B9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5A0607-52FD-4FEC-AE6E-0F95569761F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BF6A36-708C-434A-B0D5-8E732FE130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99FBCB-5E2E-4382-AA46-588892460DD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D259CF4-94B5-49DE-8896-814269A2700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B6C763-6E0E-475D-B73D-280B7F3030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0A55FB-4622-49E5-863B-6A40EF503C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CD7662-258B-41FB-B909-0A369C1347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DD7810-4A70-4A35-8666-2E366F62C66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9FD35C-857F-4535-A4A9-2C2C7C7CAF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C1AD79-550E-4B9B-A3DB-1FBDFA6F90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2E76EA-AFA5-4F32-B91D-3592E7D5C48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F6DB86-55C5-4730-9471-A975F4E9AE0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16CF41-8CEE-4038-808F-5AE7FB702CF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67F898-AC3B-43F5-B5C6-00F0EA5C26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C9C231-B8DE-4485-9089-42183082F99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79E3CB9-7E0B-4386-950E-783A835EE6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58488B9-8A18-41EF-9F78-C10EEB08420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E4878EC-63B3-44E1-A8E9-192DBBF78D8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B6232D7-3A90-4841-B077-D524D0F4A7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EB8026-3752-4FF5-AB30-3225FBCEC9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01689DA-156A-49D5-A95A-776B4561965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B7DCAC8-9889-4B0F-AB84-05CAD83946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4DCF46-696C-4342-8C08-A6AA5D0372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F6BF33-90B5-4010-98C6-2108CBFDD2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C717A8-FB87-4C00-B158-DC4B62A4B40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BA32E7-F25F-4BFD-A3A8-6C56C74DC6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2B9E1E3-2480-4178-AE82-E5D61B60147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FE782DB-59B3-4E98-89F5-792E6535F6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59232E6-859B-4A34-9BFB-C7DFF208DB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EC8D91C-DCB0-41B3-A447-8EEABB7FC30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C3C21AE-879B-4D46-A4A0-7E1D2855B4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D4C7C95-927D-4EDF-8AF4-824766127B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A373512-6747-4368-A65A-3ACF509160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BFB1016-0324-43B0-86B0-EE0ADA517B3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B5F54B0-6251-4204-9B68-4F285AB5773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05F87E0-E1CE-4666-9E74-C486CCE2D8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A924BBF-C9E9-46D9-B69B-C29E1E6FF0D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81801AF-02C1-4C90-8E0C-06B48DFA53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81BDFA0-5FE0-4BCB-9ADF-6077695A61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892E643-D2B1-4484-AA6F-A6C590448F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975C9B2-5E07-4AF4-875E-4C55213738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4AF0938-6818-4781-BF18-0DED6118979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0EE053A-9D40-4183-8C48-ACBE6F72EC7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47AB7E5F-1389-4F4B-93E2-3FDABAF6C0A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5F69A55A-2F5E-4C50-A851-E0FFDA3370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43E12B62-55FE-4C48-876A-8C463EFCBF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9C596690-1554-4876-A967-46E0F5DE5BB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965D06BB-2899-42E4-B5E6-A5E2B84AB7C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C1B8E10-919D-4496-B9F2-75D0AE5449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F54CD90F-DC26-4CB8-A8BD-E41EA1E4BFE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E09CDEE-DE3F-43CE-B38F-05E199E2D65D}"/>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7463E25D-0B81-4D64-9BCF-7C28FC9224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D309683E-F6EE-4A48-8C9B-9B344E4407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614F3F9D-C712-4CEA-8D65-6B604C909C3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C62FA440-6363-410A-8312-723AE8A673D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6C3A39EB-4C2B-48BC-9AB4-26CA7870A5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46DB4006-0F3B-49B0-970A-0B5737D7E3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74C78C15-8B8A-4D83-A506-D7C7555EFF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D3BFBE11-A6AE-4301-BC74-0A555B5D17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E059E0C9-5470-4D80-AE54-0C7A3E5A5C9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51F2CBDA-5CD3-4F87-928D-6304A7AC530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0CEFCBFA-C22B-40E0-BDB8-53DA638AA1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294A1ED9-F23E-4B28-991A-218EAF11926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6CA01891-3618-4B6C-A4CC-12A9DDE4580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8649CD01-3729-4D66-85A4-3AA432E8C0F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1EF71DCA-ACEB-4717-97E1-C879C3D579E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053FF5B3-AE1E-4F7B-A8F5-F95CC0A04E9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EB407241-EBE9-432E-BE55-773B427B366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10F9C1D2-D787-4EBA-AFFA-3759DB4B355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E2CA1FC0-6A68-4B75-B9FD-12C2C6E1A08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5A14C9C1-1501-4F98-8C87-8319391616F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99EC7EDD-AA68-45AA-A904-FC6EF6712B5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544CCEF6-FAC1-4EF1-82E2-9217CFFAE53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E94991D6-8B34-4A60-8A46-FAA9525389D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F517E113-7A8B-4F2A-AD0E-F32160D35A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37C24118-8D67-4FC4-B4E5-F22C57CE032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1CDE5DFF-1475-46C7-BDB3-593FA3F67CA6}"/>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ACD98BD5-DB7C-42B1-A020-00D311CEA4C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3993AA2B-5F2B-4EA0-8955-4BB19B6878A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93" name="【福祉施設】&#10;有形固定資産減価償却率最大値テキスト">
          <a:extLst>
            <a:ext uri="{FF2B5EF4-FFF2-40B4-BE49-F238E27FC236}">
              <a16:creationId xmlns:a16="http://schemas.microsoft.com/office/drawing/2014/main" id="{0919BB70-AC20-4A44-9E2B-12CF1E1571E7}"/>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94" name="直線コネクタ 93">
          <a:extLst>
            <a:ext uri="{FF2B5EF4-FFF2-40B4-BE49-F238E27FC236}">
              <a16:creationId xmlns:a16="http://schemas.microsoft.com/office/drawing/2014/main" id="{EAB8D7F2-3796-4E2C-BDE3-B505B9053AF0}"/>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95" name="【福祉施設】&#10;有形固定資産減価償却率平均値テキスト">
          <a:extLst>
            <a:ext uri="{FF2B5EF4-FFF2-40B4-BE49-F238E27FC236}">
              <a16:creationId xmlns:a16="http://schemas.microsoft.com/office/drawing/2014/main" id="{CAD00B42-1FAB-47B7-BFA5-1874BE73BC23}"/>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96" name="フローチャート: 判断 95">
          <a:extLst>
            <a:ext uri="{FF2B5EF4-FFF2-40B4-BE49-F238E27FC236}">
              <a16:creationId xmlns:a16="http://schemas.microsoft.com/office/drawing/2014/main" id="{7DC01DE4-9540-4890-A362-64546E6B425A}"/>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97" name="フローチャート: 判断 96">
          <a:extLst>
            <a:ext uri="{FF2B5EF4-FFF2-40B4-BE49-F238E27FC236}">
              <a16:creationId xmlns:a16="http://schemas.microsoft.com/office/drawing/2014/main" id="{D494815D-80AC-4A26-9141-29DAB2902779}"/>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xdr:rowOff>
    </xdr:from>
    <xdr:to>
      <xdr:col>15</xdr:col>
      <xdr:colOff>101600</xdr:colOff>
      <xdr:row>82</xdr:row>
      <xdr:rowOff>110127</xdr:rowOff>
    </xdr:to>
    <xdr:sp macro="" textlink="">
      <xdr:nvSpPr>
        <xdr:cNvPr id="98" name="フローチャート: 判断 97">
          <a:extLst>
            <a:ext uri="{FF2B5EF4-FFF2-40B4-BE49-F238E27FC236}">
              <a16:creationId xmlns:a16="http://schemas.microsoft.com/office/drawing/2014/main" id="{626F8477-538E-40B7-AF97-7B6574F92698}"/>
            </a:ext>
          </a:extLst>
        </xdr:cNvPr>
        <xdr:cNvSpPr/>
      </xdr:nvSpPr>
      <xdr:spPr>
        <a:xfrm>
          <a:off x="2857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33020</xdr:rowOff>
    </xdr:from>
    <xdr:to>
      <xdr:col>10</xdr:col>
      <xdr:colOff>165100</xdr:colOff>
      <xdr:row>82</xdr:row>
      <xdr:rowOff>134620</xdr:rowOff>
    </xdr:to>
    <xdr:sp macro="" textlink="">
      <xdr:nvSpPr>
        <xdr:cNvPr id="99" name="フローチャート: 判断 98">
          <a:extLst>
            <a:ext uri="{FF2B5EF4-FFF2-40B4-BE49-F238E27FC236}">
              <a16:creationId xmlns:a16="http://schemas.microsoft.com/office/drawing/2014/main" id="{6886002D-1E98-49ED-A223-56537D757728}"/>
            </a:ext>
          </a:extLst>
        </xdr:cNvPr>
        <xdr:cNvSpPr/>
      </xdr:nvSpPr>
      <xdr:spPr>
        <a:xfrm>
          <a:off x="1968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160382</xdr:rowOff>
    </xdr:from>
    <xdr:to>
      <xdr:col>6</xdr:col>
      <xdr:colOff>38100</xdr:colOff>
      <xdr:row>82</xdr:row>
      <xdr:rowOff>90532</xdr:rowOff>
    </xdr:to>
    <xdr:sp macro="" textlink="">
      <xdr:nvSpPr>
        <xdr:cNvPr id="100" name="フローチャート: 判断 99">
          <a:extLst>
            <a:ext uri="{FF2B5EF4-FFF2-40B4-BE49-F238E27FC236}">
              <a16:creationId xmlns:a16="http://schemas.microsoft.com/office/drawing/2014/main" id="{1A739EEB-E86F-493A-AC1A-2B089F49309F}"/>
            </a:ext>
          </a:extLst>
        </xdr:cNvPr>
        <xdr:cNvSpPr/>
      </xdr:nvSpPr>
      <xdr:spPr>
        <a:xfrm>
          <a:off x="1079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A10A338F-FE80-4869-A7E3-221F561ACC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F81175BD-EB16-4E30-8E49-A1E27F1E5A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611197C-FF88-4BDE-833E-4D9C601D71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D64C9B96-26D5-4C0A-B6A9-ABFED5A0110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ADEA7F7A-1893-42C8-A572-ABD489BBDD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106" name="楕円 105">
          <a:extLst>
            <a:ext uri="{FF2B5EF4-FFF2-40B4-BE49-F238E27FC236}">
              <a16:creationId xmlns:a16="http://schemas.microsoft.com/office/drawing/2014/main" id="{912C9D42-8C2D-4257-A707-49B9655F3CCF}"/>
            </a:ext>
          </a:extLst>
        </xdr:cNvPr>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135907</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99F608F7-29C6-4B1D-A7BE-234357DFC72A}"/>
            </a:ext>
          </a:extLst>
        </xdr:cNvPr>
        <xdr:cNvSpPr txBox="1"/>
      </xdr:nvSpPr>
      <xdr:spPr>
        <a:xfrm>
          <a:off x="4673600"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363</xdr:rowOff>
    </xdr:from>
    <xdr:to>
      <xdr:col>20</xdr:col>
      <xdr:colOff>38100</xdr:colOff>
      <xdr:row>83</xdr:row>
      <xdr:rowOff>101963</xdr:rowOff>
    </xdr:to>
    <xdr:sp macro="" textlink="">
      <xdr:nvSpPr>
        <xdr:cNvPr id="108" name="楕円 107">
          <a:extLst>
            <a:ext uri="{FF2B5EF4-FFF2-40B4-BE49-F238E27FC236}">
              <a16:creationId xmlns:a16="http://schemas.microsoft.com/office/drawing/2014/main" id="{B7EE558D-932F-46E0-AFB5-1214B6CA8509}"/>
            </a:ext>
          </a:extLst>
        </xdr:cNvPr>
        <xdr:cNvSpPr/>
      </xdr:nvSpPr>
      <xdr:spPr>
        <a:xfrm>
          <a:off x="3746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51163</xdr:rowOff>
    </xdr:to>
    <xdr:cxnSp macro="">
      <xdr:nvCxnSpPr>
        <xdr:cNvPr id="109" name="直線コネクタ 108">
          <a:extLst>
            <a:ext uri="{FF2B5EF4-FFF2-40B4-BE49-F238E27FC236}">
              <a16:creationId xmlns:a16="http://schemas.microsoft.com/office/drawing/2014/main" id="{9103EF3D-587E-4D1B-A95F-6AF8E7281402}"/>
            </a:ext>
          </a:extLst>
        </xdr:cNvPr>
        <xdr:cNvCxnSpPr/>
      </xdr:nvCxnSpPr>
      <xdr:spPr>
        <a:xfrm flipV="1">
          <a:off x="3797300" y="1422273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110" name="n_1aveValue【福祉施設】&#10;有形固定資産減価償却率">
          <a:extLst>
            <a:ext uri="{FF2B5EF4-FFF2-40B4-BE49-F238E27FC236}">
              <a16:creationId xmlns:a16="http://schemas.microsoft.com/office/drawing/2014/main" id="{4410F004-E25E-4059-B784-119D378B1347}"/>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126654</xdr:rowOff>
    </xdr:from>
    <xdr:ext cx="405111" cy="259045"/>
    <xdr:sp macro="" textlink="">
      <xdr:nvSpPr>
        <xdr:cNvPr id="111" name="n_2aveValue【福祉施設】&#10;有形固定資産減価償却率">
          <a:extLst>
            <a:ext uri="{FF2B5EF4-FFF2-40B4-BE49-F238E27FC236}">
              <a16:creationId xmlns:a16="http://schemas.microsoft.com/office/drawing/2014/main" id="{1BD9AF50-2B08-4015-AB01-852171A979A5}"/>
            </a:ext>
          </a:extLst>
        </xdr:cNvPr>
        <xdr:cNvSpPr txBox="1"/>
      </xdr:nvSpPr>
      <xdr:spPr>
        <a:xfrm>
          <a:off x="2705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151147</xdr:rowOff>
    </xdr:from>
    <xdr:ext cx="405111" cy="259045"/>
    <xdr:sp macro="" textlink="">
      <xdr:nvSpPr>
        <xdr:cNvPr id="112" name="n_3aveValue【福祉施設】&#10;有形固定資産減価償却率">
          <a:extLst>
            <a:ext uri="{FF2B5EF4-FFF2-40B4-BE49-F238E27FC236}">
              <a16:creationId xmlns:a16="http://schemas.microsoft.com/office/drawing/2014/main" id="{09266E55-1A5E-4F7F-9B48-E622C04D8430}"/>
            </a:ext>
          </a:extLst>
        </xdr:cNvPr>
        <xdr:cNvSpPr txBox="1"/>
      </xdr:nvSpPr>
      <xdr:spPr>
        <a:xfrm>
          <a:off x="1816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107059</xdr:rowOff>
    </xdr:from>
    <xdr:ext cx="405111" cy="259045"/>
    <xdr:sp macro="" textlink="">
      <xdr:nvSpPr>
        <xdr:cNvPr id="113" name="n_4aveValue【福祉施設】&#10;有形固定資産減価償却率">
          <a:extLst>
            <a:ext uri="{FF2B5EF4-FFF2-40B4-BE49-F238E27FC236}">
              <a16:creationId xmlns:a16="http://schemas.microsoft.com/office/drawing/2014/main" id="{73B62C86-B6E0-4367-A748-18CEC5981692}"/>
            </a:ext>
          </a:extLst>
        </xdr:cNvPr>
        <xdr:cNvSpPr txBox="1"/>
      </xdr:nvSpPr>
      <xdr:spPr>
        <a:xfrm>
          <a:off x="927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93090</xdr:rowOff>
    </xdr:from>
    <xdr:ext cx="405111" cy="259045"/>
    <xdr:sp macro="" textlink="">
      <xdr:nvSpPr>
        <xdr:cNvPr id="114" name="n_1mainValue【福祉施設】&#10;有形固定資産減価償却率">
          <a:extLst>
            <a:ext uri="{FF2B5EF4-FFF2-40B4-BE49-F238E27FC236}">
              <a16:creationId xmlns:a16="http://schemas.microsoft.com/office/drawing/2014/main" id="{ADA2825A-724F-4938-883B-36212993BD00}"/>
            </a:ext>
          </a:extLst>
        </xdr:cNvPr>
        <xdr:cNvSpPr txBox="1"/>
      </xdr:nvSpPr>
      <xdr:spPr>
        <a:xfrm>
          <a:off x="35820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5" name="正方形/長方形 114">
          <a:extLst>
            <a:ext uri="{FF2B5EF4-FFF2-40B4-BE49-F238E27FC236}">
              <a16:creationId xmlns:a16="http://schemas.microsoft.com/office/drawing/2014/main" id="{9D4AB90F-82A9-4DE3-AEC4-518C5AD5F1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6" name="正方形/長方形 115">
          <a:extLst>
            <a:ext uri="{FF2B5EF4-FFF2-40B4-BE49-F238E27FC236}">
              <a16:creationId xmlns:a16="http://schemas.microsoft.com/office/drawing/2014/main" id="{03115D29-7593-4F06-91E7-B25A0225B9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7" name="正方形/長方形 116">
          <a:extLst>
            <a:ext uri="{FF2B5EF4-FFF2-40B4-BE49-F238E27FC236}">
              <a16:creationId xmlns:a16="http://schemas.microsoft.com/office/drawing/2014/main" id="{25A22F8E-3B0C-4E97-9D9F-BE4D165304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8" name="正方形/長方形 117">
          <a:extLst>
            <a:ext uri="{FF2B5EF4-FFF2-40B4-BE49-F238E27FC236}">
              <a16:creationId xmlns:a16="http://schemas.microsoft.com/office/drawing/2014/main" id="{9270E73C-2716-4681-8C86-B1112F15DE7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9" name="正方形/長方形 118">
          <a:extLst>
            <a:ext uri="{FF2B5EF4-FFF2-40B4-BE49-F238E27FC236}">
              <a16:creationId xmlns:a16="http://schemas.microsoft.com/office/drawing/2014/main" id="{87FEE56A-7CE3-4E5E-81CA-B8D8DD797C1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0" name="正方形/長方形 119">
          <a:extLst>
            <a:ext uri="{FF2B5EF4-FFF2-40B4-BE49-F238E27FC236}">
              <a16:creationId xmlns:a16="http://schemas.microsoft.com/office/drawing/2014/main" id="{BE8A4BEC-F915-482E-B343-FD0EFDF29D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1" name="正方形/長方形 120">
          <a:extLst>
            <a:ext uri="{FF2B5EF4-FFF2-40B4-BE49-F238E27FC236}">
              <a16:creationId xmlns:a16="http://schemas.microsoft.com/office/drawing/2014/main" id="{1695BB36-C956-42D9-A95D-2B0DDA53F79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2" name="正方形/長方形 121">
          <a:extLst>
            <a:ext uri="{FF2B5EF4-FFF2-40B4-BE49-F238E27FC236}">
              <a16:creationId xmlns:a16="http://schemas.microsoft.com/office/drawing/2014/main" id="{95DC09DE-4893-4FDB-A9F5-5F913E7A576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3" name="テキスト ボックス 122">
          <a:extLst>
            <a:ext uri="{FF2B5EF4-FFF2-40B4-BE49-F238E27FC236}">
              <a16:creationId xmlns:a16="http://schemas.microsoft.com/office/drawing/2014/main" id="{12A119FE-CC38-4D6D-929C-B82F5BF7332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4" name="直線コネクタ 123">
          <a:extLst>
            <a:ext uri="{FF2B5EF4-FFF2-40B4-BE49-F238E27FC236}">
              <a16:creationId xmlns:a16="http://schemas.microsoft.com/office/drawing/2014/main" id="{32A6DF4A-BF91-452C-BA3E-2AB1275C68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25" name="直線コネクタ 124">
          <a:extLst>
            <a:ext uri="{FF2B5EF4-FFF2-40B4-BE49-F238E27FC236}">
              <a16:creationId xmlns:a16="http://schemas.microsoft.com/office/drawing/2014/main" id="{BEB54F79-F55A-4524-BD94-1C0E9734642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26" name="テキスト ボックス 125">
          <a:extLst>
            <a:ext uri="{FF2B5EF4-FFF2-40B4-BE49-F238E27FC236}">
              <a16:creationId xmlns:a16="http://schemas.microsoft.com/office/drawing/2014/main" id="{D66D16B9-1B1C-4B3F-8250-0DE82884407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27" name="直線コネクタ 126">
          <a:extLst>
            <a:ext uri="{FF2B5EF4-FFF2-40B4-BE49-F238E27FC236}">
              <a16:creationId xmlns:a16="http://schemas.microsoft.com/office/drawing/2014/main" id="{48C0956D-4B1E-450B-939C-DD6C8F34BB2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28" name="テキスト ボックス 127">
          <a:extLst>
            <a:ext uri="{FF2B5EF4-FFF2-40B4-BE49-F238E27FC236}">
              <a16:creationId xmlns:a16="http://schemas.microsoft.com/office/drawing/2014/main" id="{4A7F7087-7B77-4B44-8307-3E3B912BA0A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29" name="直線コネクタ 128">
          <a:extLst>
            <a:ext uri="{FF2B5EF4-FFF2-40B4-BE49-F238E27FC236}">
              <a16:creationId xmlns:a16="http://schemas.microsoft.com/office/drawing/2014/main" id="{7536AFFF-3826-4D20-B221-7D9CCE4A33D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0" name="テキスト ボックス 129">
          <a:extLst>
            <a:ext uri="{FF2B5EF4-FFF2-40B4-BE49-F238E27FC236}">
              <a16:creationId xmlns:a16="http://schemas.microsoft.com/office/drawing/2014/main" id="{F0186652-86EB-4E6E-AED4-CF64B2C3313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31" name="直線コネクタ 130">
          <a:extLst>
            <a:ext uri="{FF2B5EF4-FFF2-40B4-BE49-F238E27FC236}">
              <a16:creationId xmlns:a16="http://schemas.microsoft.com/office/drawing/2014/main" id="{05B6F0BF-7BE4-4E3E-B2CF-FCA1EEB02F1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32" name="テキスト ボックス 131">
          <a:extLst>
            <a:ext uri="{FF2B5EF4-FFF2-40B4-BE49-F238E27FC236}">
              <a16:creationId xmlns:a16="http://schemas.microsoft.com/office/drawing/2014/main" id="{E582D778-1C90-4210-BA1A-F25D1FF339D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3" name="直線コネクタ 132">
          <a:extLst>
            <a:ext uri="{FF2B5EF4-FFF2-40B4-BE49-F238E27FC236}">
              <a16:creationId xmlns:a16="http://schemas.microsoft.com/office/drawing/2014/main" id="{A65F3737-AE3F-43EB-AB30-CFFE3C67DF5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4" name="テキスト ボックス 133">
          <a:extLst>
            <a:ext uri="{FF2B5EF4-FFF2-40B4-BE49-F238E27FC236}">
              <a16:creationId xmlns:a16="http://schemas.microsoft.com/office/drawing/2014/main" id="{747B5994-AB0C-4677-B13D-6FBE835152F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5" name="【福祉施設】&#10;一人当たり面積グラフ枠">
          <a:extLst>
            <a:ext uri="{FF2B5EF4-FFF2-40B4-BE49-F238E27FC236}">
              <a16:creationId xmlns:a16="http://schemas.microsoft.com/office/drawing/2014/main" id="{96ED0DF2-0611-4B6E-B992-43CC3A21A19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136" name="直線コネクタ 135">
          <a:extLst>
            <a:ext uri="{FF2B5EF4-FFF2-40B4-BE49-F238E27FC236}">
              <a16:creationId xmlns:a16="http://schemas.microsoft.com/office/drawing/2014/main" id="{AB7A77DF-F685-4A98-B7ED-8A152D5B3AF9}"/>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137" name="【福祉施設】&#10;一人当たり面積最小値テキスト">
          <a:extLst>
            <a:ext uri="{FF2B5EF4-FFF2-40B4-BE49-F238E27FC236}">
              <a16:creationId xmlns:a16="http://schemas.microsoft.com/office/drawing/2014/main" id="{1C0DDE67-3D07-4FA4-9984-C9F61C466160}"/>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138" name="直線コネクタ 137">
          <a:extLst>
            <a:ext uri="{FF2B5EF4-FFF2-40B4-BE49-F238E27FC236}">
              <a16:creationId xmlns:a16="http://schemas.microsoft.com/office/drawing/2014/main" id="{E184A840-5239-4DA9-8F75-69547783562B}"/>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139" name="【福祉施設】&#10;一人当たり面積最大値テキスト">
          <a:extLst>
            <a:ext uri="{FF2B5EF4-FFF2-40B4-BE49-F238E27FC236}">
              <a16:creationId xmlns:a16="http://schemas.microsoft.com/office/drawing/2014/main" id="{D33F8740-B3F6-4647-BB08-21E71E320285}"/>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140" name="直線コネクタ 139">
          <a:extLst>
            <a:ext uri="{FF2B5EF4-FFF2-40B4-BE49-F238E27FC236}">
              <a16:creationId xmlns:a16="http://schemas.microsoft.com/office/drawing/2014/main" id="{623B6C6F-AF05-489B-9D0E-CC502AC7C8FA}"/>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138549</xdr:rowOff>
    </xdr:from>
    <xdr:ext cx="469744" cy="259045"/>
    <xdr:sp macro="" textlink="">
      <xdr:nvSpPr>
        <xdr:cNvPr id="141" name="【福祉施設】&#10;一人当たり面積平均値テキスト">
          <a:extLst>
            <a:ext uri="{FF2B5EF4-FFF2-40B4-BE49-F238E27FC236}">
              <a16:creationId xmlns:a16="http://schemas.microsoft.com/office/drawing/2014/main" id="{ABF9E53F-5C25-4F2E-BC6F-0805C1DEF328}"/>
            </a:ext>
          </a:extLst>
        </xdr:cNvPr>
        <xdr:cNvSpPr txBox="1"/>
      </xdr:nvSpPr>
      <xdr:spPr>
        <a:xfrm>
          <a:off x="10515600" y="1454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142" name="フローチャート: 判断 141">
          <a:extLst>
            <a:ext uri="{FF2B5EF4-FFF2-40B4-BE49-F238E27FC236}">
              <a16:creationId xmlns:a16="http://schemas.microsoft.com/office/drawing/2014/main" id="{A91F73D9-F04D-41E7-BD1D-3CE8F705FE51}"/>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143" name="フローチャート: 判断 142">
          <a:extLst>
            <a:ext uri="{FF2B5EF4-FFF2-40B4-BE49-F238E27FC236}">
              <a16:creationId xmlns:a16="http://schemas.microsoft.com/office/drawing/2014/main" id="{995316A5-2E0F-4A04-8D74-E36FF52E4BBF}"/>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144" name="フローチャート: 判断 143">
          <a:extLst>
            <a:ext uri="{FF2B5EF4-FFF2-40B4-BE49-F238E27FC236}">
              <a16:creationId xmlns:a16="http://schemas.microsoft.com/office/drawing/2014/main" id="{64C74594-1FD8-472E-AF39-3EB9740CD673}"/>
            </a:ext>
          </a:extLst>
        </xdr:cNvPr>
        <xdr:cNvSpPr/>
      </xdr:nvSpPr>
      <xdr:spPr>
        <a:xfrm>
          <a:off x="8699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132004</xdr:rowOff>
    </xdr:from>
    <xdr:to>
      <xdr:col>41</xdr:col>
      <xdr:colOff>101600</xdr:colOff>
      <xdr:row>85</xdr:row>
      <xdr:rowOff>62154</xdr:rowOff>
    </xdr:to>
    <xdr:sp macro="" textlink="">
      <xdr:nvSpPr>
        <xdr:cNvPr id="145" name="フローチャート: 判断 144">
          <a:extLst>
            <a:ext uri="{FF2B5EF4-FFF2-40B4-BE49-F238E27FC236}">
              <a16:creationId xmlns:a16="http://schemas.microsoft.com/office/drawing/2014/main" id="{92F1CD6B-3D4D-4B99-8858-90F31FE9768E}"/>
            </a:ext>
          </a:extLst>
        </xdr:cNvPr>
        <xdr:cNvSpPr/>
      </xdr:nvSpPr>
      <xdr:spPr>
        <a:xfrm>
          <a:off x="7810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131090</xdr:rowOff>
    </xdr:from>
    <xdr:to>
      <xdr:col>36</xdr:col>
      <xdr:colOff>165100</xdr:colOff>
      <xdr:row>85</xdr:row>
      <xdr:rowOff>61240</xdr:rowOff>
    </xdr:to>
    <xdr:sp macro="" textlink="">
      <xdr:nvSpPr>
        <xdr:cNvPr id="146" name="フローチャート: 判断 145">
          <a:extLst>
            <a:ext uri="{FF2B5EF4-FFF2-40B4-BE49-F238E27FC236}">
              <a16:creationId xmlns:a16="http://schemas.microsoft.com/office/drawing/2014/main" id="{4AFBFC94-0B9D-4961-8638-D73E852EBECF}"/>
            </a:ext>
          </a:extLst>
        </xdr:cNvPr>
        <xdr:cNvSpPr/>
      </xdr:nvSpPr>
      <xdr:spPr>
        <a:xfrm>
          <a:off x="6921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7" name="テキスト ボックス 146">
          <a:extLst>
            <a:ext uri="{FF2B5EF4-FFF2-40B4-BE49-F238E27FC236}">
              <a16:creationId xmlns:a16="http://schemas.microsoft.com/office/drawing/2014/main" id="{EAA80C98-23C3-47AC-B72B-078C7576850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8" name="テキスト ボックス 147">
          <a:extLst>
            <a:ext uri="{FF2B5EF4-FFF2-40B4-BE49-F238E27FC236}">
              <a16:creationId xmlns:a16="http://schemas.microsoft.com/office/drawing/2014/main" id="{17C9A83C-7505-4BC6-9241-5504D48E7CB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9" name="テキスト ボックス 148">
          <a:extLst>
            <a:ext uri="{FF2B5EF4-FFF2-40B4-BE49-F238E27FC236}">
              <a16:creationId xmlns:a16="http://schemas.microsoft.com/office/drawing/2014/main" id="{E971C153-3F7C-482C-B8C6-85A4D87A18D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0" name="テキスト ボックス 149">
          <a:extLst>
            <a:ext uri="{FF2B5EF4-FFF2-40B4-BE49-F238E27FC236}">
              <a16:creationId xmlns:a16="http://schemas.microsoft.com/office/drawing/2014/main" id="{CA8951DF-853B-4081-8D14-8CD72B38131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1" name="テキスト ボックス 150">
          <a:extLst>
            <a:ext uri="{FF2B5EF4-FFF2-40B4-BE49-F238E27FC236}">
              <a16:creationId xmlns:a16="http://schemas.microsoft.com/office/drawing/2014/main" id="{7AF272F8-21DD-4C28-AF39-08DC01F5789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152" name="楕円 151">
          <a:extLst>
            <a:ext uri="{FF2B5EF4-FFF2-40B4-BE49-F238E27FC236}">
              <a16:creationId xmlns:a16="http://schemas.microsoft.com/office/drawing/2014/main" id="{82C98617-A178-403A-8E92-0B0387DD51AB}"/>
            </a:ext>
          </a:extLst>
        </xdr:cNvPr>
        <xdr:cNvSpPr/>
      </xdr:nvSpPr>
      <xdr:spPr>
        <a:xfrm>
          <a:off x="10426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158766</xdr:rowOff>
    </xdr:from>
    <xdr:ext cx="469744" cy="259045"/>
    <xdr:sp macro="" textlink="">
      <xdr:nvSpPr>
        <xdr:cNvPr id="153" name="【福祉施設】&#10;一人当たり面積該当値テキスト">
          <a:extLst>
            <a:ext uri="{FF2B5EF4-FFF2-40B4-BE49-F238E27FC236}">
              <a16:creationId xmlns:a16="http://schemas.microsoft.com/office/drawing/2014/main" id="{4423A168-A1D1-4A3E-ACED-E91FD8AE5D4E}"/>
            </a:ext>
          </a:extLst>
        </xdr:cNvPr>
        <xdr:cNvSpPr txBox="1"/>
      </xdr:nvSpPr>
      <xdr:spPr>
        <a:xfrm>
          <a:off x="10515600"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143433</xdr:rowOff>
    </xdr:from>
    <xdr:to>
      <xdr:col>50</xdr:col>
      <xdr:colOff>165100</xdr:colOff>
      <xdr:row>85</xdr:row>
      <xdr:rowOff>73583</xdr:rowOff>
    </xdr:to>
    <xdr:sp macro="" textlink="">
      <xdr:nvSpPr>
        <xdr:cNvPr id="154" name="楕円 153">
          <a:extLst>
            <a:ext uri="{FF2B5EF4-FFF2-40B4-BE49-F238E27FC236}">
              <a16:creationId xmlns:a16="http://schemas.microsoft.com/office/drawing/2014/main" id="{933E23A8-5390-42AA-887C-265135AFD9DB}"/>
            </a:ext>
          </a:extLst>
        </xdr:cNvPr>
        <xdr:cNvSpPr/>
      </xdr:nvSpPr>
      <xdr:spPr>
        <a:xfrm>
          <a:off x="9588500" y="1454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15239</xdr:rowOff>
    </xdr:from>
    <xdr:to>
      <xdr:col>55</xdr:col>
      <xdr:colOff>0</xdr:colOff>
      <xdr:row>85</xdr:row>
      <xdr:rowOff>22783</xdr:rowOff>
    </xdr:to>
    <xdr:cxnSp macro="">
      <xdr:nvCxnSpPr>
        <xdr:cNvPr id="155" name="直線コネクタ 154">
          <a:extLst>
            <a:ext uri="{FF2B5EF4-FFF2-40B4-BE49-F238E27FC236}">
              <a16:creationId xmlns:a16="http://schemas.microsoft.com/office/drawing/2014/main" id="{012D635B-7347-4435-A72D-FD9D2D424B49}"/>
            </a:ext>
          </a:extLst>
        </xdr:cNvPr>
        <xdr:cNvCxnSpPr/>
      </xdr:nvCxnSpPr>
      <xdr:spPr>
        <a:xfrm flipV="1">
          <a:off x="9639300" y="14588489"/>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91000</xdr:rowOff>
    </xdr:from>
    <xdr:ext cx="469744" cy="259045"/>
    <xdr:sp macro="" textlink="">
      <xdr:nvSpPr>
        <xdr:cNvPr id="156" name="n_1aveValue【福祉施設】&#10;一人当たり面積">
          <a:extLst>
            <a:ext uri="{FF2B5EF4-FFF2-40B4-BE49-F238E27FC236}">
              <a16:creationId xmlns:a16="http://schemas.microsoft.com/office/drawing/2014/main" id="{A43D15BC-7B9F-4C3C-9F3B-905FB2C89D25}"/>
            </a:ext>
          </a:extLst>
        </xdr:cNvPr>
        <xdr:cNvSpPr txBox="1"/>
      </xdr:nvSpPr>
      <xdr:spPr>
        <a:xfrm>
          <a:off x="9391727" y="146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87368</xdr:rowOff>
    </xdr:from>
    <xdr:ext cx="469744" cy="259045"/>
    <xdr:sp macro="" textlink="">
      <xdr:nvSpPr>
        <xdr:cNvPr id="157" name="n_2aveValue【福祉施設】&#10;一人当たり面積">
          <a:extLst>
            <a:ext uri="{FF2B5EF4-FFF2-40B4-BE49-F238E27FC236}">
              <a16:creationId xmlns:a16="http://schemas.microsoft.com/office/drawing/2014/main" id="{9C110E69-ABE8-4DA1-B272-E940FD017FC5}"/>
            </a:ext>
          </a:extLst>
        </xdr:cNvPr>
        <xdr:cNvSpPr txBox="1"/>
      </xdr:nvSpPr>
      <xdr:spPr>
        <a:xfrm>
          <a:off x="8515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78681</xdr:rowOff>
    </xdr:from>
    <xdr:ext cx="469744" cy="259045"/>
    <xdr:sp macro="" textlink="">
      <xdr:nvSpPr>
        <xdr:cNvPr id="158" name="n_3aveValue【福祉施設】&#10;一人当たり面積">
          <a:extLst>
            <a:ext uri="{FF2B5EF4-FFF2-40B4-BE49-F238E27FC236}">
              <a16:creationId xmlns:a16="http://schemas.microsoft.com/office/drawing/2014/main" id="{18E36785-C8C5-4C34-8B7C-F1CF6F8FC890}"/>
            </a:ext>
          </a:extLst>
        </xdr:cNvPr>
        <xdr:cNvSpPr txBox="1"/>
      </xdr:nvSpPr>
      <xdr:spPr>
        <a:xfrm>
          <a:off x="7626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77767</xdr:rowOff>
    </xdr:from>
    <xdr:ext cx="469744" cy="259045"/>
    <xdr:sp macro="" textlink="">
      <xdr:nvSpPr>
        <xdr:cNvPr id="159" name="n_4aveValue【福祉施設】&#10;一人当たり面積">
          <a:extLst>
            <a:ext uri="{FF2B5EF4-FFF2-40B4-BE49-F238E27FC236}">
              <a16:creationId xmlns:a16="http://schemas.microsoft.com/office/drawing/2014/main" id="{D4B6E6E2-FCED-47CD-975F-3A594328E049}"/>
            </a:ext>
          </a:extLst>
        </xdr:cNvPr>
        <xdr:cNvSpPr txBox="1"/>
      </xdr:nvSpPr>
      <xdr:spPr>
        <a:xfrm>
          <a:off x="6737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90110</xdr:rowOff>
    </xdr:from>
    <xdr:ext cx="469744" cy="259045"/>
    <xdr:sp macro="" textlink="">
      <xdr:nvSpPr>
        <xdr:cNvPr id="160" name="n_1mainValue【福祉施設】&#10;一人当たり面積">
          <a:extLst>
            <a:ext uri="{FF2B5EF4-FFF2-40B4-BE49-F238E27FC236}">
              <a16:creationId xmlns:a16="http://schemas.microsoft.com/office/drawing/2014/main" id="{241B8DF2-3785-41BD-A5EC-43F588A78D36}"/>
            </a:ext>
          </a:extLst>
        </xdr:cNvPr>
        <xdr:cNvSpPr txBox="1"/>
      </xdr:nvSpPr>
      <xdr:spPr>
        <a:xfrm>
          <a:off x="9391727" y="1432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61" name="正方形/長方形 160">
          <a:extLst>
            <a:ext uri="{FF2B5EF4-FFF2-40B4-BE49-F238E27FC236}">
              <a16:creationId xmlns:a16="http://schemas.microsoft.com/office/drawing/2014/main" id="{FFD984E2-EB60-4235-96BF-334BD06D03D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2" name="正方形/長方形 161">
          <a:extLst>
            <a:ext uri="{FF2B5EF4-FFF2-40B4-BE49-F238E27FC236}">
              <a16:creationId xmlns:a16="http://schemas.microsoft.com/office/drawing/2014/main" id="{039F8D6A-9A93-48C3-9998-74170EEEDD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3" name="正方形/長方形 162">
          <a:extLst>
            <a:ext uri="{FF2B5EF4-FFF2-40B4-BE49-F238E27FC236}">
              <a16:creationId xmlns:a16="http://schemas.microsoft.com/office/drawing/2014/main" id="{B4BE2F17-A748-4B86-A14A-080CC604D4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4" name="正方形/長方形 163">
          <a:extLst>
            <a:ext uri="{FF2B5EF4-FFF2-40B4-BE49-F238E27FC236}">
              <a16:creationId xmlns:a16="http://schemas.microsoft.com/office/drawing/2014/main" id="{F07FAAB7-42F2-490B-AF9D-7C026232A0A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5" name="正方形/長方形 164">
          <a:extLst>
            <a:ext uri="{FF2B5EF4-FFF2-40B4-BE49-F238E27FC236}">
              <a16:creationId xmlns:a16="http://schemas.microsoft.com/office/drawing/2014/main" id="{32C009CE-5D16-4D68-9239-C5E1EBEF868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6" name="正方形/長方形 165">
          <a:extLst>
            <a:ext uri="{FF2B5EF4-FFF2-40B4-BE49-F238E27FC236}">
              <a16:creationId xmlns:a16="http://schemas.microsoft.com/office/drawing/2014/main" id="{A7EAD0E3-875C-43FF-9224-B44F92E545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7" name="正方形/長方形 166">
          <a:extLst>
            <a:ext uri="{FF2B5EF4-FFF2-40B4-BE49-F238E27FC236}">
              <a16:creationId xmlns:a16="http://schemas.microsoft.com/office/drawing/2014/main" id="{B9F7374A-C541-4420-8CBB-D75A06D3D3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8" name="正方形/長方形 167">
          <a:extLst>
            <a:ext uri="{FF2B5EF4-FFF2-40B4-BE49-F238E27FC236}">
              <a16:creationId xmlns:a16="http://schemas.microsoft.com/office/drawing/2014/main" id="{B769607C-EAF5-4D25-8B49-92CBC56D9B2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9" name="テキスト ボックス 168">
          <a:extLst>
            <a:ext uri="{FF2B5EF4-FFF2-40B4-BE49-F238E27FC236}">
              <a16:creationId xmlns:a16="http://schemas.microsoft.com/office/drawing/2014/main" id="{16021066-4409-4528-86C7-EBF74E7FAC7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0" name="直線コネクタ 169">
          <a:extLst>
            <a:ext uri="{FF2B5EF4-FFF2-40B4-BE49-F238E27FC236}">
              <a16:creationId xmlns:a16="http://schemas.microsoft.com/office/drawing/2014/main" id="{6E9ADA13-5DE8-4EC5-9C3A-40B12E05BD0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71" name="テキスト ボックス 170">
          <a:extLst>
            <a:ext uri="{FF2B5EF4-FFF2-40B4-BE49-F238E27FC236}">
              <a16:creationId xmlns:a16="http://schemas.microsoft.com/office/drawing/2014/main" id="{D2EF5E75-6F83-42F9-BFF9-45A541C9321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72" name="直線コネクタ 171">
          <a:extLst>
            <a:ext uri="{FF2B5EF4-FFF2-40B4-BE49-F238E27FC236}">
              <a16:creationId xmlns:a16="http://schemas.microsoft.com/office/drawing/2014/main" id="{DC894912-45D9-40D3-8F0C-FBE112199BE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73" name="テキスト ボックス 172">
          <a:extLst>
            <a:ext uri="{FF2B5EF4-FFF2-40B4-BE49-F238E27FC236}">
              <a16:creationId xmlns:a16="http://schemas.microsoft.com/office/drawing/2014/main" id="{84555D04-3C27-4359-A67E-C100746C5FC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74" name="直線コネクタ 173">
          <a:extLst>
            <a:ext uri="{FF2B5EF4-FFF2-40B4-BE49-F238E27FC236}">
              <a16:creationId xmlns:a16="http://schemas.microsoft.com/office/drawing/2014/main" id="{5E07A80D-6E87-4E83-AB5E-99F3BDB39AD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75" name="テキスト ボックス 174">
          <a:extLst>
            <a:ext uri="{FF2B5EF4-FFF2-40B4-BE49-F238E27FC236}">
              <a16:creationId xmlns:a16="http://schemas.microsoft.com/office/drawing/2014/main" id="{4F867EE7-4947-46FD-A8A3-27FE7E4FFD0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76" name="直線コネクタ 175">
          <a:extLst>
            <a:ext uri="{FF2B5EF4-FFF2-40B4-BE49-F238E27FC236}">
              <a16:creationId xmlns:a16="http://schemas.microsoft.com/office/drawing/2014/main" id="{0265A482-A603-452E-A68B-5F6ECAB185B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77" name="テキスト ボックス 176">
          <a:extLst>
            <a:ext uri="{FF2B5EF4-FFF2-40B4-BE49-F238E27FC236}">
              <a16:creationId xmlns:a16="http://schemas.microsoft.com/office/drawing/2014/main" id="{BDB53BF4-7801-4DE3-A0ED-CB2174F90B9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78" name="直線コネクタ 177">
          <a:extLst>
            <a:ext uri="{FF2B5EF4-FFF2-40B4-BE49-F238E27FC236}">
              <a16:creationId xmlns:a16="http://schemas.microsoft.com/office/drawing/2014/main" id="{0CF0CE7F-408E-4DA7-8790-D23B3705EB6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79" name="テキスト ボックス 178">
          <a:extLst>
            <a:ext uri="{FF2B5EF4-FFF2-40B4-BE49-F238E27FC236}">
              <a16:creationId xmlns:a16="http://schemas.microsoft.com/office/drawing/2014/main" id="{3569A282-EF85-4FC6-9594-CB9A63CCAB3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80" name="直線コネクタ 179">
          <a:extLst>
            <a:ext uri="{FF2B5EF4-FFF2-40B4-BE49-F238E27FC236}">
              <a16:creationId xmlns:a16="http://schemas.microsoft.com/office/drawing/2014/main" id="{B5F9020F-21C1-4C26-B16F-5243AD6683E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81" name="テキスト ボックス 180">
          <a:extLst>
            <a:ext uri="{FF2B5EF4-FFF2-40B4-BE49-F238E27FC236}">
              <a16:creationId xmlns:a16="http://schemas.microsoft.com/office/drawing/2014/main" id="{5C6827BA-31AA-4689-92B1-17806EE058E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2" name="直線コネクタ 181">
          <a:extLst>
            <a:ext uri="{FF2B5EF4-FFF2-40B4-BE49-F238E27FC236}">
              <a16:creationId xmlns:a16="http://schemas.microsoft.com/office/drawing/2014/main" id="{42D12465-856F-4E58-9689-0561BEE0177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83" name="テキスト ボックス 182">
          <a:extLst>
            <a:ext uri="{FF2B5EF4-FFF2-40B4-BE49-F238E27FC236}">
              <a16:creationId xmlns:a16="http://schemas.microsoft.com/office/drawing/2014/main" id="{A2D229EE-7753-42B7-A302-C027C9C402F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4" name="【市民会館】&#10;有形固定資産減価償却率グラフ枠">
          <a:extLst>
            <a:ext uri="{FF2B5EF4-FFF2-40B4-BE49-F238E27FC236}">
              <a16:creationId xmlns:a16="http://schemas.microsoft.com/office/drawing/2014/main" id="{EA374A1B-AE3A-492F-BA94-A020AB696F4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185" name="直線コネクタ 184">
          <a:extLst>
            <a:ext uri="{FF2B5EF4-FFF2-40B4-BE49-F238E27FC236}">
              <a16:creationId xmlns:a16="http://schemas.microsoft.com/office/drawing/2014/main" id="{37E8D8BB-CCC8-48E2-B7A4-AFB5D4EC5A05}"/>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186" name="【市民会館】&#10;有形固定資産減価償却率最小値テキスト">
          <a:extLst>
            <a:ext uri="{FF2B5EF4-FFF2-40B4-BE49-F238E27FC236}">
              <a16:creationId xmlns:a16="http://schemas.microsoft.com/office/drawing/2014/main" id="{C18F5269-65C6-48F8-ABAD-3344AEFA96F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187" name="直線コネクタ 186">
          <a:extLst>
            <a:ext uri="{FF2B5EF4-FFF2-40B4-BE49-F238E27FC236}">
              <a16:creationId xmlns:a16="http://schemas.microsoft.com/office/drawing/2014/main" id="{EB243197-9D6E-4ED5-81D8-8E7BB050B28D}"/>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188" name="【市民会館】&#10;有形固定資産減価償却率最大値テキスト">
          <a:extLst>
            <a:ext uri="{FF2B5EF4-FFF2-40B4-BE49-F238E27FC236}">
              <a16:creationId xmlns:a16="http://schemas.microsoft.com/office/drawing/2014/main" id="{B079A07A-F9CE-4E89-9FCF-050C912F0D44}"/>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189" name="直線コネクタ 188">
          <a:extLst>
            <a:ext uri="{FF2B5EF4-FFF2-40B4-BE49-F238E27FC236}">
              <a16:creationId xmlns:a16="http://schemas.microsoft.com/office/drawing/2014/main" id="{41C553E5-1F2B-4AF8-ADDD-4E9A6EE49B9A}"/>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190" name="【市民会館】&#10;有形固定資産減価償却率平均値テキスト">
          <a:extLst>
            <a:ext uri="{FF2B5EF4-FFF2-40B4-BE49-F238E27FC236}">
              <a16:creationId xmlns:a16="http://schemas.microsoft.com/office/drawing/2014/main" id="{B7267233-0713-4E73-8B61-9A64C9C9B6EE}"/>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191" name="フローチャート: 判断 190">
          <a:extLst>
            <a:ext uri="{FF2B5EF4-FFF2-40B4-BE49-F238E27FC236}">
              <a16:creationId xmlns:a16="http://schemas.microsoft.com/office/drawing/2014/main" id="{506BE812-046F-486A-9588-D74D72DDB391}"/>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192" name="フローチャート: 判断 191">
          <a:extLst>
            <a:ext uri="{FF2B5EF4-FFF2-40B4-BE49-F238E27FC236}">
              <a16:creationId xmlns:a16="http://schemas.microsoft.com/office/drawing/2014/main" id="{D1E05087-5A23-4D60-B1EB-D450ED8CF0DA}"/>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193" name="フローチャート: 判断 192">
          <a:extLst>
            <a:ext uri="{FF2B5EF4-FFF2-40B4-BE49-F238E27FC236}">
              <a16:creationId xmlns:a16="http://schemas.microsoft.com/office/drawing/2014/main" id="{4E78F8AC-5F76-4BE9-9959-F46A877E7A9F}"/>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50164</xdr:rowOff>
    </xdr:from>
    <xdr:to>
      <xdr:col>10</xdr:col>
      <xdr:colOff>165100</xdr:colOff>
      <xdr:row>105</xdr:row>
      <xdr:rowOff>151764</xdr:rowOff>
    </xdr:to>
    <xdr:sp macro="" textlink="">
      <xdr:nvSpPr>
        <xdr:cNvPr id="194" name="フローチャート: 判断 193">
          <a:extLst>
            <a:ext uri="{FF2B5EF4-FFF2-40B4-BE49-F238E27FC236}">
              <a16:creationId xmlns:a16="http://schemas.microsoft.com/office/drawing/2014/main" id="{56ACFA7C-943C-4236-8D73-F359A53D2BAA}"/>
            </a:ext>
          </a:extLst>
        </xdr:cNvPr>
        <xdr:cNvSpPr/>
      </xdr:nvSpPr>
      <xdr:spPr>
        <a:xfrm>
          <a:off x="1968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195" name="フローチャート: 判断 194">
          <a:extLst>
            <a:ext uri="{FF2B5EF4-FFF2-40B4-BE49-F238E27FC236}">
              <a16:creationId xmlns:a16="http://schemas.microsoft.com/office/drawing/2014/main" id="{B88E0F07-CB6D-4DCB-9111-1ACA77DB6F8F}"/>
            </a:ext>
          </a:extLst>
        </xdr:cNvPr>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6" name="テキスト ボックス 195">
          <a:extLst>
            <a:ext uri="{FF2B5EF4-FFF2-40B4-BE49-F238E27FC236}">
              <a16:creationId xmlns:a16="http://schemas.microsoft.com/office/drawing/2014/main" id="{4F72948E-7A6B-4725-87C4-6C219A39426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7" name="テキスト ボックス 196">
          <a:extLst>
            <a:ext uri="{FF2B5EF4-FFF2-40B4-BE49-F238E27FC236}">
              <a16:creationId xmlns:a16="http://schemas.microsoft.com/office/drawing/2014/main" id="{BFC241EE-F562-4FF1-B4B2-9E8681F4D49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8" name="テキスト ボックス 197">
          <a:extLst>
            <a:ext uri="{FF2B5EF4-FFF2-40B4-BE49-F238E27FC236}">
              <a16:creationId xmlns:a16="http://schemas.microsoft.com/office/drawing/2014/main" id="{2BE69030-0D5E-45A6-8CBE-29B63D17173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9" name="テキスト ボックス 198">
          <a:extLst>
            <a:ext uri="{FF2B5EF4-FFF2-40B4-BE49-F238E27FC236}">
              <a16:creationId xmlns:a16="http://schemas.microsoft.com/office/drawing/2014/main" id="{F5F4E0E9-113B-47BF-AD17-04369245E76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0" name="テキスト ボックス 199">
          <a:extLst>
            <a:ext uri="{FF2B5EF4-FFF2-40B4-BE49-F238E27FC236}">
              <a16:creationId xmlns:a16="http://schemas.microsoft.com/office/drawing/2014/main" id="{5BEF80D8-743A-4457-B0E4-7EC115DA4AB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170180</xdr:rowOff>
    </xdr:from>
    <xdr:to>
      <xdr:col>24</xdr:col>
      <xdr:colOff>114300</xdr:colOff>
      <xdr:row>107</xdr:row>
      <xdr:rowOff>100330</xdr:rowOff>
    </xdr:to>
    <xdr:sp macro="" textlink="">
      <xdr:nvSpPr>
        <xdr:cNvPr id="201" name="楕円 200">
          <a:extLst>
            <a:ext uri="{FF2B5EF4-FFF2-40B4-BE49-F238E27FC236}">
              <a16:creationId xmlns:a16="http://schemas.microsoft.com/office/drawing/2014/main" id="{97B3DA31-4E6B-47F6-858B-A3CE537A094C}"/>
            </a:ext>
          </a:extLst>
        </xdr:cNvPr>
        <xdr:cNvSpPr/>
      </xdr:nvSpPr>
      <xdr:spPr>
        <a:xfrm>
          <a:off x="4584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148607</xdr:rowOff>
    </xdr:from>
    <xdr:ext cx="405111" cy="259045"/>
    <xdr:sp macro="" textlink="">
      <xdr:nvSpPr>
        <xdr:cNvPr id="202" name="【市民会館】&#10;有形固定資産減価償却率該当値テキスト">
          <a:extLst>
            <a:ext uri="{FF2B5EF4-FFF2-40B4-BE49-F238E27FC236}">
              <a16:creationId xmlns:a16="http://schemas.microsoft.com/office/drawing/2014/main" id="{EAC72D8F-8DAA-4893-A22C-394873756E97}"/>
            </a:ext>
          </a:extLst>
        </xdr:cNvPr>
        <xdr:cNvSpPr txBox="1"/>
      </xdr:nvSpPr>
      <xdr:spPr>
        <a:xfrm>
          <a:off x="4673600"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132080</xdr:rowOff>
    </xdr:from>
    <xdr:to>
      <xdr:col>20</xdr:col>
      <xdr:colOff>38100</xdr:colOff>
      <xdr:row>107</xdr:row>
      <xdr:rowOff>62230</xdr:rowOff>
    </xdr:to>
    <xdr:sp macro="" textlink="">
      <xdr:nvSpPr>
        <xdr:cNvPr id="203" name="楕円 202">
          <a:extLst>
            <a:ext uri="{FF2B5EF4-FFF2-40B4-BE49-F238E27FC236}">
              <a16:creationId xmlns:a16="http://schemas.microsoft.com/office/drawing/2014/main" id="{6131FBC0-827F-44FC-967C-A73BC8CDB77F}"/>
            </a:ext>
          </a:extLst>
        </xdr:cNvPr>
        <xdr:cNvSpPr/>
      </xdr:nvSpPr>
      <xdr:spPr>
        <a:xfrm>
          <a:off x="3746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11430</xdr:rowOff>
    </xdr:from>
    <xdr:to>
      <xdr:col>24</xdr:col>
      <xdr:colOff>63500</xdr:colOff>
      <xdr:row>107</xdr:row>
      <xdr:rowOff>49530</xdr:rowOff>
    </xdr:to>
    <xdr:cxnSp macro="">
      <xdr:nvCxnSpPr>
        <xdr:cNvPr id="204" name="直線コネクタ 203">
          <a:extLst>
            <a:ext uri="{FF2B5EF4-FFF2-40B4-BE49-F238E27FC236}">
              <a16:creationId xmlns:a16="http://schemas.microsoft.com/office/drawing/2014/main" id="{757D9A4C-A11B-4E08-927F-C7BC2D17EE77}"/>
            </a:ext>
          </a:extLst>
        </xdr:cNvPr>
        <xdr:cNvCxnSpPr/>
      </xdr:nvCxnSpPr>
      <xdr:spPr>
        <a:xfrm>
          <a:off x="3797300" y="18356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205" name="n_1aveValue【市民会館】&#10;有形固定資産減価償却率">
          <a:extLst>
            <a:ext uri="{FF2B5EF4-FFF2-40B4-BE49-F238E27FC236}">
              <a16:creationId xmlns:a16="http://schemas.microsoft.com/office/drawing/2014/main" id="{37A42A95-F7F1-4D19-BBB6-3CBE04F171C7}"/>
            </a:ext>
          </a:extLst>
        </xdr:cNvPr>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206" name="n_2aveValue【市民会館】&#10;有形固定資産減価償却率">
          <a:extLst>
            <a:ext uri="{FF2B5EF4-FFF2-40B4-BE49-F238E27FC236}">
              <a16:creationId xmlns:a16="http://schemas.microsoft.com/office/drawing/2014/main" id="{5D74DAB4-8F2B-40EF-8916-B062E9D0DDB6}"/>
            </a:ext>
          </a:extLst>
        </xdr:cNvPr>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168291</xdr:rowOff>
    </xdr:from>
    <xdr:ext cx="405111" cy="259045"/>
    <xdr:sp macro="" textlink="">
      <xdr:nvSpPr>
        <xdr:cNvPr id="207" name="n_3aveValue【市民会館】&#10;有形固定資産減価償却率">
          <a:extLst>
            <a:ext uri="{FF2B5EF4-FFF2-40B4-BE49-F238E27FC236}">
              <a16:creationId xmlns:a16="http://schemas.microsoft.com/office/drawing/2014/main" id="{510EB29B-8BBE-4CB7-BFA7-5905E9A87D81}"/>
            </a:ext>
          </a:extLst>
        </xdr:cNvPr>
        <xdr:cNvSpPr txBox="1"/>
      </xdr:nvSpPr>
      <xdr:spPr>
        <a:xfrm>
          <a:off x="1816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208" name="n_4aveValue【市民会館】&#10;有形固定資産減価償却率">
          <a:extLst>
            <a:ext uri="{FF2B5EF4-FFF2-40B4-BE49-F238E27FC236}">
              <a16:creationId xmlns:a16="http://schemas.microsoft.com/office/drawing/2014/main" id="{9F2BFDAB-C82E-4CEA-9ECF-3F89A596E32D}"/>
            </a:ext>
          </a:extLst>
        </xdr:cNvPr>
        <xdr:cNvSpPr txBox="1"/>
      </xdr:nvSpPr>
      <xdr:spPr>
        <a:xfrm>
          <a:off x="927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53357</xdr:rowOff>
    </xdr:from>
    <xdr:ext cx="405111" cy="259045"/>
    <xdr:sp macro="" textlink="">
      <xdr:nvSpPr>
        <xdr:cNvPr id="209" name="n_1mainValue【市民会館】&#10;有形固定資産減価償却率">
          <a:extLst>
            <a:ext uri="{FF2B5EF4-FFF2-40B4-BE49-F238E27FC236}">
              <a16:creationId xmlns:a16="http://schemas.microsoft.com/office/drawing/2014/main" id="{FCCD5DD6-E7E0-464E-A0F0-9EF4221649E3}"/>
            </a:ext>
          </a:extLst>
        </xdr:cNvPr>
        <xdr:cNvSpPr txBox="1"/>
      </xdr:nvSpPr>
      <xdr:spPr>
        <a:xfrm>
          <a:off x="358204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0" name="正方形/長方形 209">
          <a:extLst>
            <a:ext uri="{FF2B5EF4-FFF2-40B4-BE49-F238E27FC236}">
              <a16:creationId xmlns:a16="http://schemas.microsoft.com/office/drawing/2014/main" id="{C5EA8159-910C-40D4-875D-5E40BBFC6D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1" name="正方形/長方形 210">
          <a:extLst>
            <a:ext uri="{FF2B5EF4-FFF2-40B4-BE49-F238E27FC236}">
              <a16:creationId xmlns:a16="http://schemas.microsoft.com/office/drawing/2014/main" id="{915CBC28-81C0-446B-92C1-37AF450546F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2" name="正方形/長方形 211">
          <a:extLst>
            <a:ext uri="{FF2B5EF4-FFF2-40B4-BE49-F238E27FC236}">
              <a16:creationId xmlns:a16="http://schemas.microsoft.com/office/drawing/2014/main" id="{6B217657-9390-44D7-A739-DC26994198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3" name="正方形/長方形 212">
          <a:extLst>
            <a:ext uri="{FF2B5EF4-FFF2-40B4-BE49-F238E27FC236}">
              <a16:creationId xmlns:a16="http://schemas.microsoft.com/office/drawing/2014/main" id="{B4969938-571D-4B69-ABB3-3396A1B6FF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4" name="正方形/長方形 213">
          <a:extLst>
            <a:ext uri="{FF2B5EF4-FFF2-40B4-BE49-F238E27FC236}">
              <a16:creationId xmlns:a16="http://schemas.microsoft.com/office/drawing/2014/main" id="{E510840F-5128-4887-AB9C-E38C549EB5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5" name="正方形/長方形 214">
          <a:extLst>
            <a:ext uri="{FF2B5EF4-FFF2-40B4-BE49-F238E27FC236}">
              <a16:creationId xmlns:a16="http://schemas.microsoft.com/office/drawing/2014/main" id="{DE201D10-5DE6-49A1-A807-E404D63C7B7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6" name="正方形/長方形 215">
          <a:extLst>
            <a:ext uri="{FF2B5EF4-FFF2-40B4-BE49-F238E27FC236}">
              <a16:creationId xmlns:a16="http://schemas.microsoft.com/office/drawing/2014/main" id="{A79D948E-CC56-46A0-A09B-D509363195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7" name="正方形/長方形 216">
          <a:extLst>
            <a:ext uri="{FF2B5EF4-FFF2-40B4-BE49-F238E27FC236}">
              <a16:creationId xmlns:a16="http://schemas.microsoft.com/office/drawing/2014/main" id="{C9C48908-AAC3-4FF8-8F04-6DE3598255A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8" name="テキスト ボックス 217">
          <a:extLst>
            <a:ext uri="{FF2B5EF4-FFF2-40B4-BE49-F238E27FC236}">
              <a16:creationId xmlns:a16="http://schemas.microsoft.com/office/drawing/2014/main" id="{4CEE1332-38B1-424C-86C3-A41DE080231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9" name="直線コネクタ 218">
          <a:extLst>
            <a:ext uri="{FF2B5EF4-FFF2-40B4-BE49-F238E27FC236}">
              <a16:creationId xmlns:a16="http://schemas.microsoft.com/office/drawing/2014/main" id="{722A84D2-B51E-43BC-8FE5-F34AFED362E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0" name="直線コネクタ 219">
          <a:extLst>
            <a:ext uri="{FF2B5EF4-FFF2-40B4-BE49-F238E27FC236}">
              <a16:creationId xmlns:a16="http://schemas.microsoft.com/office/drawing/2014/main" id="{74A680CC-4B71-4953-AFDC-A4BE1615113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1" name="テキスト ボックス 220">
          <a:extLst>
            <a:ext uri="{FF2B5EF4-FFF2-40B4-BE49-F238E27FC236}">
              <a16:creationId xmlns:a16="http://schemas.microsoft.com/office/drawing/2014/main" id="{382158F2-8751-48D1-81F4-1D6A18D876B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2" name="直線コネクタ 221">
          <a:extLst>
            <a:ext uri="{FF2B5EF4-FFF2-40B4-BE49-F238E27FC236}">
              <a16:creationId xmlns:a16="http://schemas.microsoft.com/office/drawing/2014/main" id="{3BAF8BBA-28F1-4576-847A-2618CC18D4F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3" name="テキスト ボックス 222">
          <a:extLst>
            <a:ext uri="{FF2B5EF4-FFF2-40B4-BE49-F238E27FC236}">
              <a16:creationId xmlns:a16="http://schemas.microsoft.com/office/drawing/2014/main" id="{4F2E4D93-7EA4-44F4-ACF0-B0129DB87E3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4" name="直線コネクタ 223">
          <a:extLst>
            <a:ext uri="{FF2B5EF4-FFF2-40B4-BE49-F238E27FC236}">
              <a16:creationId xmlns:a16="http://schemas.microsoft.com/office/drawing/2014/main" id="{DDCE4639-6BEA-499C-A7A6-BC4EFE3A232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5" name="テキスト ボックス 224">
          <a:extLst>
            <a:ext uri="{FF2B5EF4-FFF2-40B4-BE49-F238E27FC236}">
              <a16:creationId xmlns:a16="http://schemas.microsoft.com/office/drawing/2014/main" id="{644202F5-B917-420C-9D14-E7A7715B6EF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6" name="直線コネクタ 225">
          <a:extLst>
            <a:ext uri="{FF2B5EF4-FFF2-40B4-BE49-F238E27FC236}">
              <a16:creationId xmlns:a16="http://schemas.microsoft.com/office/drawing/2014/main" id="{9E485B4D-1CD7-4A1F-AD3A-635B6ADDD7F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7" name="テキスト ボックス 226">
          <a:extLst>
            <a:ext uri="{FF2B5EF4-FFF2-40B4-BE49-F238E27FC236}">
              <a16:creationId xmlns:a16="http://schemas.microsoft.com/office/drawing/2014/main" id="{31C01F42-6DB5-4DC9-AF58-A61702F7CA9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8" name="直線コネクタ 227">
          <a:extLst>
            <a:ext uri="{FF2B5EF4-FFF2-40B4-BE49-F238E27FC236}">
              <a16:creationId xmlns:a16="http://schemas.microsoft.com/office/drawing/2014/main" id="{C822AE78-7B16-4CB3-B407-40F163F374C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9" name="テキスト ボックス 228">
          <a:extLst>
            <a:ext uri="{FF2B5EF4-FFF2-40B4-BE49-F238E27FC236}">
              <a16:creationId xmlns:a16="http://schemas.microsoft.com/office/drawing/2014/main" id="{57C8D5DC-55B3-4B6E-B4A6-42D803A73ED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0" name="直線コネクタ 229">
          <a:extLst>
            <a:ext uri="{FF2B5EF4-FFF2-40B4-BE49-F238E27FC236}">
              <a16:creationId xmlns:a16="http://schemas.microsoft.com/office/drawing/2014/main" id="{9A22ED5D-66AF-44DD-8E6F-35CEAE8AA5C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1" name="テキスト ボックス 230">
          <a:extLst>
            <a:ext uri="{FF2B5EF4-FFF2-40B4-BE49-F238E27FC236}">
              <a16:creationId xmlns:a16="http://schemas.microsoft.com/office/drawing/2014/main" id="{8239525C-26E3-423F-9445-6CE73F59170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2" name="【市民会館】&#10;一人当たり面積グラフ枠">
          <a:extLst>
            <a:ext uri="{FF2B5EF4-FFF2-40B4-BE49-F238E27FC236}">
              <a16:creationId xmlns:a16="http://schemas.microsoft.com/office/drawing/2014/main" id="{F59D2B25-1366-4204-B5F8-FAA44847280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233" name="直線コネクタ 232">
          <a:extLst>
            <a:ext uri="{FF2B5EF4-FFF2-40B4-BE49-F238E27FC236}">
              <a16:creationId xmlns:a16="http://schemas.microsoft.com/office/drawing/2014/main" id="{5FC60997-E23A-4FEC-9639-BE17C004A2BA}"/>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234" name="【市民会館】&#10;一人当たり面積最小値テキスト">
          <a:extLst>
            <a:ext uri="{FF2B5EF4-FFF2-40B4-BE49-F238E27FC236}">
              <a16:creationId xmlns:a16="http://schemas.microsoft.com/office/drawing/2014/main" id="{EBDA179D-8D1C-4841-A4A4-26AF1387D917}"/>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235" name="直線コネクタ 234">
          <a:extLst>
            <a:ext uri="{FF2B5EF4-FFF2-40B4-BE49-F238E27FC236}">
              <a16:creationId xmlns:a16="http://schemas.microsoft.com/office/drawing/2014/main" id="{64EFB985-3B9F-492F-ACD1-D88A55B5D27A}"/>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236" name="【市民会館】&#10;一人当たり面積最大値テキスト">
          <a:extLst>
            <a:ext uri="{FF2B5EF4-FFF2-40B4-BE49-F238E27FC236}">
              <a16:creationId xmlns:a16="http://schemas.microsoft.com/office/drawing/2014/main" id="{91FC6460-CE3F-4057-A713-E093D808F6E6}"/>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237" name="直線コネクタ 236">
          <a:extLst>
            <a:ext uri="{FF2B5EF4-FFF2-40B4-BE49-F238E27FC236}">
              <a16:creationId xmlns:a16="http://schemas.microsoft.com/office/drawing/2014/main" id="{BA3F90C4-1940-43E5-B09E-2550BA69129C}"/>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238" name="【市民会館】&#10;一人当たり面積平均値テキスト">
          <a:extLst>
            <a:ext uri="{FF2B5EF4-FFF2-40B4-BE49-F238E27FC236}">
              <a16:creationId xmlns:a16="http://schemas.microsoft.com/office/drawing/2014/main" id="{8BDFF90A-C603-493A-932F-3AEAD3888363}"/>
            </a:ext>
          </a:extLst>
        </xdr:cNvPr>
        <xdr:cNvSpPr txBox="1"/>
      </xdr:nvSpPr>
      <xdr:spPr>
        <a:xfrm>
          <a:off x="10515600" y="1828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239" name="フローチャート: 判断 238">
          <a:extLst>
            <a:ext uri="{FF2B5EF4-FFF2-40B4-BE49-F238E27FC236}">
              <a16:creationId xmlns:a16="http://schemas.microsoft.com/office/drawing/2014/main" id="{9FF9C2A0-1BC6-42E2-88CC-9E1BD28F82F4}"/>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240" name="フローチャート: 判断 239">
          <a:extLst>
            <a:ext uri="{FF2B5EF4-FFF2-40B4-BE49-F238E27FC236}">
              <a16:creationId xmlns:a16="http://schemas.microsoft.com/office/drawing/2014/main" id="{09C14D29-593B-4B7D-B80E-F5DCDD670E9C}"/>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xdr:rowOff>
    </xdr:from>
    <xdr:to>
      <xdr:col>46</xdr:col>
      <xdr:colOff>38100</xdr:colOff>
      <xdr:row>107</xdr:row>
      <xdr:rowOff>106426</xdr:rowOff>
    </xdr:to>
    <xdr:sp macro="" textlink="">
      <xdr:nvSpPr>
        <xdr:cNvPr id="241" name="フローチャート: 判断 240">
          <a:extLst>
            <a:ext uri="{FF2B5EF4-FFF2-40B4-BE49-F238E27FC236}">
              <a16:creationId xmlns:a16="http://schemas.microsoft.com/office/drawing/2014/main" id="{7E929A74-C2F8-431B-8D08-66DEDE81E42E}"/>
            </a:ext>
          </a:extLst>
        </xdr:cNvPr>
        <xdr:cNvSpPr/>
      </xdr:nvSpPr>
      <xdr:spPr>
        <a:xfrm>
          <a:off x="8699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68835</xdr:rowOff>
    </xdr:from>
    <xdr:to>
      <xdr:col>41</xdr:col>
      <xdr:colOff>101600</xdr:colOff>
      <xdr:row>107</xdr:row>
      <xdr:rowOff>170435</xdr:rowOff>
    </xdr:to>
    <xdr:sp macro="" textlink="">
      <xdr:nvSpPr>
        <xdr:cNvPr id="242" name="フローチャート: 判断 241">
          <a:extLst>
            <a:ext uri="{FF2B5EF4-FFF2-40B4-BE49-F238E27FC236}">
              <a16:creationId xmlns:a16="http://schemas.microsoft.com/office/drawing/2014/main" id="{359DE69B-CB92-4F73-A230-522616815367}"/>
            </a:ext>
          </a:extLst>
        </xdr:cNvPr>
        <xdr:cNvSpPr/>
      </xdr:nvSpPr>
      <xdr:spPr>
        <a:xfrm>
          <a:off x="7810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30353</xdr:rowOff>
    </xdr:from>
    <xdr:to>
      <xdr:col>36</xdr:col>
      <xdr:colOff>165100</xdr:colOff>
      <xdr:row>107</xdr:row>
      <xdr:rowOff>131953</xdr:rowOff>
    </xdr:to>
    <xdr:sp macro="" textlink="">
      <xdr:nvSpPr>
        <xdr:cNvPr id="243" name="フローチャート: 判断 242">
          <a:extLst>
            <a:ext uri="{FF2B5EF4-FFF2-40B4-BE49-F238E27FC236}">
              <a16:creationId xmlns:a16="http://schemas.microsoft.com/office/drawing/2014/main" id="{BA96D6D6-9C79-40EB-BE8F-8A8377D0E82C}"/>
            </a:ext>
          </a:extLst>
        </xdr:cNvPr>
        <xdr:cNvSpPr/>
      </xdr:nvSpPr>
      <xdr:spPr>
        <a:xfrm>
          <a:off x="6921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4" name="テキスト ボックス 243">
          <a:extLst>
            <a:ext uri="{FF2B5EF4-FFF2-40B4-BE49-F238E27FC236}">
              <a16:creationId xmlns:a16="http://schemas.microsoft.com/office/drawing/2014/main" id="{CADB5BB0-DF89-443F-88BE-CAAEF9AFC58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5" name="テキスト ボックス 244">
          <a:extLst>
            <a:ext uri="{FF2B5EF4-FFF2-40B4-BE49-F238E27FC236}">
              <a16:creationId xmlns:a16="http://schemas.microsoft.com/office/drawing/2014/main" id="{BC410D94-F61E-4CCB-9C4D-14A576A3AC9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6" name="テキスト ボックス 245">
          <a:extLst>
            <a:ext uri="{FF2B5EF4-FFF2-40B4-BE49-F238E27FC236}">
              <a16:creationId xmlns:a16="http://schemas.microsoft.com/office/drawing/2014/main" id="{FA18C8AF-D121-4E15-B527-21261CDBA74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7" name="テキスト ボックス 246">
          <a:extLst>
            <a:ext uri="{FF2B5EF4-FFF2-40B4-BE49-F238E27FC236}">
              <a16:creationId xmlns:a16="http://schemas.microsoft.com/office/drawing/2014/main" id="{04CC2D6F-0E4F-4146-87E9-BA1BD96DD89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8" name="テキスト ボックス 247">
          <a:extLst>
            <a:ext uri="{FF2B5EF4-FFF2-40B4-BE49-F238E27FC236}">
              <a16:creationId xmlns:a16="http://schemas.microsoft.com/office/drawing/2014/main" id="{C03C1DA8-AF6C-404B-AF8E-E7E4DAD490C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37592</xdr:rowOff>
    </xdr:from>
    <xdr:to>
      <xdr:col>55</xdr:col>
      <xdr:colOff>50800</xdr:colOff>
      <xdr:row>106</xdr:row>
      <xdr:rowOff>139192</xdr:rowOff>
    </xdr:to>
    <xdr:sp macro="" textlink="">
      <xdr:nvSpPr>
        <xdr:cNvPr id="249" name="楕円 248">
          <a:extLst>
            <a:ext uri="{FF2B5EF4-FFF2-40B4-BE49-F238E27FC236}">
              <a16:creationId xmlns:a16="http://schemas.microsoft.com/office/drawing/2014/main" id="{6591A228-F42B-4F88-924C-B3AF3464A4D2}"/>
            </a:ext>
          </a:extLst>
        </xdr:cNvPr>
        <xdr:cNvSpPr/>
      </xdr:nvSpPr>
      <xdr:spPr>
        <a:xfrm>
          <a:off x="10426700" y="182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60469</xdr:rowOff>
    </xdr:from>
    <xdr:ext cx="469744" cy="259045"/>
    <xdr:sp macro="" textlink="">
      <xdr:nvSpPr>
        <xdr:cNvPr id="250" name="【市民会館】&#10;一人当たり面積該当値テキスト">
          <a:extLst>
            <a:ext uri="{FF2B5EF4-FFF2-40B4-BE49-F238E27FC236}">
              <a16:creationId xmlns:a16="http://schemas.microsoft.com/office/drawing/2014/main" id="{15B6A347-BBA0-48D0-A345-F733D96D8A9E}"/>
            </a:ext>
          </a:extLst>
        </xdr:cNvPr>
        <xdr:cNvSpPr txBox="1"/>
      </xdr:nvSpPr>
      <xdr:spPr>
        <a:xfrm>
          <a:off x="10515600" y="1806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53212</xdr:rowOff>
    </xdr:from>
    <xdr:to>
      <xdr:col>50</xdr:col>
      <xdr:colOff>165100</xdr:colOff>
      <xdr:row>106</xdr:row>
      <xdr:rowOff>154812</xdr:rowOff>
    </xdr:to>
    <xdr:sp macro="" textlink="">
      <xdr:nvSpPr>
        <xdr:cNvPr id="251" name="楕円 250">
          <a:extLst>
            <a:ext uri="{FF2B5EF4-FFF2-40B4-BE49-F238E27FC236}">
              <a16:creationId xmlns:a16="http://schemas.microsoft.com/office/drawing/2014/main" id="{97D9D37F-F676-420F-B0EA-BA9687B64E78}"/>
            </a:ext>
          </a:extLst>
        </xdr:cNvPr>
        <xdr:cNvSpPr/>
      </xdr:nvSpPr>
      <xdr:spPr>
        <a:xfrm>
          <a:off x="9588500" y="182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88392</xdr:rowOff>
    </xdr:from>
    <xdr:to>
      <xdr:col>55</xdr:col>
      <xdr:colOff>0</xdr:colOff>
      <xdr:row>106</xdr:row>
      <xdr:rowOff>104012</xdr:rowOff>
    </xdr:to>
    <xdr:cxnSp macro="">
      <xdr:nvCxnSpPr>
        <xdr:cNvPr id="252" name="直線コネクタ 251">
          <a:extLst>
            <a:ext uri="{FF2B5EF4-FFF2-40B4-BE49-F238E27FC236}">
              <a16:creationId xmlns:a16="http://schemas.microsoft.com/office/drawing/2014/main" id="{C589B64F-FB3D-429C-93DE-4389EB9BBEF2}"/>
            </a:ext>
          </a:extLst>
        </xdr:cNvPr>
        <xdr:cNvCxnSpPr/>
      </xdr:nvCxnSpPr>
      <xdr:spPr>
        <a:xfrm flipV="1">
          <a:off x="9639300" y="18262092"/>
          <a:ext cx="8382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69359</xdr:rowOff>
    </xdr:from>
    <xdr:ext cx="469744" cy="259045"/>
    <xdr:sp macro="" textlink="">
      <xdr:nvSpPr>
        <xdr:cNvPr id="253" name="n_1aveValue【市民会館】&#10;一人当たり面積">
          <a:extLst>
            <a:ext uri="{FF2B5EF4-FFF2-40B4-BE49-F238E27FC236}">
              <a16:creationId xmlns:a16="http://schemas.microsoft.com/office/drawing/2014/main" id="{87758240-084C-4010-9830-82C5A5FA9284}"/>
            </a:ext>
          </a:extLst>
        </xdr:cNvPr>
        <xdr:cNvSpPr txBox="1"/>
      </xdr:nvSpPr>
      <xdr:spPr>
        <a:xfrm>
          <a:off x="93917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122953</xdr:rowOff>
    </xdr:from>
    <xdr:ext cx="469744" cy="259045"/>
    <xdr:sp macro="" textlink="">
      <xdr:nvSpPr>
        <xdr:cNvPr id="254" name="n_2aveValue【市民会館】&#10;一人当たり面積">
          <a:extLst>
            <a:ext uri="{FF2B5EF4-FFF2-40B4-BE49-F238E27FC236}">
              <a16:creationId xmlns:a16="http://schemas.microsoft.com/office/drawing/2014/main" id="{4320D83B-E76B-4014-B4B7-95E2742A58B9}"/>
            </a:ext>
          </a:extLst>
        </xdr:cNvPr>
        <xdr:cNvSpPr txBox="1"/>
      </xdr:nvSpPr>
      <xdr:spPr>
        <a:xfrm>
          <a:off x="8515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15512</xdr:rowOff>
    </xdr:from>
    <xdr:ext cx="469744" cy="259045"/>
    <xdr:sp macro="" textlink="">
      <xdr:nvSpPr>
        <xdr:cNvPr id="255" name="n_3aveValue【市民会館】&#10;一人当たり面積">
          <a:extLst>
            <a:ext uri="{FF2B5EF4-FFF2-40B4-BE49-F238E27FC236}">
              <a16:creationId xmlns:a16="http://schemas.microsoft.com/office/drawing/2014/main" id="{ABA0714B-35C8-48EC-8B93-50C0BA826557}"/>
            </a:ext>
          </a:extLst>
        </xdr:cNvPr>
        <xdr:cNvSpPr txBox="1"/>
      </xdr:nvSpPr>
      <xdr:spPr>
        <a:xfrm>
          <a:off x="7626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148480</xdr:rowOff>
    </xdr:from>
    <xdr:ext cx="469744" cy="259045"/>
    <xdr:sp macro="" textlink="">
      <xdr:nvSpPr>
        <xdr:cNvPr id="256" name="n_4aveValue【市民会館】&#10;一人当たり面積">
          <a:extLst>
            <a:ext uri="{FF2B5EF4-FFF2-40B4-BE49-F238E27FC236}">
              <a16:creationId xmlns:a16="http://schemas.microsoft.com/office/drawing/2014/main" id="{6E30A21D-3553-4749-9C4D-6A51DB3AFC45}"/>
            </a:ext>
          </a:extLst>
        </xdr:cNvPr>
        <xdr:cNvSpPr txBox="1"/>
      </xdr:nvSpPr>
      <xdr:spPr>
        <a:xfrm>
          <a:off x="6737427" y="1815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171339</xdr:rowOff>
    </xdr:from>
    <xdr:ext cx="469744" cy="259045"/>
    <xdr:sp macro="" textlink="">
      <xdr:nvSpPr>
        <xdr:cNvPr id="257" name="n_1mainValue【市民会館】&#10;一人当たり面積">
          <a:extLst>
            <a:ext uri="{FF2B5EF4-FFF2-40B4-BE49-F238E27FC236}">
              <a16:creationId xmlns:a16="http://schemas.microsoft.com/office/drawing/2014/main" id="{675DD309-2934-4ACC-B716-1A84BE03D83B}"/>
            </a:ext>
          </a:extLst>
        </xdr:cNvPr>
        <xdr:cNvSpPr txBox="1"/>
      </xdr:nvSpPr>
      <xdr:spPr>
        <a:xfrm>
          <a:off x="9391727" y="1800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8" name="正方形/長方形 257">
          <a:extLst>
            <a:ext uri="{FF2B5EF4-FFF2-40B4-BE49-F238E27FC236}">
              <a16:creationId xmlns:a16="http://schemas.microsoft.com/office/drawing/2014/main" id="{2E9E5207-4739-401F-BC51-DA67D7F6B5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9" name="正方形/長方形 258">
          <a:extLst>
            <a:ext uri="{FF2B5EF4-FFF2-40B4-BE49-F238E27FC236}">
              <a16:creationId xmlns:a16="http://schemas.microsoft.com/office/drawing/2014/main" id="{8CEC7E89-3285-49AA-996A-9EDC9B77736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0" name="正方形/長方形 259">
          <a:extLst>
            <a:ext uri="{FF2B5EF4-FFF2-40B4-BE49-F238E27FC236}">
              <a16:creationId xmlns:a16="http://schemas.microsoft.com/office/drawing/2014/main" id="{0BF47F10-94C4-4C93-9DB4-2E04392DE23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1" name="正方形/長方形 260">
          <a:extLst>
            <a:ext uri="{FF2B5EF4-FFF2-40B4-BE49-F238E27FC236}">
              <a16:creationId xmlns:a16="http://schemas.microsoft.com/office/drawing/2014/main" id="{17F2A1A1-D6BB-4F9A-9BC4-40180772B56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2" name="正方形/長方形 261">
          <a:extLst>
            <a:ext uri="{FF2B5EF4-FFF2-40B4-BE49-F238E27FC236}">
              <a16:creationId xmlns:a16="http://schemas.microsoft.com/office/drawing/2014/main" id="{29DAD612-4F10-4679-9EC4-4F42092F4AF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3" name="正方形/長方形 262">
          <a:extLst>
            <a:ext uri="{FF2B5EF4-FFF2-40B4-BE49-F238E27FC236}">
              <a16:creationId xmlns:a16="http://schemas.microsoft.com/office/drawing/2014/main" id="{C546E310-BACE-4162-94FE-F4FAFB100F2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4" name="正方形/長方形 263">
          <a:extLst>
            <a:ext uri="{FF2B5EF4-FFF2-40B4-BE49-F238E27FC236}">
              <a16:creationId xmlns:a16="http://schemas.microsoft.com/office/drawing/2014/main" id="{E863844E-BBC0-425E-B5D3-9FBC5696AB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5" name="正方形/長方形 264">
          <a:extLst>
            <a:ext uri="{FF2B5EF4-FFF2-40B4-BE49-F238E27FC236}">
              <a16:creationId xmlns:a16="http://schemas.microsoft.com/office/drawing/2014/main" id="{AA72EB00-F4A4-4DAD-A6CA-745BB8B71CF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6" name="テキスト ボックス 265">
          <a:extLst>
            <a:ext uri="{FF2B5EF4-FFF2-40B4-BE49-F238E27FC236}">
              <a16:creationId xmlns:a16="http://schemas.microsoft.com/office/drawing/2014/main" id="{63CDC10C-4E8B-42AE-BD61-C4DE09A67FB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7" name="直線コネクタ 266">
          <a:extLst>
            <a:ext uri="{FF2B5EF4-FFF2-40B4-BE49-F238E27FC236}">
              <a16:creationId xmlns:a16="http://schemas.microsoft.com/office/drawing/2014/main" id="{2F6A1430-63B4-426E-9861-C3551EDB722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68" name="テキスト ボックス 267">
          <a:extLst>
            <a:ext uri="{FF2B5EF4-FFF2-40B4-BE49-F238E27FC236}">
              <a16:creationId xmlns:a16="http://schemas.microsoft.com/office/drawing/2014/main" id="{2ED13083-A47F-4B13-BFAE-C7EBE3A53A1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69" name="直線コネクタ 268">
          <a:extLst>
            <a:ext uri="{FF2B5EF4-FFF2-40B4-BE49-F238E27FC236}">
              <a16:creationId xmlns:a16="http://schemas.microsoft.com/office/drawing/2014/main" id="{3BC04656-E04D-463D-AC72-BF252CDB9CB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0" name="テキスト ボックス 269">
          <a:extLst>
            <a:ext uri="{FF2B5EF4-FFF2-40B4-BE49-F238E27FC236}">
              <a16:creationId xmlns:a16="http://schemas.microsoft.com/office/drawing/2014/main" id="{2C57DF1A-1C79-4F57-9DB9-7E0C0575F22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1" name="直線コネクタ 270">
          <a:extLst>
            <a:ext uri="{FF2B5EF4-FFF2-40B4-BE49-F238E27FC236}">
              <a16:creationId xmlns:a16="http://schemas.microsoft.com/office/drawing/2014/main" id="{578CD3C5-2E8C-47B7-B38B-93718F06E5B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2" name="テキスト ボックス 271">
          <a:extLst>
            <a:ext uri="{FF2B5EF4-FFF2-40B4-BE49-F238E27FC236}">
              <a16:creationId xmlns:a16="http://schemas.microsoft.com/office/drawing/2014/main" id="{64C4EFA3-117A-41DD-97A5-43F89C42B9B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3" name="直線コネクタ 272">
          <a:extLst>
            <a:ext uri="{FF2B5EF4-FFF2-40B4-BE49-F238E27FC236}">
              <a16:creationId xmlns:a16="http://schemas.microsoft.com/office/drawing/2014/main" id="{CECDB83D-F10C-4BB5-955A-DF947CD4051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4" name="テキスト ボックス 273">
          <a:extLst>
            <a:ext uri="{FF2B5EF4-FFF2-40B4-BE49-F238E27FC236}">
              <a16:creationId xmlns:a16="http://schemas.microsoft.com/office/drawing/2014/main" id="{95FCC8EC-7999-42C7-8A2E-86ED25DE50D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5" name="直線コネクタ 274">
          <a:extLst>
            <a:ext uri="{FF2B5EF4-FFF2-40B4-BE49-F238E27FC236}">
              <a16:creationId xmlns:a16="http://schemas.microsoft.com/office/drawing/2014/main" id="{C920B3C0-E282-4099-A8EA-D285067ECF9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6" name="テキスト ボックス 275">
          <a:extLst>
            <a:ext uri="{FF2B5EF4-FFF2-40B4-BE49-F238E27FC236}">
              <a16:creationId xmlns:a16="http://schemas.microsoft.com/office/drawing/2014/main" id="{DD8127A9-8C96-40A1-9B27-ECBD606C1FD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7" name="直線コネクタ 276">
          <a:extLst>
            <a:ext uri="{FF2B5EF4-FFF2-40B4-BE49-F238E27FC236}">
              <a16:creationId xmlns:a16="http://schemas.microsoft.com/office/drawing/2014/main" id="{A7C586BE-3FE3-4375-8363-B2F25E61845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8" name="テキスト ボックス 277">
          <a:extLst>
            <a:ext uri="{FF2B5EF4-FFF2-40B4-BE49-F238E27FC236}">
              <a16:creationId xmlns:a16="http://schemas.microsoft.com/office/drawing/2014/main" id="{8D90A8EB-5996-4ED6-945E-9022C731E46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9" name="直線コネクタ 278">
          <a:extLst>
            <a:ext uri="{FF2B5EF4-FFF2-40B4-BE49-F238E27FC236}">
              <a16:creationId xmlns:a16="http://schemas.microsoft.com/office/drawing/2014/main" id="{B2E341D6-2883-49FF-9831-76AE231F56C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0" name="テキスト ボックス 279">
          <a:extLst>
            <a:ext uri="{FF2B5EF4-FFF2-40B4-BE49-F238E27FC236}">
              <a16:creationId xmlns:a16="http://schemas.microsoft.com/office/drawing/2014/main" id="{BD02AA9B-0534-4026-956E-DBCC46EE92D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1" name="直線コネクタ 280">
          <a:extLst>
            <a:ext uri="{FF2B5EF4-FFF2-40B4-BE49-F238E27FC236}">
              <a16:creationId xmlns:a16="http://schemas.microsoft.com/office/drawing/2014/main" id="{487D4F7F-0125-47C5-86C7-1EB144AF81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一般廃棄物処理施設】&#10;有形固定資産減価償却率グラフ枠">
          <a:extLst>
            <a:ext uri="{FF2B5EF4-FFF2-40B4-BE49-F238E27FC236}">
              <a16:creationId xmlns:a16="http://schemas.microsoft.com/office/drawing/2014/main" id="{22876AE5-04DA-4672-BD78-555EE443A75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283" name="直線コネクタ 282">
          <a:extLst>
            <a:ext uri="{FF2B5EF4-FFF2-40B4-BE49-F238E27FC236}">
              <a16:creationId xmlns:a16="http://schemas.microsoft.com/office/drawing/2014/main" id="{646768F0-7E2A-4AFF-BCE3-6C433BA9BA85}"/>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84" name="【一般廃棄物処理施設】&#10;有形固定資産減価償却率最小値テキスト">
          <a:extLst>
            <a:ext uri="{FF2B5EF4-FFF2-40B4-BE49-F238E27FC236}">
              <a16:creationId xmlns:a16="http://schemas.microsoft.com/office/drawing/2014/main" id="{1733F295-1B71-4ADF-B880-14A0072C099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85" name="直線コネクタ 284">
          <a:extLst>
            <a:ext uri="{FF2B5EF4-FFF2-40B4-BE49-F238E27FC236}">
              <a16:creationId xmlns:a16="http://schemas.microsoft.com/office/drawing/2014/main" id="{F98C4426-10FE-4DB1-9999-2D6E7282894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286" name="【一般廃棄物処理施設】&#10;有形固定資産減価償却率最大値テキスト">
          <a:extLst>
            <a:ext uri="{FF2B5EF4-FFF2-40B4-BE49-F238E27FC236}">
              <a16:creationId xmlns:a16="http://schemas.microsoft.com/office/drawing/2014/main" id="{3D35F9EE-6147-45F5-A7D9-D7BD36219A83}"/>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287" name="直線コネクタ 286">
          <a:extLst>
            <a:ext uri="{FF2B5EF4-FFF2-40B4-BE49-F238E27FC236}">
              <a16:creationId xmlns:a16="http://schemas.microsoft.com/office/drawing/2014/main" id="{5A5415E5-713D-4689-8E45-E66D81D7DB2C}"/>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288" name="【一般廃棄物処理施設】&#10;有形固定資産減価償却率平均値テキスト">
          <a:extLst>
            <a:ext uri="{FF2B5EF4-FFF2-40B4-BE49-F238E27FC236}">
              <a16:creationId xmlns:a16="http://schemas.microsoft.com/office/drawing/2014/main" id="{3708E71A-2130-468A-AD7D-72533E5B7B67}"/>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289" name="フローチャート: 判断 288">
          <a:extLst>
            <a:ext uri="{FF2B5EF4-FFF2-40B4-BE49-F238E27FC236}">
              <a16:creationId xmlns:a16="http://schemas.microsoft.com/office/drawing/2014/main" id="{F8EB9543-3A28-41A2-9B7A-8B234E182C4B}"/>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290" name="フローチャート: 判断 289">
          <a:extLst>
            <a:ext uri="{FF2B5EF4-FFF2-40B4-BE49-F238E27FC236}">
              <a16:creationId xmlns:a16="http://schemas.microsoft.com/office/drawing/2014/main" id="{1C76264D-030F-4256-AD2E-C4288EB96355}"/>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134801</xdr:rowOff>
    </xdr:from>
    <xdr:to>
      <xdr:col>76</xdr:col>
      <xdr:colOff>165100</xdr:colOff>
      <xdr:row>37</xdr:row>
      <xdr:rowOff>64951</xdr:rowOff>
    </xdr:to>
    <xdr:sp macro="" textlink="">
      <xdr:nvSpPr>
        <xdr:cNvPr id="291" name="フローチャート: 判断 290">
          <a:extLst>
            <a:ext uri="{FF2B5EF4-FFF2-40B4-BE49-F238E27FC236}">
              <a16:creationId xmlns:a16="http://schemas.microsoft.com/office/drawing/2014/main" id="{404F3AAA-8485-48D8-BEBA-75C5D27A33CB}"/>
            </a:ext>
          </a:extLst>
        </xdr:cNvPr>
        <xdr:cNvSpPr/>
      </xdr:nvSpPr>
      <xdr:spPr>
        <a:xfrm>
          <a:off x="14541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7439</xdr:rowOff>
    </xdr:from>
    <xdr:to>
      <xdr:col>72</xdr:col>
      <xdr:colOff>38100</xdr:colOff>
      <xdr:row>37</xdr:row>
      <xdr:rowOff>109039</xdr:rowOff>
    </xdr:to>
    <xdr:sp macro="" textlink="">
      <xdr:nvSpPr>
        <xdr:cNvPr id="292" name="フローチャート: 判断 291">
          <a:extLst>
            <a:ext uri="{FF2B5EF4-FFF2-40B4-BE49-F238E27FC236}">
              <a16:creationId xmlns:a16="http://schemas.microsoft.com/office/drawing/2014/main" id="{6D03527F-6C5C-4466-99FC-BA968C77F65E}"/>
            </a:ext>
          </a:extLst>
        </xdr:cNvPr>
        <xdr:cNvSpPr/>
      </xdr:nvSpPr>
      <xdr:spPr>
        <a:xfrm>
          <a:off x="13652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121739</xdr:rowOff>
    </xdr:from>
    <xdr:to>
      <xdr:col>67</xdr:col>
      <xdr:colOff>101600</xdr:colOff>
      <xdr:row>37</xdr:row>
      <xdr:rowOff>51889</xdr:rowOff>
    </xdr:to>
    <xdr:sp macro="" textlink="">
      <xdr:nvSpPr>
        <xdr:cNvPr id="293" name="フローチャート: 判断 292">
          <a:extLst>
            <a:ext uri="{FF2B5EF4-FFF2-40B4-BE49-F238E27FC236}">
              <a16:creationId xmlns:a16="http://schemas.microsoft.com/office/drawing/2014/main" id="{4F47279C-9E5D-4013-AFA3-5A6216816547}"/>
            </a:ext>
          </a:extLst>
        </xdr:cNvPr>
        <xdr:cNvSpPr/>
      </xdr:nvSpPr>
      <xdr:spPr>
        <a:xfrm>
          <a:off x="12763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A17127FB-789E-48B6-91A2-30B9B3872F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B0C9986A-BB5D-40D6-8A90-08CB53C7F88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7A9CF8C6-68B0-4FCA-A1EA-4EABCDB3E8F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B286FE60-7D04-40D1-AA9D-FAD41AD1B66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01567FB7-87D3-4AF1-9220-472D8D80B9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120106</xdr:rowOff>
    </xdr:from>
    <xdr:to>
      <xdr:col>85</xdr:col>
      <xdr:colOff>177800</xdr:colOff>
      <xdr:row>38</xdr:row>
      <xdr:rowOff>50256</xdr:rowOff>
    </xdr:to>
    <xdr:sp macro="" textlink="">
      <xdr:nvSpPr>
        <xdr:cNvPr id="299" name="楕円 298">
          <a:extLst>
            <a:ext uri="{FF2B5EF4-FFF2-40B4-BE49-F238E27FC236}">
              <a16:creationId xmlns:a16="http://schemas.microsoft.com/office/drawing/2014/main" id="{AA38CA19-CB08-4566-A90A-E890BBE36231}"/>
            </a:ext>
          </a:extLst>
        </xdr:cNvPr>
        <xdr:cNvSpPr/>
      </xdr:nvSpPr>
      <xdr:spPr>
        <a:xfrm>
          <a:off x="162687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98533</xdr:rowOff>
    </xdr:from>
    <xdr:ext cx="405111" cy="259045"/>
    <xdr:sp macro="" textlink="">
      <xdr:nvSpPr>
        <xdr:cNvPr id="300" name="【一般廃棄物処理施設】&#10;有形固定資産減価償却率該当値テキスト">
          <a:extLst>
            <a:ext uri="{FF2B5EF4-FFF2-40B4-BE49-F238E27FC236}">
              <a16:creationId xmlns:a16="http://schemas.microsoft.com/office/drawing/2014/main" id="{6FA4213C-00B1-4BC0-A9F1-96BD63A64171}"/>
            </a:ext>
          </a:extLst>
        </xdr:cNvPr>
        <xdr:cNvSpPr txBox="1"/>
      </xdr:nvSpPr>
      <xdr:spPr>
        <a:xfrm>
          <a:off x="16357600"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301" name="楕円 300">
          <a:extLst>
            <a:ext uri="{FF2B5EF4-FFF2-40B4-BE49-F238E27FC236}">
              <a16:creationId xmlns:a16="http://schemas.microsoft.com/office/drawing/2014/main" id="{46B27B36-4ADC-46A7-AB79-65DA421810CD}"/>
            </a:ext>
          </a:extLst>
        </xdr:cNvPr>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170906</xdr:rowOff>
    </xdr:from>
    <xdr:to>
      <xdr:col>85</xdr:col>
      <xdr:colOff>127000</xdr:colOff>
      <xdr:row>39</xdr:row>
      <xdr:rowOff>64770</xdr:rowOff>
    </xdr:to>
    <xdr:cxnSp macro="">
      <xdr:nvCxnSpPr>
        <xdr:cNvPr id="302" name="直線コネクタ 301">
          <a:extLst>
            <a:ext uri="{FF2B5EF4-FFF2-40B4-BE49-F238E27FC236}">
              <a16:creationId xmlns:a16="http://schemas.microsoft.com/office/drawing/2014/main" id="{25400912-BADD-4EA6-8A74-3366E6B7568B}"/>
            </a:ext>
          </a:extLst>
        </xdr:cNvPr>
        <xdr:cNvCxnSpPr/>
      </xdr:nvCxnSpPr>
      <xdr:spPr>
        <a:xfrm flipV="1">
          <a:off x="15481300" y="6514556"/>
          <a:ext cx="8382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303" name="n_1aveValue【一般廃棄物処理施設】&#10;有形固定資産減価償却率">
          <a:extLst>
            <a:ext uri="{FF2B5EF4-FFF2-40B4-BE49-F238E27FC236}">
              <a16:creationId xmlns:a16="http://schemas.microsoft.com/office/drawing/2014/main" id="{91A8835F-1A34-4E59-B069-BEAE4249AEFB}"/>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81478</xdr:rowOff>
    </xdr:from>
    <xdr:ext cx="405111" cy="259045"/>
    <xdr:sp macro="" textlink="">
      <xdr:nvSpPr>
        <xdr:cNvPr id="304" name="n_2aveValue【一般廃棄物処理施設】&#10;有形固定資産減価償却率">
          <a:extLst>
            <a:ext uri="{FF2B5EF4-FFF2-40B4-BE49-F238E27FC236}">
              <a16:creationId xmlns:a16="http://schemas.microsoft.com/office/drawing/2014/main" id="{4E1ED8A7-0A6E-4ED3-BF74-BA6A8574F5AE}"/>
            </a:ext>
          </a:extLst>
        </xdr:cNvPr>
        <xdr:cNvSpPr txBox="1"/>
      </xdr:nvSpPr>
      <xdr:spPr>
        <a:xfrm>
          <a:off x="14389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125566</xdr:rowOff>
    </xdr:from>
    <xdr:ext cx="405111" cy="259045"/>
    <xdr:sp macro="" textlink="">
      <xdr:nvSpPr>
        <xdr:cNvPr id="305" name="n_3aveValue【一般廃棄物処理施設】&#10;有形固定資産減価償却率">
          <a:extLst>
            <a:ext uri="{FF2B5EF4-FFF2-40B4-BE49-F238E27FC236}">
              <a16:creationId xmlns:a16="http://schemas.microsoft.com/office/drawing/2014/main" id="{18578184-E52D-4CBB-8867-E34C699B2153}"/>
            </a:ext>
          </a:extLst>
        </xdr:cNvPr>
        <xdr:cNvSpPr txBox="1"/>
      </xdr:nvSpPr>
      <xdr:spPr>
        <a:xfrm>
          <a:off x="13500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68416</xdr:rowOff>
    </xdr:from>
    <xdr:ext cx="405111" cy="259045"/>
    <xdr:sp macro="" textlink="">
      <xdr:nvSpPr>
        <xdr:cNvPr id="306" name="n_4aveValue【一般廃棄物処理施設】&#10;有形固定資産減価償却率">
          <a:extLst>
            <a:ext uri="{FF2B5EF4-FFF2-40B4-BE49-F238E27FC236}">
              <a16:creationId xmlns:a16="http://schemas.microsoft.com/office/drawing/2014/main" id="{E5542D6B-F9D4-4A74-9629-57DFF3D2CB66}"/>
            </a:ext>
          </a:extLst>
        </xdr:cNvPr>
        <xdr:cNvSpPr txBox="1"/>
      </xdr:nvSpPr>
      <xdr:spPr>
        <a:xfrm>
          <a:off x="12611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307" name="n_1mainValue【一般廃棄物処理施設】&#10;有形固定資産減価償却率">
          <a:extLst>
            <a:ext uri="{FF2B5EF4-FFF2-40B4-BE49-F238E27FC236}">
              <a16:creationId xmlns:a16="http://schemas.microsoft.com/office/drawing/2014/main" id="{664F7A37-6697-4E92-8FB3-AC00D1127D86}"/>
            </a:ext>
          </a:extLst>
        </xdr:cNvPr>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8" name="正方形/長方形 307">
          <a:extLst>
            <a:ext uri="{FF2B5EF4-FFF2-40B4-BE49-F238E27FC236}">
              <a16:creationId xmlns:a16="http://schemas.microsoft.com/office/drawing/2014/main" id="{64B076C8-910A-44AF-9F1B-D662D10BAD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9" name="正方形/長方形 308">
          <a:extLst>
            <a:ext uri="{FF2B5EF4-FFF2-40B4-BE49-F238E27FC236}">
              <a16:creationId xmlns:a16="http://schemas.microsoft.com/office/drawing/2014/main" id="{6EF4CAC0-8A55-48DF-B4E9-6F1678720AB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0" name="正方形/長方形 309">
          <a:extLst>
            <a:ext uri="{FF2B5EF4-FFF2-40B4-BE49-F238E27FC236}">
              <a16:creationId xmlns:a16="http://schemas.microsoft.com/office/drawing/2014/main" id="{4BDCA29F-3609-4C2E-8E84-F1B4FB4E8A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1" name="正方形/長方形 310">
          <a:extLst>
            <a:ext uri="{FF2B5EF4-FFF2-40B4-BE49-F238E27FC236}">
              <a16:creationId xmlns:a16="http://schemas.microsoft.com/office/drawing/2014/main" id="{A8D45874-638E-4DFA-8E6F-7575B5B4BA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2" name="正方形/長方形 311">
          <a:extLst>
            <a:ext uri="{FF2B5EF4-FFF2-40B4-BE49-F238E27FC236}">
              <a16:creationId xmlns:a16="http://schemas.microsoft.com/office/drawing/2014/main" id="{51AA753F-11E5-4C08-845C-2DBA55BC963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3" name="正方形/長方形 312">
          <a:extLst>
            <a:ext uri="{FF2B5EF4-FFF2-40B4-BE49-F238E27FC236}">
              <a16:creationId xmlns:a16="http://schemas.microsoft.com/office/drawing/2014/main" id="{9EA801E7-8C5B-4C9E-8151-944A79E628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4" name="正方形/長方形 313">
          <a:extLst>
            <a:ext uri="{FF2B5EF4-FFF2-40B4-BE49-F238E27FC236}">
              <a16:creationId xmlns:a16="http://schemas.microsoft.com/office/drawing/2014/main" id="{2DC93752-42C9-4589-BC63-ADD8F3AA50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5" name="正方形/長方形 314">
          <a:extLst>
            <a:ext uri="{FF2B5EF4-FFF2-40B4-BE49-F238E27FC236}">
              <a16:creationId xmlns:a16="http://schemas.microsoft.com/office/drawing/2014/main" id="{D5992500-C87A-416A-BC0A-48DAA28EB65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6" name="テキスト ボックス 315">
          <a:extLst>
            <a:ext uri="{FF2B5EF4-FFF2-40B4-BE49-F238E27FC236}">
              <a16:creationId xmlns:a16="http://schemas.microsoft.com/office/drawing/2014/main" id="{19A85C70-7761-47B5-85AA-26B97D6B31A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7" name="直線コネクタ 316">
          <a:extLst>
            <a:ext uri="{FF2B5EF4-FFF2-40B4-BE49-F238E27FC236}">
              <a16:creationId xmlns:a16="http://schemas.microsoft.com/office/drawing/2014/main" id="{589811A5-3103-4BE1-BA81-3C3F0911D7B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8" name="直線コネクタ 317">
          <a:extLst>
            <a:ext uri="{FF2B5EF4-FFF2-40B4-BE49-F238E27FC236}">
              <a16:creationId xmlns:a16="http://schemas.microsoft.com/office/drawing/2014/main" id="{B787BA35-C130-4B87-A472-AE9DC7D3029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9" name="テキスト ボックス 318">
          <a:extLst>
            <a:ext uri="{FF2B5EF4-FFF2-40B4-BE49-F238E27FC236}">
              <a16:creationId xmlns:a16="http://schemas.microsoft.com/office/drawing/2014/main" id="{F1B83DA9-0572-491B-A310-E5062EAD32D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0" name="直線コネクタ 319">
          <a:extLst>
            <a:ext uri="{FF2B5EF4-FFF2-40B4-BE49-F238E27FC236}">
              <a16:creationId xmlns:a16="http://schemas.microsoft.com/office/drawing/2014/main" id="{1A6223DF-AA4C-4923-AFF2-A6781553747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21" name="テキスト ボックス 320">
          <a:extLst>
            <a:ext uri="{FF2B5EF4-FFF2-40B4-BE49-F238E27FC236}">
              <a16:creationId xmlns:a16="http://schemas.microsoft.com/office/drawing/2014/main" id="{EAF7BC44-0818-4074-AD12-12C5BFF97DFB}"/>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2" name="直線コネクタ 321">
          <a:extLst>
            <a:ext uri="{FF2B5EF4-FFF2-40B4-BE49-F238E27FC236}">
              <a16:creationId xmlns:a16="http://schemas.microsoft.com/office/drawing/2014/main" id="{662CAA8E-91BC-40BD-AB0F-CB6AB152149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23" name="テキスト ボックス 322">
          <a:extLst>
            <a:ext uri="{FF2B5EF4-FFF2-40B4-BE49-F238E27FC236}">
              <a16:creationId xmlns:a16="http://schemas.microsoft.com/office/drawing/2014/main" id="{92F7D5B6-0A6C-4839-9310-3E2C655AE74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4" name="直線コネクタ 323">
          <a:extLst>
            <a:ext uri="{FF2B5EF4-FFF2-40B4-BE49-F238E27FC236}">
              <a16:creationId xmlns:a16="http://schemas.microsoft.com/office/drawing/2014/main" id="{A1C9AD8E-9D0B-4E78-B5F9-A57EC4A542C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25" name="テキスト ボックス 324">
          <a:extLst>
            <a:ext uri="{FF2B5EF4-FFF2-40B4-BE49-F238E27FC236}">
              <a16:creationId xmlns:a16="http://schemas.microsoft.com/office/drawing/2014/main" id="{69F2152A-7C81-4D88-A968-92F6173865C5}"/>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6" name="直線コネクタ 325">
          <a:extLst>
            <a:ext uri="{FF2B5EF4-FFF2-40B4-BE49-F238E27FC236}">
              <a16:creationId xmlns:a16="http://schemas.microsoft.com/office/drawing/2014/main" id="{3D515681-FC64-4E14-8885-420413F227C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27" name="テキスト ボックス 326">
          <a:extLst>
            <a:ext uri="{FF2B5EF4-FFF2-40B4-BE49-F238E27FC236}">
              <a16:creationId xmlns:a16="http://schemas.microsoft.com/office/drawing/2014/main" id="{B7EF21E8-7B2E-4FCF-B1A4-331D7F45885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8" name="【一般廃棄物処理施設】&#10;一人当たり有形固定資産（償却資産）額グラフ枠">
          <a:extLst>
            <a:ext uri="{FF2B5EF4-FFF2-40B4-BE49-F238E27FC236}">
              <a16:creationId xmlns:a16="http://schemas.microsoft.com/office/drawing/2014/main" id="{DF8A0EE3-83C3-43CC-BA7C-F0E5CFA2598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329" name="直線コネクタ 328">
          <a:extLst>
            <a:ext uri="{FF2B5EF4-FFF2-40B4-BE49-F238E27FC236}">
              <a16:creationId xmlns:a16="http://schemas.microsoft.com/office/drawing/2014/main" id="{0019D1DB-1E7E-4CAB-AB2A-AA558E527C67}"/>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330" name="【一般廃棄物処理施設】&#10;一人当たり有形固定資産（償却資産）額最小値テキスト">
          <a:extLst>
            <a:ext uri="{FF2B5EF4-FFF2-40B4-BE49-F238E27FC236}">
              <a16:creationId xmlns:a16="http://schemas.microsoft.com/office/drawing/2014/main" id="{468CC5E1-5ECF-41ED-93DE-DB21096B3EC0}"/>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331" name="直線コネクタ 330">
          <a:extLst>
            <a:ext uri="{FF2B5EF4-FFF2-40B4-BE49-F238E27FC236}">
              <a16:creationId xmlns:a16="http://schemas.microsoft.com/office/drawing/2014/main" id="{44CEDD56-3C27-4860-AB44-C36557AF8C3D}"/>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332" name="【一般廃棄物処理施設】&#10;一人当たり有形固定資産（償却資産）額最大値テキスト">
          <a:extLst>
            <a:ext uri="{FF2B5EF4-FFF2-40B4-BE49-F238E27FC236}">
              <a16:creationId xmlns:a16="http://schemas.microsoft.com/office/drawing/2014/main" id="{E9E809F2-81B4-4DD8-A404-82703426F98C}"/>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333" name="直線コネクタ 332">
          <a:extLst>
            <a:ext uri="{FF2B5EF4-FFF2-40B4-BE49-F238E27FC236}">
              <a16:creationId xmlns:a16="http://schemas.microsoft.com/office/drawing/2014/main" id="{36194E96-D5C6-48A1-864F-189D5E8E3D63}"/>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334" name="【一般廃棄物処理施設】&#10;一人当たり有形固定資産（償却資産）額平均値テキスト">
          <a:extLst>
            <a:ext uri="{FF2B5EF4-FFF2-40B4-BE49-F238E27FC236}">
              <a16:creationId xmlns:a16="http://schemas.microsoft.com/office/drawing/2014/main" id="{EF27002A-11F9-4C56-8B0F-BB436E432BC4}"/>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335" name="フローチャート: 判断 334">
          <a:extLst>
            <a:ext uri="{FF2B5EF4-FFF2-40B4-BE49-F238E27FC236}">
              <a16:creationId xmlns:a16="http://schemas.microsoft.com/office/drawing/2014/main" id="{444820F0-CE36-4265-8471-EDE768E17FF3}"/>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336" name="フローチャート: 判断 335">
          <a:extLst>
            <a:ext uri="{FF2B5EF4-FFF2-40B4-BE49-F238E27FC236}">
              <a16:creationId xmlns:a16="http://schemas.microsoft.com/office/drawing/2014/main" id="{EEEEDB96-722A-4B4C-A37A-E3A9609F5B08}"/>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160389</xdr:rowOff>
    </xdr:from>
    <xdr:to>
      <xdr:col>107</xdr:col>
      <xdr:colOff>101600</xdr:colOff>
      <xdr:row>41</xdr:row>
      <xdr:rowOff>90539</xdr:rowOff>
    </xdr:to>
    <xdr:sp macro="" textlink="">
      <xdr:nvSpPr>
        <xdr:cNvPr id="337" name="フローチャート: 判断 336">
          <a:extLst>
            <a:ext uri="{FF2B5EF4-FFF2-40B4-BE49-F238E27FC236}">
              <a16:creationId xmlns:a16="http://schemas.microsoft.com/office/drawing/2014/main" id="{AB35DD4A-1454-47C0-9CA4-F4373186B6C0}"/>
            </a:ext>
          </a:extLst>
        </xdr:cNvPr>
        <xdr:cNvSpPr/>
      </xdr:nvSpPr>
      <xdr:spPr>
        <a:xfrm>
          <a:off x="20383500" y="70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167125</xdr:rowOff>
    </xdr:from>
    <xdr:to>
      <xdr:col>102</xdr:col>
      <xdr:colOff>165100</xdr:colOff>
      <xdr:row>41</xdr:row>
      <xdr:rowOff>97275</xdr:rowOff>
    </xdr:to>
    <xdr:sp macro="" textlink="">
      <xdr:nvSpPr>
        <xdr:cNvPr id="338" name="フローチャート: 判断 337">
          <a:extLst>
            <a:ext uri="{FF2B5EF4-FFF2-40B4-BE49-F238E27FC236}">
              <a16:creationId xmlns:a16="http://schemas.microsoft.com/office/drawing/2014/main" id="{A7180699-CDBB-4BB0-B6CA-D2EDC5BC3A21}"/>
            </a:ext>
          </a:extLst>
        </xdr:cNvPr>
        <xdr:cNvSpPr/>
      </xdr:nvSpPr>
      <xdr:spPr>
        <a:xfrm>
          <a:off x="19494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169745</xdr:rowOff>
    </xdr:from>
    <xdr:to>
      <xdr:col>98</xdr:col>
      <xdr:colOff>38100</xdr:colOff>
      <xdr:row>41</xdr:row>
      <xdr:rowOff>99895</xdr:rowOff>
    </xdr:to>
    <xdr:sp macro="" textlink="">
      <xdr:nvSpPr>
        <xdr:cNvPr id="339" name="フローチャート: 判断 338">
          <a:extLst>
            <a:ext uri="{FF2B5EF4-FFF2-40B4-BE49-F238E27FC236}">
              <a16:creationId xmlns:a16="http://schemas.microsoft.com/office/drawing/2014/main" id="{9E49CB54-0B63-41E4-A201-FDF97B59313C}"/>
            </a:ext>
          </a:extLst>
        </xdr:cNvPr>
        <xdr:cNvSpPr/>
      </xdr:nvSpPr>
      <xdr:spPr>
        <a:xfrm>
          <a:off x="18605500" y="702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2871C2BA-E1F8-4ABF-BA3E-0838F0B3FD2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1" name="テキスト ボックス 340">
          <a:extLst>
            <a:ext uri="{FF2B5EF4-FFF2-40B4-BE49-F238E27FC236}">
              <a16:creationId xmlns:a16="http://schemas.microsoft.com/office/drawing/2014/main" id="{4D0D0323-537E-4AB8-AA7F-CC30B1A2893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2" name="テキスト ボックス 341">
          <a:extLst>
            <a:ext uri="{FF2B5EF4-FFF2-40B4-BE49-F238E27FC236}">
              <a16:creationId xmlns:a16="http://schemas.microsoft.com/office/drawing/2014/main" id="{13511EA1-5BB5-41CC-9406-C12BDF7D0F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C9DA46EB-5863-47D6-92A7-690523CE0C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CC32522E-4A31-4E77-85D5-28B0C6D89E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169146</xdr:rowOff>
    </xdr:from>
    <xdr:to>
      <xdr:col>116</xdr:col>
      <xdr:colOff>114300</xdr:colOff>
      <xdr:row>41</xdr:row>
      <xdr:rowOff>99296</xdr:rowOff>
    </xdr:to>
    <xdr:sp macro="" textlink="">
      <xdr:nvSpPr>
        <xdr:cNvPr id="345" name="楕円 344">
          <a:extLst>
            <a:ext uri="{FF2B5EF4-FFF2-40B4-BE49-F238E27FC236}">
              <a16:creationId xmlns:a16="http://schemas.microsoft.com/office/drawing/2014/main" id="{CC590ECB-818C-4CC5-8A5A-4F3FBC48FB6C}"/>
            </a:ext>
          </a:extLst>
        </xdr:cNvPr>
        <xdr:cNvSpPr/>
      </xdr:nvSpPr>
      <xdr:spPr>
        <a:xfrm>
          <a:off x="22110700" y="70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101712</xdr:rowOff>
    </xdr:from>
    <xdr:ext cx="599010" cy="259045"/>
    <xdr:sp macro="" textlink="">
      <xdr:nvSpPr>
        <xdr:cNvPr id="346" name="【一般廃棄物処理施設】&#10;一人当たり有形固定資産（償却資産）額該当値テキスト">
          <a:extLst>
            <a:ext uri="{FF2B5EF4-FFF2-40B4-BE49-F238E27FC236}">
              <a16:creationId xmlns:a16="http://schemas.microsoft.com/office/drawing/2014/main" id="{1E55EC7D-AB67-4A93-9525-BF59BDA4C2C6}"/>
            </a:ext>
          </a:extLst>
        </xdr:cNvPr>
        <xdr:cNvSpPr txBox="1"/>
      </xdr:nvSpPr>
      <xdr:spPr>
        <a:xfrm>
          <a:off x="22199600" y="695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20509</xdr:rowOff>
    </xdr:from>
    <xdr:to>
      <xdr:col>112</xdr:col>
      <xdr:colOff>38100</xdr:colOff>
      <xdr:row>41</xdr:row>
      <xdr:rowOff>122109</xdr:rowOff>
    </xdr:to>
    <xdr:sp macro="" textlink="">
      <xdr:nvSpPr>
        <xdr:cNvPr id="347" name="楕円 346">
          <a:extLst>
            <a:ext uri="{FF2B5EF4-FFF2-40B4-BE49-F238E27FC236}">
              <a16:creationId xmlns:a16="http://schemas.microsoft.com/office/drawing/2014/main" id="{5B7D6604-5A8F-4201-99B8-E8A31694A7BD}"/>
            </a:ext>
          </a:extLst>
        </xdr:cNvPr>
        <xdr:cNvSpPr/>
      </xdr:nvSpPr>
      <xdr:spPr>
        <a:xfrm>
          <a:off x="21272500" y="70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48496</xdr:rowOff>
    </xdr:from>
    <xdr:to>
      <xdr:col>116</xdr:col>
      <xdr:colOff>63500</xdr:colOff>
      <xdr:row>41</xdr:row>
      <xdr:rowOff>71309</xdr:rowOff>
    </xdr:to>
    <xdr:cxnSp macro="">
      <xdr:nvCxnSpPr>
        <xdr:cNvPr id="348" name="直線コネクタ 347">
          <a:extLst>
            <a:ext uri="{FF2B5EF4-FFF2-40B4-BE49-F238E27FC236}">
              <a16:creationId xmlns:a16="http://schemas.microsoft.com/office/drawing/2014/main" id="{28A0DC26-3C72-4F3B-9A08-9B3627F40C26}"/>
            </a:ext>
          </a:extLst>
        </xdr:cNvPr>
        <xdr:cNvCxnSpPr/>
      </xdr:nvCxnSpPr>
      <xdr:spPr>
        <a:xfrm flipV="1">
          <a:off x="21323300" y="7077946"/>
          <a:ext cx="838200" cy="2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349" name="n_1aveValue【一般廃棄物処理施設】&#10;一人当たり有形固定資産（償却資産）額">
          <a:extLst>
            <a:ext uri="{FF2B5EF4-FFF2-40B4-BE49-F238E27FC236}">
              <a16:creationId xmlns:a16="http://schemas.microsoft.com/office/drawing/2014/main" id="{7F2A8BCC-1E89-4315-8641-64A3A47F11D6}"/>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107066</xdr:rowOff>
    </xdr:from>
    <xdr:ext cx="599010" cy="259045"/>
    <xdr:sp macro="" textlink="">
      <xdr:nvSpPr>
        <xdr:cNvPr id="350" name="n_2aveValue【一般廃棄物処理施設】&#10;一人当たり有形固定資産（償却資産）額">
          <a:extLst>
            <a:ext uri="{FF2B5EF4-FFF2-40B4-BE49-F238E27FC236}">
              <a16:creationId xmlns:a16="http://schemas.microsoft.com/office/drawing/2014/main" id="{04A57667-A185-46D4-89EB-C73B12B277D7}"/>
            </a:ext>
          </a:extLst>
        </xdr:cNvPr>
        <xdr:cNvSpPr txBox="1"/>
      </xdr:nvSpPr>
      <xdr:spPr>
        <a:xfrm>
          <a:off x="20134795" y="679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113802</xdr:rowOff>
    </xdr:from>
    <xdr:ext cx="599010" cy="259045"/>
    <xdr:sp macro="" textlink="">
      <xdr:nvSpPr>
        <xdr:cNvPr id="351" name="n_3aveValue【一般廃棄物処理施設】&#10;一人当たり有形固定資産（償却資産）額">
          <a:extLst>
            <a:ext uri="{FF2B5EF4-FFF2-40B4-BE49-F238E27FC236}">
              <a16:creationId xmlns:a16="http://schemas.microsoft.com/office/drawing/2014/main" id="{2A3E3B53-10F7-4728-B605-276595B598FC}"/>
            </a:ext>
          </a:extLst>
        </xdr:cNvPr>
        <xdr:cNvSpPr txBox="1"/>
      </xdr:nvSpPr>
      <xdr:spPr>
        <a:xfrm>
          <a:off x="19245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116422</xdr:rowOff>
    </xdr:from>
    <xdr:ext cx="599010" cy="259045"/>
    <xdr:sp macro="" textlink="">
      <xdr:nvSpPr>
        <xdr:cNvPr id="352" name="n_4aveValue【一般廃棄物処理施設】&#10;一人当たり有形固定資産（償却資産）額">
          <a:extLst>
            <a:ext uri="{FF2B5EF4-FFF2-40B4-BE49-F238E27FC236}">
              <a16:creationId xmlns:a16="http://schemas.microsoft.com/office/drawing/2014/main" id="{7689E546-6E17-49EE-BAEB-F074CBCD4BB0}"/>
            </a:ext>
          </a:extLst>
        </xdr:cNvPr>
        <xdr:cNvSpPr txBox="1"/>
      </xdr:nvSpPr>
      <xdr:spPr>
        <a:xfrm>
          <a:off x="18356795" y="680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113236</xdr:rowOff>
    </xdr:from>
    <xdr:ext cx="599010" cy="259045"/>
    <xdr:sp macro="" textlink="">
      <xdr:nvSpPr>
        <xdr:cNvPr id="353" name="n_1mainValue【一般廃棄物処理施設】&#10;一人当たり有形固定資産（償却資産）額">
          <a:extLst>
            <a:ext uri="{FF2B5EF4-FFF2-40B4-BE49-F238E27FC236}">
              <a16:creationId xmlns:a16="http://schemas.microsoft.com/office/drawing/2014/main" id="{60301C7E-2DA9-4A86-8596-A1D86F0EA2B2}"/>
            </a:ext>
          </a:extLst>
        </xdr:cNvPr>
        <xdr:cNvSpPr txBox="1"/>
      </xdr:nvSpPr>
      <xdr:spPr>
        <a:xfrm>
          <a:off x="21011095" y="714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4" name="正方形/長方形 353">
          <a:extLst>
            <a:ext uri="{FF2B5EF4-FFF2-40B4-BE49-F238E27FC236}">
              <a16:creationId xmlns:a16="http://schemas.microsoft.com/office/drawing/2014/main" id="{9910D864-418A-4920-B9C3-E7EB600E41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5" name="正方形/長方形 354">
          <a:extLst>
            <a:ext uri="{FF2B5EF4-FFF2-40B4-BE49-F238E27FC236}">
              <a16:creationId xmlns:a16="http://schemas.microsoft.com/office/drawing/2014/main" id="{72321BCC-0221-4202-BD60-2ECA05986F6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6" name="正方形/長方形 355">
          <a:extLst>
            <a:ext uri="{FF2B5EF4-FFF2-40B4-BE49-F238E27FC236}">
              <a16:creationId xmlns:a16="http://schemas.microsoft.com/office/drawing/2014/main" id="{4C50CDF4-AE79-47A7-AA03-7A673AF7FBB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7" name="正方形/長方形 356">
          <a:extLst>
            <a:ext uri="{FF2B5EF4-FFF2-40B4-BE49-F238E27FC236}">
              <a16:creationId xmlns:a16="http://schemas.microsoft.com/office/drawing/2014/main" id="{0D463303-8EC7-44C4-B20D-8118958F1FA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8" name="正方形/長方形 357">
          <a:extLst>
            <a:ext uri="{FF2B5EF4-FFF2-40B4-BE49-F238E27FC236}">
              <a16:creationId xmlns:a16="http://schemas.microsoft.com/office/drawing/2014/main" id="{BE781085-ADA4-4B73-BE78-BB9E5BCB85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9" name="正方形/長方形 358">
          <a:extLst>
            <a:ext uri="{FF2B5EF4-FFF2-40B4-BE49-F238E27FC236}">
              <a16:creationId xmlns:a16="http://schemas.microsoft.com/office/drawing/2014/main" id="{9D30D597-3214-4C9A-B0C5-88C75A5EF00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0" name="正方形/長方形 359">
          <a:extLst>
            <a:ext uri="{FF2B5EF4-FFF2-40B4-BE49-F238E27FC236}">
              <a16:creationId xmlns:a16="http://schemas.microsoft.com/office/drawing/2014/main" id="{FC66C688-000C-4520-8928-D8BCD0DBC8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1" name="正方形/長方形 360">
          <a:extLst>
            <a:ext uri="{FF2B5EF4-FFF2-40B4-BE49-F238E27FC236}">
              <a16:creationId xmlns:a16="http://schemas.microsoft.com/office/drawing/2014/main" id="{9122EDE5-5709-45AD-BA3F-747985B647E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62" name="正方形/長方形 361">
          <a:extLst>
            <a:ext uri="{FF2B5EF4-FFF2-40B4-BE49-F238E27FC236}">
              <a16:creationId xmlns:a16="http://schemas.microsoft.com/office/drawing/2014/main" id="{3C4946D0-0F21-4109-A0F0-C39AEE260C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3" name="正方形/長方形 362">
          <a:extLst>
            <a:ext uri="{FF2B5EF4-FFF2-40B4-BE49-F238E27FC236}">
              <a16:creationId xmlns:a16="http://schemas.microsoft.com/office/drawing/2014/main" id="{6ADD8C56-1926-467B-A163-FA1E159EBE6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4" name="正方形/長方形 363">
          <a:extLst>
            <a:ext uri="{FF2B5EF4-FFF2-40B4-BE49-F238E27FC236}">
              <a16:creationId xmlns:a16="http://schemas.microsoft.com/office/drawing/2014/main" id="{E028FC99-EA02-4F4E-9FAB-50C06FDFB04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5" name="正方形/長方形 364">
          <a:extLst>
            <a:ext uri="{FF2B5EF4-FFF2-40B4-BE49-F238E27FC236}">
              <a16:creationId xmlns:a16="http://schemas.microsoft.com/office/drawing/2014/main" id="{95901B44-9BCD-46DE-8E9D-97B1CB24277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6" name="正方形/長方形 365">
          <a:extLst>
            <a:ext uri="{FF2B5EF4-FFF2-40B4-BE49-F238E27FC236}">
              <a16:creationId xmlns:a16="http://schemas.microsoft.com/office/drawing/2014/main" id="{D0507C78-3CB4-4199-A449-441FCEF97C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7" name="正方形/長方形 366">
          <a:extLst>
            <a:ext uri="{FF2B5EF4-FFF2-40B4-BE49-F238E27FC236}">
              <a16:creationId xmlns:a16="http://schemas.microsoft.com/office/drawing/2014/main" id="{9C54FDA2-B7D7-4B7E-817C-DDD0508477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8" name="正方形/長方形 367">
          <a:extLst>
            <a:ext uri="{FF2B5EF4-FFF2-40B4-BE49-F238E27FC236}">
              <a16:creationId xmlns:a16="http://schemas.microsoft.com/office/drawing/2014/main" id="{7B558DD9-102A-4F22-9A54-663AB3DA9E5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9" name="正方形/長方形 368">
          <a:extLst>
            <a:ext uri="{FF2B5EF4-FFF2-40B4-BE49-F238E27FC236}">
              <a16:creationId xmlns:a16="http://schemas.microsoft.com/office/drawing/2014/main" id="{561AFB14-FA06-4CC4-BF4F-5989124AF4A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0" name="正方形/長方形 369">
          <a:extLst>
            <a:ext uri="{FF2B5EF4-FFF2-40B4-BE49-F238E27FC236}">
              <a16:creationId xmlns:a16="http://schemas.microsoft.com/office/drawing/2014/main" id="{09FCEFE7-4036-4010-BD60-CC45DECFFA5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1" name="正方形/長方形 370">
          <a:extLst>
            <a:ext uri="{FF2B5EF4-FFF2-40B4-BE49-F238E27FC236}">
              <a16:creationId xmlns:a16="http://schemas.microsoft.com/office/drawing/2014/main" id="{5745D523-63BE-49BB-8F2F-6D04977831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2" name="正方形/長方形 371">
          <a:extLst>
            <a:ext uri="{FF2B5EF4-FFF2-40B4-BE49-F238E27FC236}">
              <a16:creationId xmlns:a16="http://schemas.microsoft.com/office/drawing/2014/main" id="{CE1ECB64-93C6-46D5-B0D1-B75294E49D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3" name="正方形/長方形 372">
          <a:extLst>
            <a:ext uri="{FF2B5EF4-FFF2-40B4-BE49-F238E27FC236}">
              <a16:creationId xmlns:a16="http://schemas.microsoft.com/office/drawing/2014/main" id="{D551DE1F-B4F6-4544-9473-7238D7ABEA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4" name="正方形/長方形 373">
          <a:extLst>
            <a:ext uri="{FF2B5EF4-FFF2-40B4-BE49-F238E27FC236}">
              <a16:creationId xmlns:a16="http://schemas.microsoft.com/office/drawing/2014/main" id="{B8BACF50-220C-436A-802C-B7685E531C2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5" name="正方形/長方形 374">
          <a:extLst>
            <a:ext uri="{FF2B5EF4-FFF2-40B4-BE49-F238E27FC236}">
              <a16:creationId xmlns:a16="http://schemas.microsoft.com/office/drawing/2014/main" id="{1800C45A-EE77-4576-9301-D6038488AA3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6" name="正方形/長方形 375">
          <a:extLst>
            <a:ext uri="{FF2B5EF4-FFF2-40B4-BE49-F238E27FC236}">
              <a16:creationId xmlns:a16="http://schemas.microsoft.com/office/drawing/2014/main" id="{D889ADD6-0F2F-44A8-A640-4113667594F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7" name="正方形/長方形 376">
          <a:extLst>
            <a:ext uri="{FF2B5EF4-FFF2-40B4-BE49-F238E27FC236}">
              <a16:creationId xmlns:a16="http://schemas.microsoft.com/office/drawing/2014/main" id="{302D44AA-D685-43DA-B218-5679CE3D6EF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8" name="テキスト ボックス 377">
          <a:extLst>
            <a:ext uri="{FF2B5EF4-FFF2-40B4-BE49-F238E27FC236}">
              <a16:creationId xmlns:a16="http://schemas.microsoft.com/office/drawing/2014/main" id="{4FD6E89D-C21F-4901-9634-83A88DC8F2C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9" name="直線コネクタ 378">
          <a:extLst>
            <a:ext uri="{FF2B5EF4-FFF2-40B4-BE49-F238E27FC236}">
              <a16:creationId xmlns:a16="http://schemas.microsoft.com/office/drawing/2014/main" id="{DAD0AB98-DE17-41B8-AEBA-B05668C4E21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0" name="テキスト ボックス 379">
          <a:extLst>
            <a:ext uri="{FF2B5EF4-FFF2-40B4-BE49-F238E27FC236}">
              <a16:creationId xmlns:a16="http://schemas.microsoft.com/office/drawing/2014/main" id="{8AE8B0D3-66CF-4528-AA2B-46A9AC7380B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81" name="直線コネクタ 380">
          <a:extLst>
            <a:ext uri="{FF2B5EF4-FFF2-40B4-BE49-F238E27FC236}">
              <a16:creationId xmlns:a16="http://schemas.microsoft.com/office/drawing/2014/main" id="{41AEB59D-F24F-438C-830A-DF6C3FCD0E6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82" name="テキスト ボックス 381">
          <a:extLst>
            <a:ext uri="{FF2B5EF4-FFF2-40B4-BE49-F238E27FC236}">
              <a16:creationId xmlns:a16="http://schemas.microsoft.com/office/drawing/2014/main" id="{86B5FB94-F49B-46EB-91F1-B88AD1096E7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83" name="直線コネクタ 382">
          <a:extLst>
            <a:ext uri="{FF2B5EF4-FFF2-40B4-BE49-F238E27FC236}">
              <a16:creationId xmlns:a16="http://schemas.microsoft.com/office/drawing/2014/main" id="{EA044BA7-4BEE-4382-AEA1-93401299E7C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84" name="テキスト ボックス 383">
          <a:extLst>
            <a:ext uri="{FF2B5EF4-FFF2-40B4-BE49-F238E27FC236}">
              <a16:creationId xmlns:a16="http://schemas.microsoft.com/office/drawing/2014/main" id="{980AE8A8-6570-462D-A8F9-2B069BB3281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85" name="直線コネクタ 384">
          <a:extLst>
            <a:ext uri="{FF2B5EF4-FFF2-40B4-BE49-F238E27FC236}">
              <a16:creationId xmlns:a16="http://schemas.microsoft.com/office/drawing/2014/main" id="{D7E1D960-EA05-4BD3-989F-5CEF8D8BF19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86" name="テキスト ボックス 385">
          <a:extLst>
            <a:ext uri="{FF2B5EF4-FFF2-40B4-BE49-F238E27FC236}">
              <a16:creationId xmlns:a16="http://schemas.microsoft.com/office/drawing/2014/main" id="{6FA8F29C-AEB1-4894-9928-F1F6AF94D23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7" name="直線コネクタ 386">
          <a:extLst>
            <a:ext uri="{FF2B5EF4-FFF2-40B4-BE49-F238E27FC236}">
              <a16:creationId xmlns:a16="http://schemas.microsoft.com/office/drawing/2014/main" id="{46595584-A404-49B2-82DF-E45C0C2BB0C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88" name="テキスト ボックス 387">
          <a:extLst>
            <a:ext uri="{FF2B5EF4-FFF2-40B4-BE49-F238E27FC236}">
              <a16:creationId xmlns:a16="http://schemas.microsoft.com/office/drawing/2014/main" id="{9DC3EBD0-3F53-4BED-AF3E-C3287BABC73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89" name="直線コネクタ 388">
          <a:extLst>
            <a:ext uri="{FF2B5EF4-FFF2-40B4-BE49-F238E27FC236}">
              <a16:creationId xmlns:a16="http://schemas.microsoft.com/office/drawing/2014/main" id="{336673B6-D5B5-4562-9E88-ECE126254D9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90" name="テキスト ボックス 389">
          <a:extLst>
            <a:ext uri="{FF2B5EF4-FFF2-40B4-BE49-F238E27FC236}">
              <a16:creationId xmlns:a16="http://schemas.microsoft.com/office/drawing/2014/main" id="{55351863-249F-444E-A4B6-1A190133CC47}"/>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1" name="直線コネクタ 390">
          <a:extLst>
            <a:ext uri="{FF2B5EF4-FFF2-40B4-BE49-F238E27FC236}">
              <a16:creationId xmlns:a16="http://schemas.microsoft.com/office/drawing/2014/main" id="{37AAB66E-0527-4CC1-83DB-F87380316A4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2" name="【消防施設】&#10;有形固定資産減価償却率グラフ枠">
          <a:extLst>
            <a:ext uri="{FF2B5EF4-FFF2-40B4-BE49-F238E27FC236}">
              <a16:creationId xmlns:a16="http://schemas.microsoft.com/office/drawing/2014/main" id="{1F9F87EE-2970-41CE-96A7-2D8F8D0FD9E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93" name="直線コネクタ 392">
          <a:extLst>
            <a:ext uri="{FF2B5EF4-FFF2-40B4-BE49-F238E27FC236}">
              <a16:creationId xmlns:a16="http://schemas.microsoft.com/office/drawing/2014/main" id="{3AEE875A-FE65-4915-A8A2-A4A02FD94FBE}"/>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94" name="【消防施設】&#10;有形固定資産減価償却率最小値テキスト">
          <a:extLst>
            <a:ext uri="{FF2B5EF4-FFF2-40B4-BE49-F238E27FC236}">
              <a16:creationId xmlns:a16="http://schemas.microsoft.com/office/drawing/2014/main" id="{CF4AD06F-2EBC-4F4C-82D3-BA3DD85C285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95" name="直線コネクタ 394">
          <a:extLst>
            <a:ext uri="{FF2B5EF4-FFF2-40B4-BE49-F238E27FC236}">
              <a16:creationId xmlns:a16="http://schemas.microsoft.com/office/drawing/2014/main" id="{898D684C-B0B6-4B6A-8EC4-EAECB2BCCBD9}"/>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96" name="【消防施設】&#10;有形固定資産減価償却率最大値テキスト">
          <a:extLst>
            <a:ext uri="{FF2B5EF4-FFF2-40B4-BE49-F238E27FC236}">
              <a16:creationId xmlns:a16="http://schemas.microsoft.com/office/drawing/2014/main" id="{A7C157BF-20CD-4543-B610-0579999A870C}"/>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97" name="直線コネクタ 396">
          <a:extLst>
            <a:ext uri="{FF2B5EF4-FFF2-40B4-BE49-F238E27FC236}">
              <a16:creationId xmlns:a16="http://schemas.microsoft.com/office/drawing/2014/main" id="{12AA1D67-DB42-41F8-86FD-26F3EB0F199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398" name="【消防施設】&#10;有形固定資産減価償却率平均値テキスト">
          <a:extLst>
            <a:ext uri="{FF2B5EF4-FFF2-40B4-BE49-F238E27FC236}">
              <a16:creationId xmlns:a16="http://schemas.microsoft.com/office/drawing/2014/main" id="{EE1F94D3-C5A2-41F4-9912-07C45F283F3F}"/>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399" name="フローチャート: 判断 398">
          <a:extLst>
            <a:ext uri="{FF2B5EF4-FFF2-40B4-BE49-F238E27FC236}">
              <a16:creationId xmlns:a16="http://schemas.microsoft.com/office/drawing/2014/main" id="{8BE80A09-0AC5-4D27-A7C3-37E0C895138D}"/>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00" name="フローチャート: 判断 399">
          <a:extLst>
            <a:ext uri="{FF2B5EF4-FFF2-40B4-BE49-F238E27FC236}">
              <a16:creationId xmlns:a16="http://schemas.microsoft.com/office/drawing/2014/main" id="{03D03EAD-FF27-414A-928B-0FFAA85540D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401" name="フローチャート: 判断 400">
          <a:extLst>
            <a:ext uri="{FF2B5EF4-FFF2-40B4-BE49-F238E27FC236}">
              <a16:creationId xmlns:a16="http://schemas.microsoft.com/office/drawing/2014/main" id="{F160BB51-818E-43D2-AF8C-0EF8C16E1C82}"/>
            </a:ext>
          </a:extLst>
        </xdr:cNvPr>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402" name="フローチャート: 判断 401">
          <a:extLst>
            <a:ext uri="{FF2B5EF4-FFF2-40B4-BE49-F238E27FC236}">
              <a16:creationId xmlns:a16="http://schemas.microsoft.com/office/drawing/2014/main" id="{0D910461-2C3A-400B-B614-B35438BD4886}"/>
            </a:ext>
          </a:extLst>
        </xdr:cNvPr>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403" name="フローチャート: 判断 402">
          <a:extLst>
            <a:ext uri="{FF2B5EF4-FFF2-40B4-BE49-F238E27FC236}">
              <a16:creationId xmlns:a16="http://schemas.microsoft.com/office/drawing/2014/main" id="{56BFB599-D4B7-4D2A-A1E9-F59F6FB5F3D6}"/>
            </a:ext>
          </a:extLst>
        </xdr:cNvPr>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4" name="テキスト ボックス 403">
          <a:extLst>
            <a:ext uri="{FF2B5EF4-FFF2-40B4-BE49-F238E27FC236}">
              <a16:creationId xmlns:a16="http://schemas.microsoft.com/office/drawing/2014/main" id="{FF8411A2-1553-4010-AB93-510C3C864EB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5" name="テキスト ボックス 404">
          <a:extLst>
            <a:ext uri="{FF2B5EF4-FFF2-40B4-BE49-F238E27FC236}">
              <a16:creationId xmlns:a16="http://schemas.microsoft.com/office/drawing/2014/main" id="{CF6ADDEE-2563-4EED-B1F9-F17001CA0F6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6" name="テキスト ボックス 405">
          <a:extLst>
            <a:ext uri="{FF2B5EF4-FFF2-40B4-BE49-F238E27FC236}">
              <a16:creationId xmlns:a16="http://schemas.microsoft.com/office/drawing/2014/main" id="{3E988E64-032D-4D6F-B578-0AC9DCE8E96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3AF9B1CD-ED6D-4DAB-8338-317D603517B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F3B1AA3F-E4F0-471E-98EA-5AC8C875FB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409" name="楕円 408">
          <a:extLst>
            <a:ext uri="{FF2B5EF4-FFF2-40B4-BE49-F238E27FC236}">
              <a16:creationId xmlns:a16="http://schemas.microsoft.com/office/drawing/2014/main" id="{FA2B3D0F-7C3E-4E63-BC3C-74C9866BD9A9}"/>
            </a:ext>
          </a:extLst>
        </xdr:cNvPr>
        <xdr:cNvSpPr/>
      </xdr:nvSpPr>
      <xdr:spPr>
        <a:xfrm>
          <a:off x="16268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128288</xdr:rowOff>
    </xdr:from>
    <xdr:ext cx="405111" cy="259045"/>
    <xdr:sp macro="" textlink="">
      <xdr:nvSpPr>
        <xdr:cNvPr id="410" name="【消防施設】&#10;有形固定資産減価償却率該当値テキスト">
          <a:extLst>
            <a:ext uri="{FF2B5EF4-FFF2-40B4-BE49-F238E27FC236}">
              <a16:creationId xmlns:a16="http://schemas.microsoft.com/office/drawing/2014/main" id="{72513FE9-08DD-4CD4-B64D-902953FE28C8}"/>
            </a:ext>
          </a:extLst>
        </xdr:cNvPr>
        <xdr:cNvSpPr txBox="1"/>
      </xdr:nvSpPr>
      <xdr:spPr>
        <a:xfrm>
          <a:off x="16357600"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69850</xdr:rowOff>
    </xdr:from>
    <xdr:to>
      <xdr:col>81</xdr:col>
      <xdr:colOff>101600</xdr:colOff>
      <xdr:row>83</xdr:row>
      <xdr:rowOff>0</xdr:rowOff>
    </xdr:to>
    <xdr:sp macro="" textlink="">
      <xdr:nvSpPr>
        <xdr:cNvPr id="411" name="楕円 410">
          <a:extLst>
            <a:ext uri="{FF2B5EF4-FFF2-40B4-BE49-F238E27FC236}">
              <a16:creationId xmlns:a16="http://schemas.microsoft.com/office/drawing/2014/main" id="{BA062571-B306-41CE-B472-77E993F2E2A9}"/>
            </a:ext>
          </a:extLst>
        </xdr:cNvPr>
        <xdr:cNvSpPr/>
      </xdr:nvSpPr>
      <xdr:spPr>
        <a:xfrm>
          <a:off x="15430500" y="141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156211</xdr:rowOff>
    </xdr:from>
    <xdr:to>
      <xdr:col>85</xdr:col>
      <xdr:colOff>127000</xdr:colOff>
      <xdr:row>82</xdr:row>
      <xdr:rowOff>120650</xdr:rowOff>
    </xdr:to>
    <xdr:cxnSp macro="">
      <xdr:nvCxnSpPr>
        <xdr:cNvPr id="412" name="直線コネクタ 411">
          <a:extLst>
            <a:ext uri="{FF2B5EF4-FFF2-40B4-BE49-F238E27FC236}">
              <a16:creationId xmlns:a16="http://schemas.microsoft.com/office/drawing/2014/main" id="{96570759-96EA-4583-8DC8-CAFBC492CB79}"/>
            </a:ext>
          </a:extLst>
        </xdr:cNvPr>
        <xdr:cNvCxnSpPr/>
      </xdr:nvCxnSpPr>
      <xdr:spPr>
        <a:xfrm flipV="1">
          <a:off x="15481300" y="14043661"/>
          <a:ext cx="838200" cy="1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413" name="n_1aveValue【消防施設】&#10;有形固定資産減価償却率">
          <a:extLst>
            <a:ext uri="{FF2B5EF4-FFF2-40B4-BE49-F238E27FC236}">
              <a16:creationId xmlns:a16="http://schemas.microsoft.com/office/drawing/2014/main" id="{44AED71B-1FCA-442C-BEB2-26410B2E0601}"/>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414" name="n_2aveValue【消防施設】&#10;有形固定資産減価償却率">
          <a:extLst>
            <a:ext uri="{FF2B5EF4-FFF2-40B4-BE49-F238E27FC236}">
              <a16:creationId xmlns:a16="http://schemas.microsoft.com/office/drawing/2014/main" id="{4A5F97B3-E28F-4569-A58F-A599D00CC8A3}"/>
            </a:ext>
          </a:extLst>
        </xdr:cNvPr>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118127</xdr:rowOff>
    </xdr:from>
    <xdr:ext cx="405111" cy="259045"/>
    <xdr:sp macro="" textlink="">
      <xdr:nvSpPr>
        <xdr:cNvPr id="415" name="n_3aveValue【消防施設】&#10;有形固定資産減価償却率">
          <a:extLst>
            <a:ext uri="{FF2B5EF4-FFF2-40B4-BE49-F238E27FC236}">
              <a16:creationId xmlns:a16="http://schemas.microsoft.com/office/drawing/2014/main" id="{9E48F0AE-0F5A-4217-9279-5728DE226EBD}"/>
            </a:ext>
          </a:extLst>
        </xdr:cNvPr>
        <xdr:cNvSpPr txBox="1"/>
      </xdr:nvSpPr>
      <xdr:spPr>
        <a:xfrm>
          <a:off x="135007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85107</xdr:rowOff>
    </xdr:from>
    <xdr:ext cx="405111" cy="259045"/>
    <xdr:sp macro="" textlink="">
      <xdr:nvSpPr>
        <xdr:cNvPr id="416" name="n_4aveValue【消防施設】&#10;有形固定資産減価償却率">
          <a:extLst>
            <a:ext uri="{FF2B5EF4-FFF2-40B4-BE49-F238E27FC236}">
              <a16:creationId xmlns:a16="http://schemas.microsoft.com/office/drawing/2014/main" id="{9F99C22E-D002-48CE-8405-A67C659CF1A0}"/>
            </a:ext>
          </a:extLst>
        </xdr:cNvPr>
        <xdr:cNvSpPr txBox="1"/>
      </xdr:nvSpPr>
      <xdr:spPr>
        <a:xfrm>
          <a:off x="126117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162577</xdr:rowOff>
    </xdr:from>
    <xdr:ext cx="405111" cy="259045"/>
    <xdr:sp macro="" textlink="">
      <xdr:nvSpPr>
        <xdr:cNvPr id="417" name="n_1mainValue【消防施設】&#10;有形固定資産減価償却率">
          <a:extLst>
            <a:ext uri="{FF2B5EF4-FFF2-40B4-BE49-F238E27FC236}">
              <a16:creationId xmlns:a16="http://schemas.microsoft.com/office/drawing/2014/main" id="{0266FAF7-87B6-4F36-AE3C-556BEAF5EEF9}"/>
            </a:ext>
          </a:extLst>
        </xdr:cNvPr>
        <xdr:cNvSpPr txBox="1"/>
      </xdr:nvSpPr>
      <xdr:spPr>
        <a:xfrm>
          <a:off x="15266044" y="1422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8" name="正方形/長方形 417">
          <a:extLst>
            <a:ext uri="{FF2B5EF4-FFF2-40B4-BE49-F238E27FC236}">
              <a16:creationId xmlns:a16="http://schemas.microsoft.com/office/drawing/2014/main" id="{C1284959-03A1-4E83-8F89-097A6BD6200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9" name="正方形/長方形 418">
          <a:extLst>
            <a:ext uri="{FF2B5EF4-FFF2-40B4-BE49-F238E27FC236}">
              <a16:creationId xmlns:a16="http://schemas.microsoft.com/office/drawing/2014/main" id="{7657436F-792F-40A0-A515-265923A80A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0" name="正方形/長方形 419">
          <a:extLst>
            <a:ext uri="{FF2B5EF4-FFF2-40B4-BE49-F238E27FC236}">
              <a16:creationId xmlns:a16="http://schemas.microsoft.com/office/drawing/2014/main" id="{90C760FE-8B6E-4F90-A7C9-44C216282F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1" name="正方形/長方形 420">
          <a:extLst>
            <a:ext uri="{FF2B5EF4-FFF2-40B4-BE49-F238E27FC236}">
              <a16:creationId xmlns:a16="http://schemas.microsoft.com/office/drawing/2014/main" id="{E8E17085-68E7-4AFE-88FB-6037F161A6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2" name="正方形/長方形 421">
          <a:extLst>
            <a:ext uri="{FF2B5EF4-FFF2-40B4-BE49-F238E27FC236}">
              <a16:creationId xmlns:a16="http://schemas.microsoft.com/office/drawing/2014/main" id="{A3CFB5C3-3355-4931-A133-D1A5E9E9380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3" name="正方形/長方形 422">
          <a:extLst>
            <a:ext uri="{FF2B5EF4-FFF2-40B4-BE49-F238E27FC236}">
              <a16:creationId xmlns:a16="http://schemas.microsoft.com/office/drawing/2014/main" id="{4CAB5519-066C-4FC5-872D-C682363B761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4" name="正方形/長方形 423">
          <a:extLst>
            <a:ext uri="{FF2B5EF4-FFF2-40B4-BE49-F238E27FC236}">
              <a16:creationId xmlns:a16="http://schemas.microsoft.com/office/drawing/2014/main" id="{D16578FC-D92D-4A01-98E4-764782E1F14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5" name="正方形/長方形 424">
          <a:extLst>
            <a:ext uri="{FF2B5EF4-FFF2-40B4-BE49-F238E27FC236}">
              <a16:creationId xmlns:a16="http://schemas.microsoft.com/office/drawing/2014/main" id="{7BD6055B-4BD0-4763-95DE-8DFA53E47B8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6" name="テキスト ボックス 425">
          <a:extLst>
            <a:ext uri="{FF2B5EF4-FFF2-40B4-BE49-F238E27FC236}">
              <a16:creationId xmlns:a16="http://schemas.microsoft.com/office/drawing/2014/main" id="{4477CB49-C3EA-46CB-9CB4-EE290F18BF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7" name="直線コネクタ 426">
          <a:extLst>
            <a:ext uri="{FF2B5EF4-FFF2-40B4-BE49-F238E27FC236}">
              <a16:creationId xmlns:a16="http://schemas.microsoft.com/office/drawing/2014/main" id="{20DCF429-DBE5-4800-BEE4-0502F0C8FEA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28" name="直線コネクタ 427">
          <a:extLst>
            <a:ext uri="{FF2B5EF4-FFF2-40B4-BE49-F238E27FC236}">
              <a16:creationId xmlns:a16="http://schemas.microsoft.com/office/drawing/2014/main" id="{A86F9A61-7294-4A36-9ED5-CDCA24F6238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29" name="テキスト ボックス 428">
          <a:extLst>
            <a:ext uri="{FF2B5EF4-FFF2-40B4-BE49-F238E27FC236}">
              <a16:creationId xmlns:a16="http://schemas.microsoft.com/office/drawing/2014/main" id="{D5D853EA-79CE-42F6-A923-27762D3A8A4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30" name="直線コネクタ 429">
          <a:extLst>
            <a:ext uri="{FF2B5EF4-FFF2-40B4-BE49-F238E27FC236}">
              <a16:creationId xmlns:a16="http://schemas.microsoft.com/office/drawing/2014/main" id="{4E57496B-6CEF-4139-B451-6B0598DCA95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31" name="テキスト ボックス 430">
          <a:extLst>
            <a:ext uri="{FF2B5EF4-FFF2-40B4-BE49-F238E27FC236}">
              <a16:creationId xmlns:a16="http://schemas.microsoft.com/office/drawing/2014/main" id="{C4212A85-D894-4860-853B-8D83D955A07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32" name="直線コネクタ 431">
          <a:extLst>
            <a:ext uri="{FF2B5EF4-FFF2-40B4-BE49-F238E27FC236}">
              <a16:creationId xmlns:a16="http://schemas.microsoft.com/office/drawing/2014/main" id="{2DE486D5-37C7-4CF6-BFDA-0249E86E01C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33" name="テキスト ボックス 432">
          <a:extLst>
            <a:ext uri="{FF2B5EF4-FFF2-40B4-BE49-F238E27FC236}">
              <a16:creationId xmlns:a16="http://schemas.microsoft.com/office/drawing/2014/main" id="{DC7393CA-ADE6-410C-85AD-923D1B5156C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34" name="直線コネクタ 433">
          <a:extLst>
            <a:ext uri="{FF2B5EF4-FFF2-40B4-BE49-F238E27FC236}">
              <a16:creationId xmlns:a16="http://schemas.microsoft.com/office/drawing/2014/main" id="{F6EABC0D-3597-48C3-BD01-B53D62CEAD9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35" name="テキスト ボックス 434">
          <a:extLst>
            <a:ext uri="{FF2B5EF4-FFF2-40B4-BE49-F238E27FC236}">
              <a16:creationId xmlns:a16="http://schemas.microsoft.com/office/drawing/2014/main" id="{567AC5FC-8706-4421-A0BC-0D71A6E2953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36" name="直線コネクタ 435">
          <a:extLst>
            <a:ext uri="{FF2B5EF4-FFF2-40B4-BE49-F238E27FC236}">
              <a16:creationId xmlns:a16="http://schemas.microsoft.com/office/drawing/2014/main" id="{4E256EB6-8AB8-4500-AA8B-4A2EFE584FE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37" name="テキスト ボックス 436">
          <a:extLst>
            <a:ext uri="{FF2B5EF4-FFF2-40B4-BE49-F238E27FC236}">
              <a16:creationId xmlns:a16="http://schemas.microsoft.com/office/drawing/2014/main" id="{2E83CCF3-8D5D-4428-9957-B35E6512FAF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8" name="直線コネクタ 437">
          <a:extLst>
            <a:ext uri="{FF2B5EF4-FFF2-40B4-BE49-F238E27FC236}">
              <a16:creationId xmlns:a16="http://schemas.microsoft.com/office/drawing/2014/main" id="{87D0A887-3A15-40A0-B51F-1545616D48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9" name="テキスト ボックス 438">
          <a:extLst>
            <a:ext uri="{FF2B5EF4-FFF2-40B4-BE49-F238E27FC236}">
              <a16:creationId xmlns:a16="http://schemas.microsoft.com/office/drawing/2014/main" id="{745870FE-BAA1-4409-961A-02A1A44E821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0" name="【消防施設】&#10;一人当たり面積グラフ枠">
          <a:extLst>
            <a:ext uri="{FF2B5EF4-FFF2-40B4-BE49-F238E27FC236}">
              <a16:creationId xmlns:a16="http://schemas.microsoft.com/office/drawing/2014/main" id="{AD610337-42CC-407D-AD02-C72BB56AC39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441" name="直線コネクタ 440">
          <a:extLst>
            <a:ext uri="{FF2B5EF4-FFF2-40B4-BE49-F238E27FC236}">
              <a16:creationId xmlns:a16="http://schemas.microsoft.com/office/drawing/2014/main" id="{14C182C2-0F60-40FF-9EC5-E3C16E272440}"/>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442" name="【消防施設】&#10;一人当たり面積最小値テキスト">
          <a:extLst>
            <a:ext uri="{FF2B5EF4-FFF2-40B4-BE49-F238E27FC236}">
              <a16:creationId xmlns:a16="http://schemas.microsoft.com/office/drawing/2014/main" id="{43674BB8-8FDD-4B51-947E-A5DC372F0650}"/>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443" name="直線コネクタ 442">
          <a:extLst>
            <a:ext uri="{FF2B5EF4-FFF2-40B4-BE49-F238E27FC236}">
              <a16:creationId xmlns:a16="http://schemas.microsoft.com/office/drawing/2014/main" id="{0FA30A2D-CD02-4795-A6B4-F9EB2ABFF9D9}"/>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444" name="【消防施設】&#10;一人当たり面積最大値テキスト">
          <a:extLst>
            <a:ext uri="{FF2B5EF4-FFF2-40B4-BE49-F238E27FC236}">
              <a16:creationId xmlns:a16="http://schemas.microsoft.com/office/drawing/2014/main" id="{034DA04C-B3EF-4B7A-8BFF-FA803844A5A4}"/>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445" name="直線コネクタ 444">
          <a:extLst>
            <a:ext uri="{FF2B5EF4-FFF2-40B4-BE49-F238E27FC236}">
              <a16:creationId xmlns:a16="http://schemas.microsoft.com/office/drawing/2014/main" id="{08704368-2645-4793-AD0C-2848F778AC41}"/>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446" name="【消防施設】&#10;一人当たり面積平均値テキスト">
          <a:extLst>
            <a:ext uri="{FF2B5EF4-FFF2-40B4-BE49-F238E27FC236}">
              <a16:creationId xmlns:a16="http://schemas.microsoft.com/office/drawing/2014/main" id="{6AC60F34-F429-4B5D-93DE-23FFF3C5784C}"/>
            </a:ext>
          </a:extLst>
        </xdr:cNvPr>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447" name="フローチャート: 判断 446">
          <a:extLst>
            <a:ext uri="{FF2B5EF4-FFF2-40B4-BE49-F238E27FC236}">
              <a16:creationId xmlns:a16="http://schemas.microsoft.com/office/drawing/2014/main" id="{4A84BD6F-7277-4F23-81D4-955C6B955CFE}"/>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448" name="フローチャート: 判断 447">
          <a:extLst>
            <a:ext uri="{FF2B5EF4-FFF2-40B4-BE49-F238E27FC236}">
              <a16:creationId xmlns:a16="http://schemas.microsoft.com/office/drawing/2014/main" id="{C2C0E8A4-71BA-4BAA-A54C-60756B137A87}"/>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131699</xdr:rowOff>
    </xdr:from>
    <xdr:to>
      <xdr:col>107</xdr:col>
      <xdr:colOff>101600</xdr:colOff>
      <xdr:row>86</xdr:row>
      <xdr:rowOff>61849</xdr:rowOff>
    </xdr:to>
    <xdr:sp macro="" textlink="">
      <xdr:nvSpPr>
        <xdr:cNvPr id="449" name="フローチャート: 判断 448">
          <a:extLst>
            <a:ext uri="{FF2B5EF4-FFF2-40B4-BE49-F238E27FC236}">
              <a16:creationId xmlns:a16="http://schemas.microsoft.com/office/drawing/2014/main" id="{6C5F9219-7CF4-4613-8752-77FFFF49A841}"/>
            </a:ext>
          </a:extLst>
        </xdr:cNvPr>
        <xdr:cNvSpPr/>
      </xdr:nvSpPr>
      <xdr:spPr>
        <a:xfrm>
          <a:off x="20383500" y="1470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450" name="フローチャート: 判断 449">
          <a:extLst>
            <a:ext uri="{FF2B5EF4-FFF2-40B4-BE49-F238E27FC236}">
              <a16:creationId xmlns:a16="http://schemas.microsoft.com/office/drawing/2014/main" id="{F9BBA095-5C64-424A-8CAA-D2E497A0A0F7}"/>
            </a:ext>
          </a:extLst>
        </xdr:cNvPr>
        <xdr:cNvSpPr/>
      </xdr:nvSpPr>
      <xdr:spPr>
        <a:xfrm>
          <a:off x="19494500" y="1461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10540</xdr:rowOff>
    </xdr:from>
    <xdr:to>
      <xdr:col>98</xdr:col>
      <xdr:colOff>38100</xdr:colOff>
      <xdr:row>85</xdr:row>
      <xdr:rowOff>112140</xdr:rowOff>
    </xdr:to>
    <xdr:sp macro="" textlink="">
      <xdr:nvSpPr>
        <xdr:cNvPr id="451" name="フローチャート: 判断 450">
          <a:extLst>
            <a:ext uri="{FF2B5EF4-FFF2-40B4-BE49-F238E27FC236}">
              <a16:creationId xmlns:a16="http://schemas.microsoft.com/office/drawing/2014/main" id="{A9F00796-E55E-4CEA-9E78-501656F33931}"/>
            </a:ext>
          </a:extLst>
        </xdr:cNvPr>
        <xdr:cNvSpPr/>
      </xdr:nvSpPr>
      <xdr:spPr>
        <a:xfrm>
          <a:off x="18605500" y="145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B8415867-2960-41AD-9B1B-AC5C3AD72BF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DE7283F0-AA8D-4738-BA7A-CD4C4FFFF9B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E7635102-5C93-4C0A-86D3-6A27A950C27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E12DDE58-676C-40F9-86DE-C546F384933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6C14CC7F-3A9B-420B-91B4-7AC62FCE9B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457" name="楕円 456">
          <a:extLst>
            <a:ext uri="{FF2B5EF4-FFF2-40B4-BE49-F238E27FC236}">
              <a16:creationId xmlns:a16="http://schemas.microsoft.com/office/drawing/2014/main" id="{8294DC8F-3F9D-4C01-AB9C-F94DBA4DB4C3}"/>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105427</xdr:rowOff>
    </xdr:from>
    <xdr:ext cx="469744" cy="259045"/>
    <xdr:sp macro="" textlink="">
      <xdr:nvSpPr>
        <xdr:cNvPr id="458" name="【消防施設】&#10;一人当たり面積該当値テキスト">
          <a:extLst>
            <a:ext uri="{FF2B5EF4-FFF2-40B4-BE49-F238E27FC236}">
              <a16:creationId xmlns:a16="http://schemas.microsoft.com/office/drawing/2014/main" id="{FF9FA7CE-84A2-4F42-8C83-7BE6033BF07E}"/>
            </a:ext>
          </a:extLst>
        </xdr:cNvPr>
        <xdr:cNvSpPr txBox="1"/>
      </xdr:nvSpPr>
      <xdr:spPr>
        <a:xfrm>
          <a:off x="22199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105790</xdr:rowOff>
    </xdr:from>
    <xdr:to>
      <xdr:col>112</xdr:col>
      <xdr:colOff>38100</xdr:colOff>
      <xdr:row>86</xdr:row>
      <xdr:rowOff>35940</xdr:rowOff>
    </xdr:to>
    <xdr:sp macro="" textlink="">
      <xdr:nvSpPr>
        <xdr:cNvPr id="459" name="楕円 458">
          <a:extLst>
            <a:ext uri="{FF2B5EF4-FFF2-40B4-BE49-F238E27FC236}">
              <a16:creationId xmlns:a16="http://schemas.microsoft.com/office/drawing/2014/main" id="{B4AC66F5-3A13-4030-B3BF-E3FC128E329D}"/>
            </a:ext>
          </a:extLst>
        </xdr:cNvPr>
        <xdr:cNvSpPr/>
      </xdr:nvSpPr>
      <xdr:spPr>
        <a:xfrm>
          <a:off x="21272500" y="146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156590</xdr:rowOff>
    </xdr:to>
    <xdr:cxnSp macro="">
      <xdr:nvCxnSpPr>
        <xdr:cNvPr id="460" name="直線コネクタ 459">
          <a:extLst>
            <a:ext uri="{FF2B5EF4-FFF2-40B4-BE49-F238E27FC236}">
              <a16:creationId xmlns:a16="http://schemas.microsoft.com/office/drawing/2014/main" id="{F230226B-6B85-4789-A89B-D8F89240EDB4}"/>
            </a:ext>
          </a:extLst>
        </xdr:cNvPr>
        <xdr:cNvCxnSpPr/>
      </xdr:nvCxnSpPr>
      <xdr:spPr>
        <a:xfrm flipV="1">
          <a:off x="21323300" y="14706600"/>
          <a:ext cx="8382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461" name="n_1aveValue【消防施設】&#10;一人当たり面積">
          <a:extLst>
            <a:ext uri="{FF2B5EF4-FFF2-40B4-BE49-F238E27FC236}">
              <a16:creationId xmlns:a16="http://schemas.microsoft.com/office/drawing/2014/main" id="{91740CE1-9458-46C9-882F-CB0E1E977ECF}"/>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78376</xdr:rowOff>
    </xdr:from>
    <xdr:ext cx="469744" cy="259045"/>
    <xdr:sp macro="" textlink="">
      <xdr:nvSpPr>
        <xdr:cNvPr id="462" name="n_2aveValue【消防施設】&#10;一人当たり面積">
          <a:extLst>
            <a:ext uri="{FF2B5EF4-FFF2-40B4-BE49-F238E27FC236}">
              <a16:creationId xmlns:a16="http://schemas.microsoft.com/office/drawing/2014/main" id="{71E1A88C-AD96-4B39-BB81-1C4993F03392}"/>
            </a:ext>
          </a:extLst>
        </xdr:cNvPr>
        <xdr:cNvSpPr txBox="1"/>
      </xdr:nvSpPr>
      <xdr:spPr>
        <a:xfrm>
          <a:off x="20199427" y="144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154957</xdr:rowOff>
    </xdr:from>
    <xdr:ext cx="469744" cy="259045"/>
    <xdr:sp macro="" textlink="">
      <xdr:nvSpPr>
        <xdr:cNvPr id="463" name="n_3aveValue【消防施設】&#10;一人当たり面積">
          <a:extLst>
            <a:ext uri="{FF2B5EF4-FFF2-40B4-BE49-F238E27FC236}">
              <a16:creationId xmlns:a16="http://schemas.microsoft.com/office/drawing/2014/main" id="{FCF765C3-1302-4380-A3A5-B8AD8A583E11}"/>
            </a:ext>
          </a:extLst>
        </xdr:cNvPr>
        <xdr:cNvSpPr txBox="1"/>
      </xdr:nvSpPr>
      <xdr:spPr>
        <a:xfrm>
          <a:off x="19310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128667</xdr:rowOff>
    </xdr:from>
    <xdr:ext cx="469744" cy="259045"/>
    <xdr:sp macro="" textlink="">
      <xdr:nvSpPr>
        <xdr:cNvPr id="464" name="n_4aveValue【消防施設】&#10;一人当たり面積">
          <a:extLst>
            <a:ext uri="{FF2B5EF4-FFF2-40B4-BE49-F238E27FC236}">
              <a16:creationId xmlns:a16="http://schemas.microsoft.com/office/drawing/2014/main" id="{3654CA27-0BD9-4D5A-8BAB-2115D5685C32}"/>
            </a:ext>
          </a:extLst>
        </xdr:cNvPr>
        <xdr:cNvSpPr txBox="1"/>
      </xdr:nvSpPr>
      <xdr:spPr>
        <a:xfrm>
          <a:off x="18421427" y="143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52467</xdr:rowOff>
    </xdr:from>
    <xdr:ext cx="469744" cy="259045"/>
    <xdr:sp macro="" textlink="">
      <xdr:nvSpPr>
        <xdr:cNvPr id="465" name="n_1mainValue【消防施設】&#10;一人当たり面積">
          <a:extLst>
            <a:ext uri="{FF2B5EF4-FFF2-40B4-BE49-F238E27FC236}">
              <a16:creationId xmlns:a16="http://schemas.microsoft.com/office/drawing/2014/main" id="{BE3E80E6-7A09-4930-AB0A-0887C48B0CF6}"/>
            </a:ext>
          </a:extLst>
        </xdr:cNvPr>
        <xdr:cNvSpPr txBox="1"/>
      </xdr:nvSpPr>
      <xdr:spPr>
        <a:xfrm>
          <a:off x="21075727" y="1445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6" name="正方形/長方形 465">
          <a:extLst>
            <a:ext uri="{FF2B5EF4-FFF2-40B4-BE49-F238E27FC236}">
              <a16:creationId xmlns:a16="http://schemas.microsoft.com/office/drawing/2014/main" id="{FDBF4B0E-CE07-483F-AB96-4BB52A7DB7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7" name="正方形/長方形 466">
          <a:extLst>
            <a:ext uri="{FF2B5EF4-FFF2-40B4-BE49-F238E27FC236}">
              <a16:creationId xmlns:a16="http://schemas.microsoft.com/office/drawing/2014/main" id="{EE5F66BB-3F40-42AA-A966-3FC4C0BD64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8" name="正方形/長方形 467">
          <a:extLst>
            <a:ext uri="{FF2B5EF4-FFF2-40B4-BE49-F238E27FC236}">
              <a16:creationId xmlns:a16="http://schemas.microsoft.com/office/drawing/2014/main" id="{3DD6A014-F948-496E-B02A-09CF9D3F78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9" name="正方形/長方形 468">
          <a:extLst>
            <a:ext uri="{FF2B5EF4-FFF2-40B4-BE49-F238E27FC236}">
              <a16:creationId xmlns:a16="http://schemas.microsoft.com/office/drawing/2014/main" id="{2A0F97F7-6C3C-48B9-A453-FF2C234643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0" name="正方形/長方形 469">
          <a:extLst>
            <a:ext uri="{FF2B5EF4-FFF2-40B4-BE49-F238E27FC236}">
              <a16:creationId xmlns:a16="http://schemas.microsoft.com/office/drawing/2014/main" id="{AC94B2FA-7616-46DF-8E17-5C759596785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1" name="正方形/長方形 470">
          <a:extLst>
            <a:ext uri="{FF2B5EF4-FFF2-40B4-BE49-F238E27FC236}">
              <a16:creationId xmlns:a16="http://schemas.microsoft.com/office/drawing/2014/main" id="{CAD0D946-B591-4439-982C-B90B7B96E79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2" name="正方形/長方形 471">
          <a:extLst>
            <a:ext uri="{FF2B5EF4-FFF2-40B4-BE49-F238E27FC236}">
              <a16:creationId xmlns:a16="http://schemas.microsoft.com/office/drawing/2014/main" id="{7A4357F8-239D-4B12-B31F-06A02D8713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3" name="正方形/長方形 472">
          <a:extLst>
            <a:ext uri="{FF2B5EF4-FFF2-40B4-BE49-F238E27FC236}">
              <a16:creationId xmlns:a16="http://schemas.microsoft.com/office/drawing/2014/main" id="{6AAD22C0-A0E8-4EEF-AB04-449CC13BD9C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4" name="テキスト ボックス 473">
          <a:extLst>
            <a:ext uri="{FF2B5EF4-FFF2-40B4-BE49-F238E27FC236}">
              <a16:creationId xmlns:a16="http://schemas.microsoft.com/office/drawing/2014/main" id="{A0EBCC42-4333-4EA5-88E7-76FA5326F7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5" name="直線コネクタ 474">
          <a:extLst>
            <a:ext uri="{FF2B5EF4-FFF2-40B4-BE49-F238E27FC236}">
              <a16:creationId xmlns:a16="http://schemas.microsoft.com/office/drawing/2014/main" id="{D28722C1-B781-4274-B58F-AC678C3136E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6" name="テキスト ボックス 475">
          <a:extLst>
            <a:ext uri="{FF2B5EF4-FFF2-40B4-BE49-F238E27FC236}">
              <a16:creationId xmlns:a16="http://schemas.microsoft.com/office/drawing/2014/main" id="{A71B5BC4-8947-4BB8-9D0F-C394D7B5EA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77" name="直線コネクタ 476">
          <a:extLst>
            <a:ext uri="{FF2B5EF4-FFF2-40B4-BE49-F238E27FC236}">
              <a16:creationId xmlns:a16="http://schemas.microsoft.com/office/drawing/2014/main" id="{19D6C52F-67E5-40A7-83D0-8CBED5606CE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78" name="テキスト ボックス 477">
          <a:extLst>
            <a:ext uri="{FF2B5EF4-FFF2-40B4-BE49-F238E27FC236}">
              <a16:creationId xmlns:a16="http://schemas.microsoft.com/office/drawing/2014/main" id="{D7E5CF47-3FE2-4EFA-9584-169C8C07B8F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9" name="直線コネクタ 478">
          <a:extLst>
            <a:ext uri="{FF2B5EF4-FFF2-40B4-BE49-F238E27FC236}">
              <a16:creationId xmlns:a16="http://schemas.microsoft.com/office/drawing/2014/main" id="{6D419881-3735-4754-A800-26201555721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0" name="テキスト ボックス 479">
          <a:extLst>
            <a:ext uri="{FF2B5EF4-FFF2-40B4-BE49-F238E27FC236}">
              <a16:creationId xmlns:a16="http://schemas.microsoft.com/office/drawing/2014/main" id="{14F9D02A-6C0D-4BAF-A6DA-29E91D4745C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1" name="直線コネクタ 480">
          <a:extLst>
            <a:ext uri="{FF2B5EF4-FFF2-40B4-BE49-F238E27FC236}">
              <a16:creationId xmlns:a16="http://schemas.microsoft.com/office/drawing/2014/main" id="{102ED2F2-B0D5-42D9-911B-1AA72E178DF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2" name="テキスト ボックス 481">
          <a:extLst>
            <a:ext uri="{FF2B5EF4-FFF2-40B4-BE49-F238E27FC236}">
              <a16:creationId xmlns:a16="http://schemas.microsoft.com/office/drawing/2014/main" id="{451A7FAE-D673-4FCA-86B6-16B13617740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3" name="直線コネクタ 482">
          <a:extLst>
            <a:ext uri="{FF2B5EF4-FFF2-40B4-BE49-F238E27FC236}">
              <a16:creationId xmlns:a16="http://schemas.microsoft.com/office/drawing/2014/main" id="{67970BD6-23AD-4284-AF2B-F511D5C09C4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4" name="テキスト ボックス 483">
          <a:extLst>
            <a:ext uri="{FF2B5EF4-FFF2-40B4-BE49-F238E27FC236}">
              <a16:creationId xmlns:a16="http://schemas.microsoft.com/office/drawing/2014/main" id="{ED57102C-B6D2-467F-A7E4-B86BFE6CAE2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5" name="直線コネクタ 484">
          <a:extLst>
            <a:ext uri="{FF2B5EF4-FFF2-40B4-BE49-F238E27FC236}">
              <a16:creationId xmlns:a16="http://schemas.microsoft.com/office/drawing/2014/main" id="{156F6A1E-90BA-4B07-9B5C-565314A91FC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6" name="テキスト ボックス 485">
          <a:extLst>
            <a:ext uri="{FF2B5EF4-FFF2-40B4-BE49-F238E27FC236}">
              <a16:creationId xmlns:a16="http://schemas.microsoft.com/office/drawing/2014/main" id="{88713FE1-1A1E-4F28-AED2-F87CE105C44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7" name="直線コネクタ 486">
          <a:extLst>
            <a:ext uri="{FF2B5EF4-FFF2-40B4-BE49-F238E27FC236}">
              <a16:creationId xmlns:a16="http://schemas.microsoft.com/office/drawing/2014/main" id="{F790C903-8A6B-4AA9-95C8-ADE7F0EB0C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88" name="テキスト ボックス 487">
          <a:extLst>
            <a:ext uri="{FF2B5EF4-FFF2-40B4-BE49-F238E27FC236}">
              <a16:creationId xmlns:a16="http://schemas.microsoft.com/office/drawing/2014/main" id="{6B1DC985-8F2C-48DF-94AE-E034C5D9582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9" name="直線コネクタ 488">
          <a:extLst>
            <a:ext uri="{FF2B5EF4-FFF2-40B4-BE49-F238E27FC236}">
              <a16:creationId xmlns:a16="http://schemas.microsoft.com/office/drawing/2014/main" id="{DD03CDD0-8CB0-417A-92D3-0FD747C5E5A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0" name="【庁舎】&#10;有形固定資産減価償却率グラフ枠">
          <a:extLst>
            <a:ext uri="{FF2B5EF4-FFF2-40B4-BE49-F238E27FC236}">
              <a16:creationId xmlns:a16="http://schemas.microsoft.com/office/drawing/2014/main" id="{1CB3A0B1-4FD0-4CDD-8B0A-C96E9C02132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91" name="直線コネクタ 490">
          <a:extLst>
            <a:ext uri="{FF2B5EF4-FFF2-40B4-BE49-F238E27FC236}">
              <a16:creationId xmlns:a16="http://schemas.microsoft.com/office/drawing/2014/main" id="{93069CFA-3C28-493E-AA7D-12B202558FFA}"/>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92" name="【庁舎】&#10;有形固定資産減価償却率最小値テキスト">
          <a:extLst>
            <a:ext uri="{FF2B5EF4-FFF2-40B4-BE49-F238E27FC236}">
              <a16:creationId xmlns:a16="http://schemas.microsoft.com/office/drawing/2014/main" id="{6741AECC-0C24-4772-AF4D-DAD88AFB5E4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93" name="直線コネクタ 492">
          <a:extLst>
            <a:ext uri="{FF2B5EF4-FFF2-40B4-BE49-F238E27FC236}">
              <a16:creationId xmlns:a16="http://schemas.microsoft.com/office/drawing/2014/main" id="{133C3DEC-A21A-45F1-99D6-9208FD936C2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94" name="【庁舎】&#10;有形固定資産減価償却率最大値テキスト">
          <a:extLst>
            <a:ext uri="{FF2B5EF4-FFF2-40B4-BE49-F238E27FC236}">
              <a16:creationId xmlns:a16="http://schemas.microsoft.com/office/drawing/2014/main" id="{A1593B90-FE2C-4B56-AA60-DBCFD779DD43}"/>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95" name="直線コネクタ 494">
          <a:extLst>
            <a:ext uri="{FF2B5EF4-FFF2-40B4-BE49-F238E27FC236}">
              <a16:creationId xmlns:a16="http://schemas.microsoft.com/office/drawing/2014/main" id="{447F6598-3BC3-4175-B103-7415877B4EE3}"/>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496" name="【庁舎】&#10;有形固定資産減価償却率平均値テキスト">
          <a:extLst>
            <a:ext uri="{FF2B5EF4-FFF2-40B4-BE49-F238E27FC236}">
              <a16:creationId xmlns:a16="http://schemas.microsoft.com/office/drawing/2014/main" id="{182E71EE-C253-45F3-B313-FAC972388980}"/>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497" name="フローチャート: 判断 496">
          <a:extLst>
            <a:ext uri="{FF2B5EF4-FFF2-40B4-BE49-F238E27FC236}">
              <a16:creationId xmlns:a16="http://schemas.microsoft.com/office/drawing/2014/main" id="{4A2ECD62-5393-44D6-9B3B-E7A3CD6274C5}"/>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498" name="フローチャート: 判断 497">
          <a:extLst>
            <a:ext uri="{FF2B5EF4-FFF2-40B4-BE49-F238E27FC236}">
              <a16:creationId xmlns:a16="http://schemas.microsoft.com/office/drawing/2014/main" id="{45E8E456-C390-4D29-ADC4-F0BF55BBF74B}"/>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499" name="フローチャート: 判断 498">
          <a:extLst>
            <a:ext uri="{FF2B5EF4-FFF2-40B4-BE49-F238E27FC236}">
              <a16:creationId xmlns:a16="http://schemas.microsoft.com/office/drawing/2014/main" id="{883612E5-7D9D-4309-BCC3-DE5D40DC6ECB}"/>
            </a:ext>
          </a:extLst>
        </xdr:cNvPr>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500" name="フローチャート: 判断 499">
          <a:extLst>
            <a:ext uri="{FF2B5EF4-FFF2-40B4-BE49-F238E27FC236}">
              <a16:creationId xmlns:a16="http://schemas.microsoft.com/office/drawing/2014/main" id="{9E31E9FB-7926-437B-BF5F-63904315BBD2}"/>
            </a:ext>
          </a:extLst>
        </xdr:cNvPr>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501" name="フローチャート: 判断 500">
          <a:extLst>
            <a:ext uri="{FF2B5EF4-FFF2-40B4-BE49-F238E27FC236}">
              <a16:creationId xmlns:a16="http://schemas.microsoft.com/office/drawing/2014/main" id="{7472F22A-38C7-4B8B-AA85-F3FB3909636D}"/>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10776093-7D60-4409-97A2-3D376F4CC94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137189E1-28E6-40C3-923D-08FD3CE598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4" name="テキスト ボックス 503">
          <a:extLst>
            <a:ext uri="{FF2B5EF4-FFF2-40B4-BE49-F238E27FC236}">
              <a16:creationId xmlns:a16="http://schemas.microsoft.com/office/drawing/2014/main" id="{7CC3D862-E198-4CE7-88F6-BE6832F121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5" name="テキスト ボックス 504">
          <a:extLst>
            <a:ext uri="{FF2B5EF4-FFF2-40B4-BE49-F238E27FC236}">
              <a16:creationId xmlns:a16="http://schemas.microsoft.com/office/drawing/2014/main" id="{5A702234-1413-469A-AFA6-8114CF4EFB0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6" name="テキスト ボックス 505">
          <a:extLst>
            <a:ext uri="{FF2B5EF4-FFF2-40B4-BE49-F238E27FC236}">
              <a16:creationId xmlns:a16="http://schemas.microsoft.com/office/drawing/2014/main" id="{BE446282-59CF-4AF7-A6F0-DE4CAC39EA4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125005</xdr:rowOff>
    </xdr:from>
    <xdr:to>
      <xdr:col>85</xdr:col>
      <xdr:colOff>177800</xdr:colOff>
      <xdr:row>105</xdr:row>
      <xdr:rowOff>55155</xdr:rowOff>
    </xdr:to>
    <xdr:sp macro="" textlink="">
      <xdr:nvSpPr>
        <xdr:cNvPr id="507" name="楕円 506">
          <a:extLst>
            <a:ext uri="{FF2B5EF4-FFF2-40B4-BE49-F238E27FC236}">
              <a16:creationId xmlns:a16="http://schemas.microsoft.com/office/drawing/2014/main" id="{02894BF4-2F60-4A2A-822B-14C8D3F6A164}"/>
            </a:ext>
          </a:extLst>
        </xdr:cNvPr>
        <xdr:cNvSpPr/>
      </xdr:nvSpPr>
      <xdr:spPr>
        <a:xfrm>
          <a:off x="162687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103432</xdr:rowOff>
    </xdr:from>
    <xdr:ext cx="405111" cy="259045"/>
    <xdr:sp macro="" textlink="">
      <xdr:nvSpPr>
        <xdr:cNvPr id="508" name="【庁舎】&#10;有形固定資産減価償却率該当値テキスト">
          <a:extLst>
            <a:ext uri="{FF2B5EF4-FFF2-40B4-BE49-F238E27FC236}">
              <a16:creationId xmlns:a16="http://schemas.microsoft.com/office/drawing/2014/main" id="{E8ECE281-1E9B-4969-8156-EFC556775B7C}"/>
            </a:ext>
          </a:extLst>
        </xdr:cNvPr>
        <xdr:cNvSpPr txBox="1"/>
      </xdr:nvSpPr>
      <xdr:spPr>
        <a:xfrm>
          <a:off x="16357600"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macro="" textlink="">
      <xdr:nvSpPr>
        <xdr:cNvPr id="509" name="楕円 508">
          <a:extLst>
            <a:ext uri="{FF2B5EF4-FFF2-40B4-BE49-F238E27FC236}">
              <a16:creationId xmlns:a16="http://schemas.microsoft.com/office/drawing/2014/main" id="{29DAD52D-6B84-491D-A6FD-BD57E4C17E13}"/>
            </a:ext>
          </a:extLst>
        </xdr:cNvPr>
        <xdr:cNvSpPr/>
      </xdr:nvSpPr>
      <xdr:spPr>
        <a:xfrm>
          <a:off x="15430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141514</xdr:rowOff>
    </xdr:from>
    <xdr:to>
      <xdr:col>85</xdr:col>
      <xdr:colOff>127000</xdr:colOff>
      <xdr:row>105</xdr:row>
      <xdr:rowOff>4355</xdr:rowOff>
    </xdr:to>
    <xdr:cxnSp macro="">
      <xdr:nvCxnSpPr>
        <xdr:cNvPr id="510" name="直線コネクタ 509">
          <a:extLst>
            <a:ext uri="{FF2B5EF4-FFF2-40B4-BE49-F238E27FC236}">
              <a16:creationId xmlns:a16="http://schemas.microsoft.com/office/drawing/2014/main" id="{EA291EC8-1EA8-4AB2-A792-7271FB3E7D2E}"/>
            </a:ext>
          </a:extLst>
        </xdr:cNvPr>
        <xdr:cNvCxnSpPr/>
      </xdr:nvCxnSpPr>
      <xdr:spPr>
        <a:xfrm>
          <a:off x="15481300" y="179723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511" name="n_1aveValue【庁舎】&#10;有形固定資産減価償却率">
          <a:extLst>
            <a:ext uri="{FF2B5EF4-FFF2-40B4-BE49-F238E27FC236}">
              <a16:creationId xmlns:a16="http://schemas.microsoft.com/office/drawing/2014/main" id="{0964E603-0BDD-4E05-BC72-FFFE836DFFFE}"/>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158222</xdr:rowOff>
    </xdr:from>
    <xdr:ext cx="405111" cy="259045"/>
    <xdr:sp macro="" textlink="">
      <xdr:nvSpPr>
        <xdr:cNvPr id="512" name="n_2aveValue【庁舎】&#10;有形固定資産減価償却率">
          <a:extLst>
            <a:ext uri="{FF2B5EF4-FFF2-40B4-BE49-F238E27FC236}">
              <a16:creationId xmlns:a16="http://schemas.microsoft.com/office/drawing/2014/main" id="{ED38E769-E157-4906-8C32-B81C800B047E}"/>
            </a:ext>
          </a:extLst>
        </xdr:cNvPr>
        <xdr:cNvSpPr txBox="1"/>
      </xdr:nvSpPr>
      <xdr:spPr>
        <a:xfrm>
          <a:off x="14389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65150</xdr:rowOff>
    </xdr:from>
    <xdr:ext cx="405111" cy="259045"/>
    <xdr:sp macro="" textlink="">
      <xdr:nvSpPr>
        <xdr:cNvPr id="513" name="n_3aveValue【庁舎】&#10;有形固定資産減価償却率">
          <a:extLst>
            <a:ext uri="{FF2B5EF4-FFF2-40B4-BE49-F238E27FC236}">
              <a16:creationId xmlns:a16="http://schemas.microsoft.com/office/drawing/2014/main" id="{4970F38B-522F-455B-B400-E1FE47AD028E}"/>
            </a:ext>
          </a:extLst>
        </xdr:cNvPr>
        <xdr:cNvSpPr txBox="1"/>
      </xdr:nvSpPr>
      <xdr:spPr>
        <a:xfrm>
          <a:off x="13500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27595</xdr:rowOff>
    </xdr:from>
    <xdr:ext cx="405111" cy="259045"/>
    <xdr:sp macro="" textlink="">
      <xdr:nvSpPr>
        <xdr:cNvPr id="514" name="n_4aveValue【庁舎】&#10;有形固定資産減価償却率">
          <a:extLst>
            <a:ext uri="{FF2B5EF4-FFF2-40B4-BE49-F238E27FC236}">
              <a16:creationId xmlns:a16="http://schemas.microsoft.com/office/drawing/2014/main" id="{389E52DD-699F-436B-908B-B67DBFEBE6BB}"/>
            </a:ext>
          </a:extLst>
        </xdr:cNvPr>
        <xdr:cNvSpPr txBox="1"/>
      </xdr:nvSpPr>
      <xdr:spPr>
        <a:xfrm>
          <a:off x="12611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11991</xdr:rowOff>
    </xdr:from>
    <xdr:ext cx="405111" cy="259045"/>
    <xdr:sp macro="" textlink="">
      <xdr:nvSpPr>
        <xdr:cNvPr id="515" name="n_1mainValue【庁舎】&#10;有形固定資産減価償却率">
          <a:extLst>
            <a:ext uri="{FF2B5EF4-FFF2-40B4-BE49-F238E27FC236}">
              <a16:creationId xmlns:a16="http://schemas.microsoft.com/office/drawing/2014/main" id="{6A982D07-A3EF-4198-948E-A1DEEC8EA45A}"/>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6" name="正方形/長方形 515">
          <a:extLst>
            <a:ext uri="{FF2B5EF4-FFF2-40B4-BE49-F238E27FC236}">
              <a16:creationId xmlns:a16="http://schemas.microsoft.com/office/drawing/2014/main" id="{9E1B9BF8-3E53-41CD-8C5C-EE0D4400D42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7" name="正方形/長方形 516">
          <a:extLst>
            <a:ext uri="{FF2B5EF4-FFF2-40B4-BE49-F238E27FC236}">
              <a16:creationId xmlns:a16="http://schemas.microsoft.com/office/drawing/2014/main" id="{B7BF2E96-4E06-4AF1-8427-6CC3141651F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8" name="正方形/長方形 517">
          <a:extLst>
            <a:ext uri="{FF2B5EF4-FFF2-40B4-BE49-F238E27FC236}">
              <a16:creationId xmlns:a16="http://schemas.microsoft.com/office/drawing/2014/main" id="{3D5D6D44-6865-4765-B1B6-4EA1368D319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9" name="正方形/長方形 518">
          <a:extLst>
            <a:ext uri="{FF2B5EF4-FFF2-40B4-BE49-F238E27FC236}">
              <a16:creationId xmlns:a16="http://schemas.microsoft.com/office/drawing/2014/main" id="{7E3D3419-2E2F-4557-823E-D151DDC4FC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0" name="正方形/長方形 519">
          <a:extLst>
            <a:ext uri="{FF2B5EF4-FFF2-40B4-BE49-F238E27FC236}">
              <a16:creationId xmlns:a16="http://schemas.microsoft.com/office/drawing/2014/main" id="{B8FEDB67-719B-4966-9F47-4594DE7550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1" name="正方形/長方形 520">
          <a:extLst>
            <a:ext uri="{FF2B5EF4-FFF2-40B4-BE49-F238E27FC236}">
              <a16:creationId xmlns:a16="http://schemas.microsoft.com/office/drawing/2014/main" id="{A013A486-8973-4556-8433-D0B534BF84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2" name="正方形/長方形 521">
          <a:extLst>
            <a:ext uri="{FF2B5EF4-FFF2-40B4-BE49-F238E27FC236}">
              <a16:creationId xmlns:a16="http://schemas.microsoft.com/office/drawing/2014/main" id="{8DE17CBB-5F2E-4D9A-846E-3FCEB70012C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3" name="正方形/長方形 522">
          <a:extLst>
            <a:ext uri="{FF2B5EF4-FFF2-40B4-BE49-F238E27FC236}">
              <a16:creationId xmlns:a16="http://schemas.microsoft.com/office/drawing/2014/main" id="{4542EC8F-FFC6-46E8-8EC2-D3D56B29783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4" name="テキスト ボックス 523">
          <a:extLst>
            <a:ext uri="{FF2B5EF4-FFF2-40B4-BE49-F238E27FC236}">
              <a16:creationId xmlns:a16="http://schemas.microsoft.com/office/drawing/2014/main" id="{361A1621-379E-4682-B4CE-60AF75852B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5" name="直線コネクタ 524">
          <a:extLst>
            <a:ext uri="{FF2B5EF4-FFF2-40B4-BE49-F238E27FC236}">
              <a16:creationId xmlns:a16="http://schemas.microsoft.com/office/drawing/2014/main" id="{3B0D4B40-294A-446B-B4B2-35E8247E7F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6" name="直線コネクタ 525">
          <a:extLst>
            <a:ext uri="{FF2B5EF4-FFF2-40B4-BE49-F238E27FC236}">
              <a16:creationId xmlns:a16="http://schemas.microsoft.com/office/drawing/2014/main" id="{E84A004B-8823-488E-BB1D-682A808D04E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7" name="テキスト ボックス 526">
          <a:extLst>
            <a:ext uri="{FF2B5EF4-FFF2-40B4-BE49-F238E27FC236}">
              <a16:creationId xmlns:a16="http://schemas.microsoft.com/office/drawing/2014/main" id="{D140B164-C1B0-4C51-B2B1-DEDA661C42D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8" name="直線コネクタ 527">
          <a:extLst>
            <a:ext uri="{FF2B5EF4-FFF2-40B4-BE49-F238E27FC236}">
              <a16:creationId xmlns:a16="http://schemas.microsoft.com/office/drawing/2014/main" id="{C3112327-A60C-435B-8E14-844C1C4CD15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9" name="テキスト ボックス 528">
          <a:extLst>
            <a:ext uri="{FF2B5EF4-FFF2-40B4-BE49-F238E27FC236}">
              <a16:creationId xmlns:a16="http://schemas.microsoft.com/office/drawing/2014/main" id="{30DEBB9A-4CD2-461C-B26B-E164C81C9A4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0" name="直線コネクタ 529">
          <a:extLst>
            <a:ext uri="{FF2B5EF4-FFF2-40B4-BE49-F238E27FC236}">
              <a16:creationId xmlns:a16="http://schemas.microsoft.com/office/drawing/2014/main" id="{F28B1014-6688-46D6-A267-61BED9C770D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1" name="テキスト ボックス 530">
          <a:extLst>
            <a:ext uri="{FF2B5EF4-FFF2-40B4-BE49-F238E27FC236}">
              <a16:creationId xmlns:a16="http://schemas.microsoft.com/office/drawing/2014/main" id="{9279EECB-EA8D-48A5-9366-75CF012D01A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2" name="直線コネクタ 531">
          <a:extLst>
            <a:ext uri="{FF2B5EF4-FFF2-40B4-BE49-F238E27FC236}">
              <a16:creationId xmlns:a16="http://schemas.microsoft.com/office/drawing/2014/main" id="{BF04129B-2953-46EA-BC39-B46DAED865E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3" name="テキスト ボックス 532">
          <a:extLst>
            <a:ext uri="{FF2B5EF4-FFF2-40B4-BE49-F238E27FC236}">
              <a16:creationId xmlns:a16="http://schemas.microsoft.com/office/drawing/2014/main" id="{425A64AB-C827-4CC1-AB5B-506B1BBC0CA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4" name="直線コネクタ 533">
          <a:extLst>
            <a:ext uri="{FF2B5EF4-FFF2-40B4-BE49-F238E27FC236}">
              <a16:creationId xmlns:a16="http://schemas.microsoft.com/office/drawing/2014/main" id="{002E5490-37F1-4500-B572-B3746D05C74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35" name="テキスト ボックス 534">
          <a:extLst>
            <a:ext uri="{FF2B5EF4-FFF2-40B4-BE49-F238E27FC236}">
              <a16:creationId xmlns:a16="http://schemas.microsoft.com/office/drawing/2014/main" id="{D0B26EEB-D32A-4EF8-B3D7-6952B0B56AA2}"/>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6" name="直線コネクタ 535">
          <a:extLst>
            <a:ext uri="{FF2B5EF4-FFF2-40B4-BE49-F238E27FC236}">
              <a16:creationId xmlns:a16="http://schemas.microsoft.com/office/drawing/2014/main" id="{AD1C6F58-4C59-4DB3-B2FB-73ED0DFBB3C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37" name="テキスト ボックス 536">
          <a:extLst>
            <a:ext uri="{FF2B5EF4-FFF2-40B4-BE49-F238E27FC236}">
              <a16:creationId xmlns:a16="http://schemas.microsoft.com/office/drawing/2014/main" id="{7FA76825-8959-4DAA-AD94-AF2DEAA1113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8" name="【庁舎】&#10;一人当たり面積グラフ枠">
          <a:extLst>
            <a:ext uri="{FF2B5EF4-FFF2-40B4-BE49-F238E27FC236}">
              <a16:creationId xmlns:a16="http://schemas.microsoft.com/office/drawing/2014/main" id="{D7A3138F-BBBE-42F9-9BAD-F3507EA107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539" name="直線コネクタ 538">
          <a:extLst>
            <a:ext uri="{FF2B5EF4-FFF2-40B4-BE49-F238E27FC236}">
              <a16:creationId xmlns:a16="http://schemas.microsoft.com/office/drawing/2014/main" id="{2C00C504-74B5-4046-AC2B-DECE4052A9E1}"/>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540" name="【庁舎】&#10;一人当たり面積最小値テキスト">
          <a:extLst>
            <a:ext uri="{FF2B5EF4-FFF2-40B4-BE49-F238E27FC236}">
              <a16:creationId xmlns:a16="http://schemas.microsoft.com/office/drawing/2014/main" id="{EB7ED4FF-8728-44E2-A215-B9F4E749B315}"/>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541" name="直線コネクタ 540">
          <a:extLst>
            <a:ext uri="{FF2B5EF4-FFF2-40B4-BE49-F238E27FC236}">
              <a16:creationId xmlns:a16="http://schemas.microsoft.com/office/drawing/2014/main" id="{6B171F7F-F53B-4D4E-8A65-ACD0F64BDADA}"/>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542" name="【庁舎】&#10;一人当たり面積最大値テキスト">
          <a:extLst>
            <a:ext uri="{FF2B5EF4-FFF2-40B4-BE49-F238E27FC236}">
              <a16:creationId xmlns:a16="http://schemas.microsoft.com/office/drawing/2014/main" id="{55160184-6748-4C0E-8AA2-B4EAC99D6337}"/>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543" name="直線コネクタ 542">
          <a:extLst>
            <a:ext uri="{FF2B5EF4-FFF2-40B4-BE49-F238E27FC236}">
              <a16:creationId xmlns:a16="http://schemas.microsoft.com/office/drawing/2014/main" id="{EFFB7BBC-3900-4E91-9556-A1594E8BD36C}"/>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544" name="【庁舎】&#10;一人当たり面積平均値テキスト">
          <a:extLst>
            <a:ext uri="{FF2B5EF4-FFF2-40B4-BE49-F238E27FC236}">
              <a16:creationId xmlns:a16="http://schemas.microsoft.com/office/drawing/2014/main" id="{46A3433C-3B9E-4BD4-9DED-E4AB94633B8D}"/>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545" name="フローチャート: 判断 544">
          <a:extLst>
            <a:ext uri="{FF2B5EF4-FFF2-40B4-BE49-F238E27FC236}">
              <a16:creationId xmlns:a16="http://schemas.microsoft.com/office/drawing/2014/main" id="{B51A8B1B-05F1-445E-A913-552E161A5B62}"/>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546" name="フローチャート: 判断 545">
          <a:extLst>
            <a:ext uri="{FF2B5EF4-FFF2-40B4-BE49-F238E27FC236}">
              <a16:creationId xmlns:a16="http://schemas.microsoft.com/office/drawing/2014/main" id="{EB82345B-B3D6-4EA6-A326-327985F68017}"/>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167387</xdr:rowOff>
    </xdr:from>
    <xdr:to>
      <xdr:col>107</xdr:col>
      <xdr:colOff>101600</xdr:colOff>
      <xdr:row>108</xdr:row>
      <xdr:rowOff>97537</xdr:rowOff>
    </xdr:to>
    <xdr:sp macro="" textlink="">
      <xdr:nvSpPr>
        <xdr:cNvPr id="547" name="フローチャート: 判断 546">
          <a:extLst>
            <a:ext uri="{FF2B5EF4-FFF2-40B4-BE49-F238E27FC236}">
              <a16:creationId xmlns:a16="http://schemas.microsoft.com/office/drawing/2014/main" id="{EB293173-4305-4095-B1F1-D7EEA9F90069}"/>
            </a:ext>
          </a:extLst>
        </xdr:cNvPr>
        <xdr:cNvSpPr/>
      </xdr:nvSpPr>
      <xdr:spPr>
        <a:xfrm>
          <a:off x="20383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2287</xdr:rowOff>
    </xdr:from>
    <xdr:to>
      <xdr:col>102</xdr:col>
      <xdr:colOff>165100</xdr:colOff>
      <xdr:row>108</xdr:row>
      <xdr:rowOff>103887</xdr:rowOff>
    </xdr:to>
    <xdr:sp macro="" textlink="">
      <xdr:nvSpPr>
        <xdr:cNvPr id="548" name="フローチャート: 判断 547">
          <a:extLst>
            <a:ext uri="{FF2B5EF4-FFF2-40B4-BE49-F238E27FC236}">
              <a16:creationId xmlns:a16="http://schemas.microsoft.com/office/drawing/2014/main" id="{3ACB7203-151E-42F1-BEC7-3E1577554B23}"/>
            </a:ext>
          </a:extLst>
        </xdr:cNvPr>
        <xdr:cNvSpPr/>
      </xdr:nvSpPr>
      <xdr:spPr>
        <a:xfrm>
          <a:off x="19494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169799</xdr:rowOff>
    </xdr:from>
    <xdr:to>
      <xdr:col>98</xdr:col>
      <xdr:colOff>38100</xdr:colOff>
      <xdr:row>108</xdr:row>
      <xdr:rowOff>99949</xdr:rowOff>
    </xdr:to>
    <xdr:sp macro="" textlink="">
      <xdr:nvSpPr>
        <xdr:cNvPr id="549" name="フローチャート: 判断 548">
          <a:extLst>
            <a:ext uri="{FF2B5EF4-FFF2-40B4-BE49-F238E27FC236}">
              <a16:creationId xmlns:a16="http://schemas.microsoft.com/office/drawing/2014/main" id="{F9F28F81-9A10-4B9F-9576-EF444BAC05CD}"/>
            </a:ext>
          </a:extLst>
        </xdr:cNvPr>
        <xdr:cNvSpPr/>
      </xdr:nvSpPr>
      <xdr:spPr>
        <a:xfrm>
          <a:off x="18605500" y="185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EAF76732-9D4B-438E-B427-A56F36B08D3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E05CC053-7EE9-493B-8233-754E4B88B2B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C2FE6A23-B806-4CA6-AF31-ACBC4B4D96A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5400041A-5F78-442C-9B72-DBDDF1E2DB6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B42F2F27-3949-4996-AA31-713119322F5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3175</xdr:rowOff>
    </xdr:from>
    <xdr:to>
      <xdr:col>116</xdr:col>
      <xdr:colOff>114300</xdr:colOff>
      <xdr:row>108</xdr:row>
      <xdr:rowOff>104775</xdr:rowOff>
    </xdr:to>
    <xdr:sp macro="" textlink="">
      <xdr:nvSpPr>
        <xdr:cNvPr id="555" name="楕円 554">
          <a:extLst>
            <a:ext uri="{FF2B5EF4-FFF2-40B4-BE49-F238E27FC236}">
              <a16:creationId xmlns:a16="http://schemas.microsoft.com/office/drawing/2014/main" id="{6D514779-1346-47E9-B094-BB806C868252}"/>
            </a:ext>
          </a:extLst>
        </xdr:cNvPr>
        <xdr:cNvSpPr/>
      </xdr:nvSpPr>
      <xdr:spPr>
        <a:xfrm>
          <a:off x="22110700" y="185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556" name="【庁舎】&#10;一人当たり面積該当値テキスト">
          <a:extLst>
            <a:ext uri="{FF2B5EF4-FFF2-40B4-BE49-F238E27FC236}">
              <a16:creationId xmlns:a16="http://schemas.microsoft.com/office/drawing/2014/main" id="{EB8B4246-E5E2-4016-8F58-CBB408EF6090}"/>
            </a:ext>
          </a:extLst>
        </xdr:cNvPr>
        <xdr:cNvSpPr txBox="1"/>
      </xdr:nvSpPr>
      <xdr:spPr>
        <a:xfrm>
          <a:off x="22199600" y="184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6986</xdr:rowOff>
    </xdr:from>
    <xdr:to>
      <xdr:col>112</xdr:col>
      <xdr:colOff>38100</xdr:colOff>
      <xdr:row>108</xdr:row>
      <xdr:rowOff>108586</xdr:rowOff>
    </xdr:to>
    <xdr:sp macro="" textlink="">
      <xdr:nvSpPr>
        <xdr:cNvPr id="557" name="楕円 556">
          <a:extLst>
            <a:ext uri="{FF2B5EF4-FFF2-40B4-BE49-F238E27FC236}">
              <a16:creationId xmlns:a16="http://schemas.microsoft.com/office/drawing/2014/main" id="{871C96E1-7327-4607-BE0A-E3F05DB132B0}"/>
            </a:ext>
          </a:extLst>
        </xdr:cNvPr>
        <xdr:cNvSpPr/>
      </xdr:nvSpPr>
      <xdr:spPr>
        <a:xfrm>
          <a:off x="21272500" y="185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53975</xdr:rowOff>
    </xdr:from>
    <xdr:to>
      <xdr:col>116</xdr:col>
      <xdr:colOff>63500</xdr:colOff>
      <xdr:row>108</xdr:row>
      <xdr:rowOff>57786</xdr:rowOff>
    </xdr:to>
    <xdr:cxnSp macro="">
      <xdr:nvCxnSpPr>
        <xdr:cNvPr id="558" name="直線コネクタ 557">
          <a:extLst>
            <a:ext uri="{FF2B5EF4-FFF2-40B4-BE49-F238E27FC236}">
              <a16:creationId xmlns:a16="http://schemas.microsoft.com/office/drawing/2014/main" id="{9AC07561-3D09-47A4-99CF-4A01025742B6}"/>
            </a:ext>
          </a:extLst>
        </xdr:cNvPr>
        <xdr:cNvCxnSpPr/>
      </xdr:nvCxnSpPr>
      <xdr:spPr>
        <a:xfrm flipV="1">
          <a:off x="21323300" y="1857057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559" name="n_1aveValue【庁舎】&#10;一人当たり面積">
          <a:extLst>
            <a:ext uri="{FF2B5EF4-FFF2-40B4-BE49-F238E27FC236}">
              <a16:creationId xmlns:a16="http://schemas.microsoft.com/office/drawing/2014/main" id="{B42920A8-2D3B-43AD-A54F-D2F3594C4332}"/>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114064</xdr:rowOff>
    </xdr:from>
    <xdr:ext cx="469744" cy="259045"/>
    <xdr:sp macro="" textlink="">
      <xdr:nvSpPr>
        <xdr:cNvPr id="560" name="n_2aveValue【庁舎】&#10;一人当たり面積">
          <a:extLst>
            <a:ext uri="{FF2B5EF4-FFF2-40B4-BE49-F238E27FC236}">
              <a16:creationId xmlns:a16="http://schemas.microsoft.com/office/drawing/2014/main" id="{C97BFFE4-20AF-41C3-A729-D9F17986B02C}"/>
            </a:ext>
          </a:extLst>
        </xdr:cNvPr>
        <xdr:cNvSpPr txBox="1"/>
      </xdr:nvSpPr>
      <xdr:spPr>
        <a:xfrm>
          <a:off x="20199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561" name="n_3aveValue【庁舎】&#10;一人当たり面積">
          <a:extLst>
            <a:ext uri="{FF2B5EF4-FFF2-40B4-BE49-F238E27FC236}">
              <a16:creationId xmlns:a16="http://schemas.microsoft.com/office/drawing/2014/main" id="{5D793200-1CAA-4399-97C6-B4D3E3A7AFEC}"/>
            </a:ext>
          </a:extLst>
        </xdr:cNvPr>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116476</xdr:rowOff>
    </xdr:from>
    <xdr:ext cx="469744" cy="259045"/>
    <xdr:sp macro="" textlink="">
      <xdr:nvSpPr>
        <xdr:cNvPr id="562" name="n_4aveValue【庁舎】&#10;一人当たり面積">
          <a:extLst>
            <a:ext uri="{FF2B5EF4-FFF2-40B4-BE49-F238E27FC236}">
              <a16:creationId xmlns:a16="http://schemas.microsoft.com/office/drawing/2014/main" id="{8BDBA373-89F8-480A-B89F-C1795FDB2098}"/>
            </a:ext>
          </a:extLst>
        </xdr:cNvPr>
        <xdr:cNvSpPr txBox="1"/>
      </xdr:nvSpPr>
      <xdr:spPr>
        <a:xfrm>
          <a:off x="18421427" y="182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99713</xdr:rowOff>
    </xdr:from>
    <xdr:ext cx="469744" cy="259045"/>
    <xdr:sp macro="" textlink="">
      <xdr:nvSpPr>
        <xdr:cNvPr id="563" name="n_1mainValue【庁舎】&#10;一人当たり面積">
          <a:extLst>
            <a:ext uri="{FF2B5EF4-FFF2-40B4-BE49-F238E27FC236}">
              <a16:creationId xmlns:a16="http://schemas.microsoft.com/office/drawing/2014/main" id="{303882E0-B31E-476C-9D54-8702D9077AD8}"/>
            </a:ext>
          </a:extLst>
        </xdr:cNvPr>
        <xdr:cNvSpPr txBox="1"/>
      </xdr:nvSpPr>
      <xdr:spPr>
        <a:xfrm>
          <a:off x="21075727" y="1861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a:extLst>
            <a:ext uri="{FF2B5EF4-FFF2-40B4-BE49-F238E27FC236}">
              <a16:creationId xmlns:a16="http://schemas.microsoft.com/office/drawing/2014/main" id="{69756F6E-13B0-4870-83DB-5C75399598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a:extLst>
            <a:ext uri="{FF2B5EF4-FFF2-40B4-BE49-F238E27FC236}">
              <a16:creationId xmlns:a16="http://schemas.microsoft.com/office/drawing/2014/main" id="{7EAFB147-7CEC-4E0C-97E2-9541B79883B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a:extLst>
            <a:ext uri="{FF2B5EF4-FFF2-40B4-BE49-F238E27FC236}">
              <a16:creationId xmlns:a16="http://schemas.microsoft.com/office/drawing/2014/main" id="{E67EC35D-B626-4A5E-BD96-B8597D759D0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水準にあるのは市民会館であるが、これは施設の老朽化が主な要因である。今後は固定資産台帳や公共施設等総合管理計画に基づき、人口減少や財政状況を踏まえた適切な公共施設の維持管理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極度の人口減少及び少子高齢化の影響が大きく、生産年齢人口の減少が進んでいる。今後も税収の増加は見込まれないため、財政力指数は低い水準で推移すると見込まれる。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142119</xdr:rowOff>
    </xdr:from>
    <xdr:to>
      <xdr:col>23</xdr:col>
      <xdr:colOff>133350</xdr:colOff>
      <xdr:row>44</xdr:row>
      <xdr:rowOff>142119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859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142119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90412</xdr:rowOff>
    </xdr:from>
    <xdr:to>
      <xdr:col>15</xdr:col>
      <xdr:colOff>133350</xdr:colOff>
      <xdr:row>44</xdr:row>
      <xdr:rowOff>20562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30739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91319</xdr:rowOff>
    </xdr:from>
    <xdr:to>
      <xdr:col>23</xdr:col>
      <xdr:colOff>184150</xdr:colOff>
      <xdr:row>45</xdr:row>
      <xdr:rowOff>21469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158646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91319</xdr:rowOff>
    </xdr:from>
    <xdr:to>
      <xdr:col>19</xdr:col>
      <xdr:colOff>184150</xdr:colOff>
      <xdr:row>45</xdr:row>
      <xdr:rowOff>21469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6246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2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常</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となり、地方交付税等を柱とする依存財源に大きく頼る構造である。近年の多額の起債で公債費は増加傾向にあり、経常収支比率が上昇している。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66</xdr:row>
      <xdr:rowOff>123571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72774"/>
          <a:ext cx="8382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63373</xdr:rowOff>
    </xdr:from>
    <xdr:to>
      <xdr:col>19</xdr:col>
      <xdr:colOff>133350</xdr:colOff>
      <xdr:row>65</xdr:row>
      <xdr:rowOff>128524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0762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63373</xdr:rowOff>
    </xdr:from>
    <xdr:to>
      <xdr:col>15</xdr:col>
      <xdr:colOff>82550</xdr:colOff>
      <xdr:row>65</xdr:row>
      <xdr:rowOff>121285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0762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92329</xdr:rowOff>
    </xdr:from>
    <xdr:to>
      <xdr:col>15</xdr:col>
      <xdr:colOff>133350</xdr:colOff>
      <xdr:row>65</xdr:row>
      <xdr:rowOff>22479</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32656</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121285</xdr:rowOff>
    </xdr:from>
    <xdr:to>
      <xdr:col>11</xdr:col>
      <xdr:colOff>31750</xdr:colOff>
      <xdr:row>66</xdr:row>
      <xdr:rowOff>34290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6553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116459</xdr:rowOff>
    </xdr:from>
    <xdr:to>
      <xdr:col>11</xdr:col>
      <xdr:colOff>82550</xdr:colOff>
      <xdr:row>65</xdr:row>
      <xdr:rowOff>46609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56786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92329</xdr:rowOff>
    </xdr:from>
    <xdr:to>
      <xdr:col>7</xdr:col>
      <xdr:colOff>31750</xdr:colOff>
      <xdr:row>65</xdr:row>
      <xdr:rowOff>22479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32656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72771</xdr:rowOff>
    </xdr:from>
    <xdr:to>
      <xdr:col>23</xdr:col>
      <xdr:colOff>184150</xdr:colOff>
      <xdr:row>67</xdr:row>
      <xdr:rowOff>2921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140098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8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12573</xdr:rowOff>
    </xdr:from>
    <xdr:to>
      <xdr:col>15</xdr:col>
      <xdr:colOff>133350</xdr:colOff>
      <xdr:row>65</xdr:row>
      <xdr:rowOff>114173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98950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4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70485</xdr:rowOff>
    </xdr:from>
    <xdr:to>
      <xdr:col>11</xdr:col>
      <xdr:colOff>82550</xdr:colOff>
      <xdr:row>66</xdr:row>
      <xdr:rowOff>635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156862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委託事業費の増加等による物件費の増となった。また極度の人口減少が進んでいることにより人口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人当たりの人件費・物件費等決算額は増加傾向にある。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162012</xdr:rowOff>
    </xdr:from>
    <xdr:to>
      <xdr:col>23</xdr:col>
      <xdr:colOff>133350</xdr:colOff>
      <xdr:row>82</xdr:row>
      <xdr:rowOff>165275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20912"/>
          <a:ext cx="8382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134846</xdr:rowOff>
    </xdr:from>
    <xdr:to>
      <xdr:col>19</xdr:col>
      <xdr:colOff>133350</xdr:colOff>
      <xdr:row>82</xdr:row>
      <xdr:rowOff>162012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3746"/>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84094</xdr:rowOff>
    </xdr:from>
    <xdr:to>
      <xdr:col>15</xdr:col>
      <xdr:colOff>82550</xdr:colOff>
      <xdr:row>82</xdr:row>
      <xdr:rowOff>134846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42994"/>
          <a:ext cx="889000" cy="5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144997</xdr:rowOff>
    </xdr:from>
    <xdr:to>
      <xdr:col>15</xdr:col>
      <xdr:colOff>133350</xdr:colOff>
      <xdr:row>82</xdr:row>
      <xdr:rowOff>75147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85324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0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67008</xdr:rowOff>
    </xdr:from>
    <xdr:to>
      <xdr:col>11</xdr:col>
      <xdr:colOff>31750</xdr:colOff>
      <xdr:row>82</xdr:row>
      <xdr:rowOff>84094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25908"/>
          <a:ext cx="889000" cy="1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120822</xdr:rowOff>
    </xdr:from>
    <xdr:to>
      <xdr:col>11</xdr:col>
      <xdr:colOff>82550</xdr:colOff>
      <xdr:row>82</xdr:row>
      <xdr:rowOff>50972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61149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120521</xdr:rowOff>
    </xdr:from>
    <xdr:to>
      <xdr:col>7</xdr:col>
      <xdr:colOff>31750</xdr:colOff>
      <xdr:row>82</xdr:row>
      <xdr:rowOff>50671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60848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114475</xdr:rowOff>
    </xdr:from>
    <xdr:to>
      <xdr:col>23</xdr:col>
      <xdr:colOff>184150</xdr:colOff>
      <xdr:row>83</xdr:row>
      <xdr:rowOff>44625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86552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111212</xdr:rowOff>
    </xdr:from>
    <xdr:to>
      <xdr:col>19</xdr:col>
      <xdr:colOff>184150</xdr:colOff>
      <xdr:row>83</xdr:row>
      <xdr:rowOff>41362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7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26139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5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84046</xdr:rowOff>
    </xdr:from>
    <xdr:to>
      <xdr:col>15</xdr:col>
      <xdr:colOff>133350</xdr:colOff>
      <xdr:row>83</xdr:row>
      <xdr:rowOff>14196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170423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33294</xdr:rowOff>
    </xdr:from>
    <xdr:to>
      <xdr:col>11</xdr:col>
      <xdr:colOff>82550</xdr:colOff>
      <xdr:row>82</xdr:row>
      <xdr:rowOff>134894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119671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16208</xdr:rowOff>
    </xdr:from>
    <xdr:to>
      <xdr:col>7</xdr:col>
      <xdr:colOff>31750</xdr:colOff>
      <xdr:row>82</xdr:row>
      <xdr:rowOff>117808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102585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職員の年齢層に偏りがあり、一概に比較できない要素もある。適正な定員管理と併せて適正値となるよう調整していく。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155363</xdr:rowOff>
    </xdr:from>
    <xdr:to>
      <xdr:col>81</xdr:col>
      <xdr:colOff>44450</xdr:colOff>
      <xdr:row>88</xdr:row>
      <xdr:rowOff>40216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71513"/>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112607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2781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88477</xdr:rowOff>
    </xdr:from>
    <xdr:to>
      <xdr:col>72</xdr:col>
      <xdr:colOff>203200</xdr:colOff>
      <xdr:row>88</xdr:row>
      <xdr:rowOff>112607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760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48261</xdr:rowOff>
    </xdr:from>
    <xdr:to>
      <xdr:col>73</xdr:col>
      <xdr:colOff>44450</xdr:colOff>
      <xdr:row>87</xdr:row>
      <xdr:rowOff>149861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160038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88477</xdr:rowOff>
    </xdr:from>
    <xdr:to>
      <xdr:col>68</xdr:col>
      <xdr:colOff>152400</xdr:colOff>
      <xdr:row>89</xdr:row>
      <xdr:rowOff>29634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7607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151993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104563</xdr:rowOff>
    </xdr:from>
    <xdr:to>
      <xdr:col>81</xdr:col>
      <xdr:colOff>95250</xdr:colOff>
      <xdr:row>88</xdr:row>
      <xdr:rowOff>34713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76640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61807</xdr:rowOff>
    </xdr:from>
    <xdr:to>
      <xdr:col>73</xdr:col>
      <xdr:colOff>44450</xdr:colOff>
      <xdr:row>88</xdr:row>
      <xdr:rowOff>163407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148184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37677</xdr:rowOff>
    </xdr:from>
    <xdr:to>
      <xdr:col>68</xdr:col>
      <xdr:colOff>203200</xdr:colOff>
      <xdr:row>88</xdr:row>
      <xdr:rowOff>139277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124054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極度の人口減少の中、人口当たりの職員数は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いるが、業務内容は多様性、事務量とも増しており、職員削減は簡単ではない。業務と人員配置の不断の見直しによる定員管理が重要である。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113743</xdr:rowOff>
    </xdr:from>
    <xdr:to>
      <xdr:col>81</xdr:col>
      <xdr:colOff>44450</xdr:colOff>
      <xdr:row>60</xdr:row>
      <xdr:rowOff>120848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00743"/>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98461</xdr:rowOff>
    </xdr:from>
    <xdr:to>
      <xdr:col>77</xdr:col>
      <xdr:colOff>44450</xdr:colOff>
      <xdr:row>60</xdr:row>
      <xdr:rowOff>113743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85461"/>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65081</xdr:rowOff>
    </xdr:from>
    <xdr:to>
      <xdr:col>72</xdr:col>
      <xdr:colOff>203200</xdr:colOff>
      <xdr:row>60</xdr:row>
      <xdr:rowOff>98461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52081"/>
          <a:ext cx="8890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95511</xdr:rowOff>
    </xdr:from>
    <xdr:to>
      <xdr:col>73</xdr:col>
      <xdr:colOff>44450</xdr:colOff>
      <xdr:row>60</xdr:row>
      <xdr:rowOff>25661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1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35838</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997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63606</xdr:rowOff>
    </xdr:from>
    <xdr:to>
      <xdr:col>68</xdr:col>
      <xdr:colOff>152400</xdr:colOff>
      <xdr:row>60</xdr:row>
      <xdr:rowOff>65081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50606"/>
          <a:ext cx="889000" cy="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87065</xdr:rowOff>
    </xdr:from>
    <xdr:to>
      <xdr:col>68</xdr:col>
      <xdr:colOff>203200</xdr:colOff>
      <xdr:row>60</xdr:row>
      <xdr:rowOff>17215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27392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997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82776</xdr:rowOff>
    </xdr:from>
    <xdr:to>
      <xdr:col>64</xdr:col>
      <xdr:colOff>152400</xdr:colOff>
      <xdr:row>60</xdr:row>
      <xdr:rowOff>12926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23103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6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70048</xdr:rowOff>
    </xdr:from>
    <xdr:to>
      <xdr:col>81</xdr:col>
      <xdr:colOff>95250</xdr:colOff>
      <xdr:row>61</xdr:row>
      <xdr:rowOff>198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42125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29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62943</xdr:rowOff>
    </xdr:from>
    <xdr:to>
      <xdr:col>77</xdr:col>
      <xdr:colOff>95250</xdr:colOff>
      <xdr:row>60</xdr:row>
      <xdr:rowOff>164543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149320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36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47661</xdr:rowOff>
    </xdr:from>
    <xdr:to>
      <xdr:col>73</xdr:col>
      <xdr:colOff>44450</xdr:colOff>
      <xdr:row>60</xdr:row>
      <xdr:rowOff>149261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134038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2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14281</xdr:rowOff>
    </xdr:from>
    <xdr:to>
      <xdr:col>68</xdr:col>
      <xdr:colOff>203200</xdr:colOff>
      <xdr:row>60</xdr:row>
      <xdr:rowOff>115881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100658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38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12806</xdr:rowOff>
    </xdr:from>
    <xdr:to>
      <xdr:col>64</xdr:col>
      <xdr:colOff>152400</xdr:colOff>
      <xdr:row>60</xdr:row>
      <xdr:rowOff>114406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99183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3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単年度の実質公債費比率は前年度に比較して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今後も償還額は増加見込みであり、実質公債費比率の悪化が見込まれる。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42</xdr:row>
      <xdr:rowOff>89746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81520"/>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41</xdr:row>
      <xdr:rowOff>52070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689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110913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126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54610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将来負担比率は算定されていないものの、近年の多額の起債発行により今後の償還額増加が見込まれることから、財政負担の軽減に主眼をおいた健全な財政運営が課題となってくる。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人件費は増加傾向にあるが、近年の比率の低下は地方交付税の増額が主な要因と考えられる。業務内容は多様性、事務量とも増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しており、職員削減や人件費削減は容易ではない。業務と人員配置の不断の見直しが重要である。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xdr:rowOff>
    </xdr:from>
    <xdr:to>
      <xdr:col>24</xdr:col>
      <xdr:colOff>25400</xdr:colOff>
      <xdr:row>36</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810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31750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39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92710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4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92710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491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114300</xdr:rowOff>
    </xdr:from>
    <xdr:to>
      <xdr:col>11</xdr:col>
      <xdr:colOff>60325</xdr:colOff>
      <xdr:row>36</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129540</xdr:rowOff>
    </xdr:from>
    <xdr:to>
      <xdr:col>24</xdr:col>
      <xdr:colOff>76200</xdr:colOff>
      <xdr:row>36</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152400</xdr:rowOff>
    </xdr:from>
    <xdr:to>
      <xdr:col>20</xdr:col>
      <xdr:colOff>38100</xdr:colOff>
      <xdr:row>36</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41910</xdr:rowOff>
    </xdr:from>
    <xdr:to>
      <xdr:col>11</xdr:col>
      <xdr:colOff>60325</xdr:colOff>
      <xdr:row>36</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業務委託費の増加等により、経常的な物件費は増加傾向にある。また、類似団体平均と比較し保有する施設が多いことも大きな要因と考えられる。経費削減のためには、事務事業の不断の見直しや施設の適正管理と併せ、施設保有量の縮減を含め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取り組み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が必要となっている。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115570</xdr:rowOff>
    </xdr:from>
    <xdr:to>
      <xdr:col>82</xdr:col>
      <xdr:colOff>107950</xdr:colOff>
      <xdr:row>16</xdr:row>
      <xdr:rowOff>130810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8587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32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16510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32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144780</xdr:rowOff>
    </xdr:from>
    <xdr:to>
      <xdr:col>74</xdr:col>
      <xdr:colOff>31750</xdr:colOff>
      <xdr:row>16</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73660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9311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80010</xdr:rowOff>
    </xdr:from>
    <xdr:to>
      <xdr:col>82</xdr:col>
      <xdr:colOff>158750</xdr:colOff>
      <xdr:row>17</xdr:row>
      <xdr:rowOff>10160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52087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64770</xdr:rowOff>
    </xdr:from>
    <xdr:to>
      <xdr:col>78</xdr:col>
      <xdr:colOff>120650</xdr:colOff>
      <xdr:row>16</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151147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9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22860</xdr:rowOff>
    </xdr:from>
    <xdr:to>
      <xdr:col>65</xdr:col>
      <xdr:colOff>53975</xdr:colOff>
      <xdr:row>17</xdr:row>
      <xdr:rowOff>124460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109237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扶助費の比率は非常に低い水準にあるが、特定財源が多いためと考えられる。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その他の経費の主な内訳としては、特別会計への繰出金があげられる。特に簡易水道事業特別会計、介護保険特別会計への繰出金が大きな額となっている。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54610</xdr:rowOff>
    </xdr:from>
    <xdr:to>
      <xdr:col>82</xdr:col>
      <xdr:colOff>107950</xdr:colOff>
      <xdr:row>61</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513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88900</xdr:rowOff>
    </xdr:from>
    <xdr:to>
      <xdr:col>78</xdr:col>
      <xdr:colOff>69850</xdr:colOff>
      <xdr:row>61</xdr:row>
      <xdr:rowOff>54610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37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168910</xdr:rowOff>
    </xdr:from>
    <xdr:to>
      <xdr:col>73</xdr:col>
      <xdr:colOff>180975</xdr:colOff>
      <xdr:row>60</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284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60960</xdr:rowOff>
    </xdr:from>
    <xdr:to>
      <xdr:col>74</xdr:col>
      <xdr:colOff>31750</xdr:colOff>
      <xdr:row>58</xdr:row>
      <xdr:rowOff>162560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168910</xdr:rowOff>
    </xdr:from>
    <xdr:to>
      <xdr:col>69</xdr:col>
      <xdr:colOff>92075</xdr:colOff>
      <xdr:row>60</xdr:row>
      <xdr:rowOff>27940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84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8907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41910</xdr:rowOff>
    </xdr:from>
    <xdr:to>
      <xdr:col>82</xdr:col>
      <xdr:colOff>158750</xdr:colOff>
      <xdr:row>61</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121937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3810</xdr:rowOff>
    </xdr:from>
    <xdr:to>
      <xdr:col>78</xdr:col>
      <xdr:colOff>120650</xdr:colOff>
      <xdr:row>61</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90187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54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118110</xdr:rowOff>
    </xdr:from>
    <xdr:to>
      <xdr:col>69</xdr:col>
      <xdr:colOff>142875</xdr:colOff>
      <xdr:row>60</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33037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148590</xdr:rowOff>
    </xdr:from>
    <xdr:to>
      <xdr:col>65</xdr:col>
      <xdr:colOff>53975</xdr:colOff>
      <xdr:row>60</xdr:row>
      <xdr:rowOff>78740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63517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補助費等の経常経費において大きな割合を占めているものは一部事務組合等負担金であるが、類似団体と比較すると低くなっている。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62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35</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6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62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近年の多額の起債により大きく公債費が増加した。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起債が伴う投資的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事業の抑制を図らなければならない。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78</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2578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77</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68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138430</xdr:rowOff>
    </xdr:from>
    <xdr:to>
      <xdr:col>15</xdr:col>
      <xdr:colOff>98425</xdr:colOff>
      <xdr:row>76</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68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92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19050</xdr:rowOff>
    </xdr:from>
    <xdr:to>
      <xdr:col>24</xdr:col>
      <xdr:colOff>76200</xdr:colOff>
      <xdr:row>78</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162577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87630</xdr:rowOff>
    </xdr:from>
    <xdr:to>
      <xdr:col>15</xdr:col>
      <xdr:colOff>149225</xdr:colOff>
      <xdr:row>77</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今後数年、公債費が高止まりし経常収支比率を押し上げると見込まれ、財政の硬直化が一層進むと想定される。経常経費全体の抑制を図るため、事務事業の不断の見直しが不可欠である。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94343</xdr:rowOff>
    </xdr:from>
    <xdr:to>
      <xdr:col>82</xdr:col>
      <xdr:colOff>107950</xdr:colOff>
      <xdr:row>78</xdr:row>
      <xdr:rowOff>133531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6744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55155</xdr:rowOff>
    </xdr:from>
    <xdr:to>
      <xdr:col>78</xdr:col>
      <xdr:colOff>69850</xdr:colOff>
      <xdr:row>78</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282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55155</xdr:rowOff>
    </xdr:from>
    <xdr:to>
      <xdr:col>73</xdr:col>
      <xdr:colOff>180975</xdr:colOff>
      <xdr:row>78</xdr:row>
      <xdr:rowOff>120469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42825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81099</xdr:rowOff>
    </xdr:from>
    <xdr:to>
      <xdr:col>74</xdr:col>
      <xdr:colOff>31750</xdr:colOff>
      <xdr:row>78</xdr:row>
      <xdr:rowOff>11249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21426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120469</xdr:rowOff>
    </xdr:from>
    <xdr:to>
      <xdr:col>69</xdr:col>
      <xdr:colOff>92075</xdr:colOff>
      <xdr:row>79</xdr:row>
      <xdr:rowOff>141695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93569"/>
          <a:ext cx="889000" cy="19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120287</xdr:rowOff>
    </xdr:from>
    <xdr:to>
      <xdr:col>69</xdr:col>
      <xdr:colOff>142875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82731</xdr:rowOff>
    </xdr:from>
    <xdr:to>
      <xdr:col>82</xdr:col>
      <xdr:colOff>158750</xdr:colOff>
      <xdr:row>79</xdr:row>
      <xdr:rowOff>12881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54808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129920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4355</xdr:rowOff>
    </xdr:from>
    <xdr:to>
      <xdr:col>74</xdr:col>
      <xdr:colOff>31750</xdr:colOff>
      <xdr:row>78</xdr:row>
      <xdr:rowOff>105955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90732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69669</xdr:rowOff>
    </xdr:from>
    <xdr:to>
      <xdr:col>69</xdr:col>
      <xdr:colOff>142875</xdr:colOff>
      <xdr:row>78</xdr:row>
      <xdr:rowOff>171269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156046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90895</xdr:rowOff>
    </xdr:from>
    <xdr:to>
      <xdr:col>65</xdr:col>
      <xdr:colOff>53975</xdr:colOff>
      <xdr:row>80</xdr:row>
      <xdr:rowOff>21045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5822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2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85419</xdr:rowOff>
    </xdr:from>
    <xdr:to>
      <xdr:col>29</xdr:col>
      <xdr:colOff>127000</xdr:colOff>
      <xdr:row>17</xdr:row>
      <xdr:rowOff>107090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47694"/>
          <a:ext cx="647700" cy="2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107090</xdr:rowOff>
    </xdr:from>
    <xdr:to>
      <xdr:col>26</xdr:col>
      <xdr:colOff>50800</xdr:colOff>
      <xdr:row>17</xdr:row>
      <xdr:rowOff>133964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69365"/>
          <a:ext cx="698500" cy="26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133964</xdr:rowOff>
    </xdr:from>
    <xdr:to>
      <xdr:col>22</xdr:col>
      <xdr:colOff>114300</xdr:colOff>
      <xdr:row>17</xdr:row>
      <xdr:rowOff>147912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96239"/>
          <a:ext cx="698500" cy="13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59350</xdr:rowOff>
    </xdr:from>
    <xdr:to>
      <xdr:col>22</xdr:col>
      <xdr:colOff>165100</xdr:colOff>
      <xdr:row>18</xdr:row>
      <xdr:rowOff>160950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145727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7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147912</xdr:rowOff>
    </xdr:from>
    <xdr:to>
      <xdr:col>18</xdr:col>
      <xdr:colOff>177800</xdr:colOff>
      <xdr:row>18</xdr:row>
      <xdr:rowOff>8598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10187"/>
          <a:ext cx="698500" cy="3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70431</xdr:rowOff>
    </xdr:from>
    <xdr:to>
      <xdr:col>19</xdr:col>
      <xdr:colOff>38100</xdr:colOff>
      <xdr:row>19</xdr:row>
      <xdr:rowOff>581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156808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9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76645</xdr:rowOff>
    </xdr:from>
    <xdr:to>
      <xdr:col>15</xdr:col>
      <xdr:colOff>101600</xdr:colOff>
      <xdr:row>19</xdr:row>
      <xdr:rowOff>6795</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163022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9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34619</xdr:rowOff>
    </xdr:from>
    <xdr:to>
      <xdr:col>29</xdr:col>
      <xdr:colOff>177800</xdr:colOff>
      <xdr:row>17</xdr:row>
      <xdr:rowOff>136219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96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51146</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4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56290</xdr:rowOff>
    </xdr:from>
    <xdr:to>
      <xdr:col>26</xdr:col>
      <xdr:colOff>101600</xdr:colOff>
      <xdr:row>17</xdr:row>
      <xdr:rowOff>157890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18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168067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87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83164</xdr:rowOff>
    </xdr:from>
    <xdr:to>
      <xdr:col>22</xdr:col>
      <xdr:colOff>165100</xdr:colOff>
      <xdr:row>18</xdr:row>
      <xdr:rowOff>13314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45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23491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97112</xdr:rowOff>
    </xdr:from>
    <xdr:to>
      <xdr:col>19</xdr:col>
      <xdr:colOff>38100</xdr:colOff>
      <xdr:row>18</xdr:row>
      <xdr:rowOff>27262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5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37439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2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129248</xdr:rowOff>
    </xdr:from>
    <xdr:to>
      <xdr:col>15</xdr:col>
      <xdr:colOff>101600</xdr:colOff>
      <xdr:row>18</xdr:row>
      <xdr:rowOff>59398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91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69575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6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159880</xdr:rowOff>
    </xdr:from>
    <xdr:to>
      <xdr:col>29</xdr:col>
      <xdr:colOff>127000</xdr:colOff>
      <xdr:row>35</xdr:row>
      <xdr:rowOff>310070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70230"/>
          <a:ext cx="647700" cy="150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310070</xdr:rowOff>
    </xdr:from>
    <xdr:to>
      <xdr:col>26</xdr:col>
      <xdr:colOff>50800</xdr:colOff>
      <xdr:row>36</xdr:row>
      <xdr:rowOff>56366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20420"/>
          <a:ext cx="698500" cy="8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56366</xdr:rowOff>
    </xdr:from>
    <xdr:to>
      <xdr:col>22</xdr:col>
      <xdr:colOff>114300</xdr:colOff>
      <xdr:row>36</xdr:row>
      <xdr:rowOff>106148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09616"/>
          <a:ext cx="698500" cy="49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37986</xdr:rowOff>
    </xdr:from>
    <xdr:to>
      <xdr:col>22</xdr:col>
      <xdr:colOff>165100</xdr:colOff>
      <xdr:row>36</xdr:row>
      <xdr:rowOff>139586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124363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106148</xdr:rowOff>
    </xdr:from>
    <xdr:to>
      <xdr:col>18</xdr:col>
      <xdr:colOff>177800</xdr:colOff>
      <xdr:row>36</xdr:row>
      <xdr:rowOff>126714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59398"/>
          <a:ext cx="698500" cy="20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46044</xdr:rowOff>
    </xdr:from>
    <xdr:to>
      <xdr:col>19</xdr:col>
      <xdr:colOff>38100</xdr:colOff>
      <xdr:row>36</xdr:row>
      <xdr:rowOff>147644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157821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61116</xdr:rowOff>
    </xdr:from>
    <xdr:to>
      <xdr:col>15</xdr:col>
      <xdr:colOff>101600</xdr:colOff>
      <xdr:row>36</xdr:row>
      <xdr:rowOff>162716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14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172893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8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109080</xdr:rowOff>
    </xdr:from>
    <xdr:to>
      <xdr:col>29</xdr:col>
      <xdr:colOff>177800</xdr:colOff>
      <xdr:row>35</xdr:row>
      <xdr:rowOff>210680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297057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6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259270</xdr:rowOff>
    </xdr:from>
    <xdr:to>
      <xdr:col>26</xdr:col>
      <xdr:colOff>101600</xdr:colOff>
      <xdr:row>36</xdr:row>
      <xdr:rowOff>17970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28147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5566</xdr:rowOff>
    </xdr:from>
    <xdr:to>
      <xdr:col>22</xdr:col>
      <xdr:colOff>165100</xdr:colOff>
      <xdr:row>36</xdr:row>
      <xdr:rowOff>107166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58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117343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2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55348</xdr:rowOff>
    </xdr:from>
    <xdr:to>
      <xdr:col>19</xdr:col>
      <xdr:colOff>38100</xdr:colOff>
      <xdr:row>36</xdr:row>
      <xdr:rowOff>156948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08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141725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9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75914</xdr:rowOff>
    </xdr:from>
    <xdr:to>
      <xdr:col>15</xdr:col>
      <xdr:colOff>101600</xdr:colOff>
      <xdr:row>37</xdr:row>
      <xdr:rowOff>6064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2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162291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109115</xdr:rowOff>
    </xdr:from>
    <xdr:to>
      <xdr:col>24</xdr:col>
      <xdr:colOff>63500</xdr:colOff>
      <xdr:row>36</xdr:row>
      <xdr:rowOff>120031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81315"/>
          <a:ext cx="8382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120031</xdr:rowOff>
    </xdr:from>
    <xdr:to>
      <xdr:col>19</xdr:col>
      <xdr:colOff>177800</xdr:colOff>
      <xdr:row>36</xdr:row>
      <xdr:rowOff>157304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92231"/>
          <a:ext cx="889000" cy="3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157304</xdr:rowOff>
    </xdr:from>
    <xdr:to>
      <xdr:col>15</xdr:col>
      <xdr:colOff>50800</xdr:colOff>
      <xdr:row>37</xdr:row>
      <xdr:rowOff>56197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29504"/>
          <a:ext cx="889000" cy="7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64860</xdr:rowOff>
    </xdr:from>
    <xdr:to>
      <xdr:col>15</xdr:col>
      <xdr:colOff>101600</xdr:colOff>
      <xdr:row>37</xdr:row>
      <xdr:rowOff>166460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157587</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56197</xdr:rowOff>
    </xdr:from>
    <xdr:to>
      <xdr:col>10</xdr:col>
      <xdr:colOff>114300</xdr:colOff>
      <xdr:row>37</xdr:row>
      <xdr:rowOff>69631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99847"/>
          <a:ext cx="889000" cy="1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109794</xdr:rowOff>
    </xdr:from>
    <xdr:to>
      <xdr:col>10</xdr:col>
      <xdr:colOff>165100</xdr:colOff>
      <xdr:row>38</xdr:row>
      <xdr:rowOff>39944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31071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115793</xdr:rowOff>
    </xdr:from>
    <xdr:to>
      <xdr:col>6</xdr:col>
      <xdr:colOff>38100</xdr:colOff>
      <xdr:row>38</xdr:row>
      <xdr:rowOff>45943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37070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5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58315</xdr:rowOff>
    </xdr:from>
    <xdr:to>
      <xdr:col>24</xdr:col>
      <xdr:colOff>114300</xdr:colOff>
      <xdr:row>36</xdr:row>
      <xdr:rowOff>159915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3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81192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8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69231</xdr:rowOff>
    </xdr:from>
    <xdr:to>
      <xdr:col>20</xdr:col>
      <xdr:colOff>38100</xdr:colOff>
      <xdr:row>36</xdr:row>
      <xdr:rowOff>170831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15908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1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106504</xdr:rowOff>
    </xdr:from>
    <xdr:to>
      <xdr:col>15</xdr:col>
      <xdr:colOff>101600</xdr:colOff>
      <xdr:row>37</xdr:row>
      <xdr:rowOff>36654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53181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5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5397</xdr:rowOff>
    </xdr:from>
    <xdr:to>
      <xdr:col>10</xdr:col>
      <xdr:colOff>165100</xdr:colOff>
      <xdr:row>37</xdr:row>
      <xdr:rowOff>106997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123524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2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18831</xdr:rowOff>
    </xdr:from>
    <xdr:to>
      <xdr:col>6</xdr:col>
      <xdr:colOff>38100</xdr:colOff>
      <xdr:row>37</xdr:row>
      <xdr:rowOff>120431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6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136958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3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158458</xdr:rowOff>
    </xdr:from>
    <xdr:to>
      <xdr:col>24</xdr:col>
      <xdr:colOff>63500</xdr:colOff>
      <xdr:row>57</xdr:row>
      <xdr:rowOff>165457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1108"/>
          <a:ext cx="838200" cy="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165457</xdr:rowOff>
    </xdr:from>
    <xdr:to>
      <xdr:col>19</xdr:col>
      <xdr:colOff>177800</xdr:colOff>
      <xdr:row>58</xdr:row>
      <xdr:rowOff>3782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38107"/>
          <a:ext cx="889000" cy="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3782</xdr:rowOff>
    </xdr:from>
    <xdr:to>
      <xdr:col>15</xdr:col>
      <xdr:colOff>50800</xdr:colOff>
      <xdr:row>58</xdr:row>
      <xdr:rowOff>13641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7882"/>
          <a:ext cx="889000" cy="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10662</xdr:rowOff>
    </xdr:from>
    <xdr:to>
      <xdr:col>15</xdr:col>
      <xdr:colOff>101600</xdr:colOff>
      <xdr:row>58</xdr:row>
      <xdr:rowOff>112262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5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103389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4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13641</xdr:rowOff>
    </xdr:from>
    <xdr:to>
      <xdr:col>10</xdr:col>
      <xdr:colOff>114300</xdr:colOff>
      <xdr:row>58</xdr:row>
      <xdr:rowOff>19659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7741"/>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21182</xdr:rowOff>
    </xdr:from>
    <xdr:to>
      <xdr:col>10</xdr:col>
      <xdr:colOff>165100</xdr:colOff>
      <xdr:row>58</xdr:row>
      <xdr:rowOff>122782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6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113909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5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19956</xdr:rowOff>
    </xdr:from>
    <xdr:to>
      <xdr:col>6</xdr:col>
      <xdr:colOff>38100</xdr:colOff>
      <xdr:row>58</xdr:row>
      <xdr:rowOff>121556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6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112683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5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107658</xdr:rowOff>
    </xdr:from>
    <xdr:to>
      <xdr:col>24</xdr:col>
      <xdr:colOff>114300</xdr:colOff>
      <xdr:row>58</xdr:row>
      <xdr:rowOff>37808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130535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114657</xdr:rowOff>
    </xdr:from>
    <xdr:to>
      <xdr:col>20</xdr:col>
      <xdr:colOff>38100</xdr:colOff>
      <xdr:row>58</xdr:row>
      <xdr:rowOff>44807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61334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6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124432</xdr:rowOff>
    </xdr:from>
    <xdr:to>
      <xdr:col>15</xdr:col>
      <xdr:colOff>101600</xdr:colOff>
      <xdr:row>58</xdr:row>
      <xdr:rowOff>54582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71109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7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134291</xdr:rowOff>
    </xdr:from>
    <xdr:to>
      <xdr:col>10</xdr:col>
      <xdr:colOff>165100</xdr:colOff>
      <xdr:row>58</xdr:row>
      <xdr:rowOff>64441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80968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68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140309</xdr:rowOff>
    </xdr:from>
    <xdr:to>
      <xdr:col>6</xdr:col>
      <xdr:colOff>38100</xdr:colOff>
      <xdr:row>58</xdr:row>
      <xdr:rowOff>70459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86986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8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150021</xdr:rowOff>
    </xdr:from>
    <xdr:to>
      <xdr:col>24</xdr:col>
      <xdr:colOff>63500</xdr:colOff>
      <xdr:row>74</xdr:row>
      <xdr:rowOff>68931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665871"/>
          <a:ext cx="838200" cy="9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150021</xdr:rowOff>
    </xdr:from>
    <xdr:to>
      <xdr:col>19</xdr:col>
      <xdr:colOff>177800</xdr:colOff>
      <xdr:row>74</xdr:row>
      <xdr:rowOff>139449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665871"/>
          <a:ext cx="889000" cy="16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139449</xdr:rowOff>
    </xdr:from>
    <xdr:to>
      <xdr:col>15</xdr:col>
      <xdr:colOff>50800</xdr:colOff>
      <xdr:row>76</xdr:row>
      <xdr:rowOff>103741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826749"/>
          <a:ext cx="889000" cy="30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161697</xdr:rowOff>
    </xdr:from>
    <xdr:to>
      <xdr:col>15</xdr:col>
      <xdr:colOff>101600</xdr:colOff>
      <xdr:row>77</xdr:row>
      <xdr:rowOff>91847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82974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103741</xdr:rowOff>
    </xdr:from>
    <xdr:to>
      <xdr:col>10</xdr:col>
      <xdr:colOff>114300</xdr:colOff>
      <xdr:row>76</xdr:row>
      <xdr:rowOff>155170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33941"/>
          <a:ext cx="889000" cy="5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38305</xdr:rowOff>
    </xdr:from>
    <xdr:to>
      <xdr:col>10</xdr:col>
      <xdr:colOff>165100</xdr:colOff>
      <xdr:row>77</xdr:row>
      <xdr:rowOff>139905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131032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27070</xdr:rowOff>
    </xdr:from>
    <xdr:to>
      <xdr:col>6</xdr:col>
      <xdr:colOff>38100</xdr:colOff>
      <xdr:row>77</xdr:row>
      <xdr:rowOff>128670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119797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18131</xdr:rowOff>
    </xdr:from>
    <xdr:to>
      <xdr:col>24</xdr:col>
      <xdr:colOff>114300</xdr:colOff>
      <xdr:row>74</xdr:row>
      <xdr:rowOff>119731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70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41008</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55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99221</xdr:rowOff>
    </xdr:from>
    <xdr:to>
      <xdr:col>20</xdr:col>
      <xdr:colOff>38100</xdr:colOff>
      <xdr:row>74</xdr:row>
      <xdr:rowOff>29371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1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45898</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39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88649</xdr:rowOff>
    </xdr:from>
    <xdr:to>
      <xdr:col>15</xdr:col>
      <xdr:colOff>101600</xdr:colOff>
      <xdr:row>75</xdr:row>
      <xdr:rowOff>18799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7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35326</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55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52941</xdr:rowOff>
    </xdr:from>
    <xdr:to>
      <xdr:col>10</xdr:col>
      <xdr:colOff>165100</xdr:colOff>
      <xdr:row>76</xdr:row>
      <xdr:rowOff>154541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171068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5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104370</xdr:rowOff>
    </xdr:from>
    <xdr:to>
      <xdr:col>6</xdr:col>
      <xdr:colOff>38100</xdr:colOff>
      <xdr:row>77</xdr:row>
      <xdr:rowOff>34520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3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51047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0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157752</xdr:rowOff>
    </xdr:from>
    <xdr:to>
      <xdr:col>24</xdr:col>
      <xdr:colOff>63500</xdr:colOff>
      <xdr:row>96</xdr:row>
      <xdr:rowOff>91565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45502"/>
          <a:ext cx="838200" cy="10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157752</xdr:rowOff>
    </xdr:from>
    <xdr:to>
      <xdr:col>19</xdr:col>
      <xdr:colOff>177800</xdr:colOff>
      <xdr:row>97</xdr:row>
      <xdr:rowOff>77124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45502"/>
          <a:ext cx="889000" cy="26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77124</xdr:rowOff>
    </xdr:from>
    <xdr:to>
      <xdr:col>15</xdr:col>
      <xdr:colOff>50800</xdr:colOff>
      <xdr:row>97</xdr:row>
      <xdr:rowOff>97478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07774"/>
          <a:ext cx="889000" cy="2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164224</xdr:rowOff>
    </xdr:from>
    <xdr:to>
      <xdr:col>15</xdr:col>
      <xdr:colOff>101600</xdr:colOff>
      <xdr:row>96</xdr:row>
      <xdr:rowOff>94374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110901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97478</xdr:rowOff>
    </xdr:from>
    <xdr:to>
      <xdr:col>10</xdr:col>
      <xdr:colOff>114300</xdr:colOff>
      <xdr:row>97</xdr:row>
      <xdr:rowOff>116923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28128"/>
          <a:ext cx="889000" cy="1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166129</xdr:rowOff>
    </xdr:from>
    <xdr:to>
      <xdr:col>10</xdr:col>
      <xdr:colOff>165100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37106</xdr:rowOff>
    </xdr:from>
    <xdr:to>
      <xdr:col>6</xdr:col>
      <xdr:colOff>38100</xdr:colOff>
      <xdr:row>96</xdr:row>
      <xdr:rowOff>138706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155233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40765</xdr:rowOff>
    </xdr:from>
    <xdr:to>
      <xdr:col>24</xdr:col>
      <xdr:colOff>114300</xdr:colOff>
      <xdr:row>96</xdr:row>
      <xdr:rowOff>142365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19192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7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106952</xdr:rowOff>
    </xdr:from>
    <xdr:to>
      <xdr:col>20</xdr:col>
      <xdr:colOff>38100</xdr:colOff>
      <xdr:row>96</xdr:row>
      <xdr:rowOff>37102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28229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8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26324</xdr:rowOff>
    </xdr:from>
    <xdr:to>
      <xdr:col>15</xdr:col>
      <xdr:colOff>101600</xdr:colOff>
      <xdr:row>97</xdr:row>
      <xdr:rowOff>127924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5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119051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46678</xdr:rowOff>
    </xdr:from>
    <xdr:to>
      <xdr:col>10</xdr:col>
      <xdr:colOff>165100</xdr:colOff>
      <xdr:row>97</xdr:row>
      <xdr:rowOff>148278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139405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7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66123</xdr:rowOff>
    </xdr:from>
    <xdr:to>
      <xdr:col>6</xdr:col>
      <xdr:colOff>38100</xdr:colOff>
      <xdr:row>97</xdr:row>
      <xdr:rowOff>167723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158850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8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31378</xdr:rowOff>
    </xdr:from>
    <xdr:to>
      <xdr:col>55</xdr:col>
      <xdr:colOff>0</xdr:colOff>
      <xdr:row>37</xdr:row>
      <xdr:rowOff>72789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75028"/>
          <a:ext cx="838200" cy="4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74964</xdr:rowOff>
    </xdr:from>
    <xdr:to>
      <xdr:col>50</xdr:col>
      <xdr:colOff>114300</xdr:colOff>
      <xdr:row>37</xdr:row>
      <xdr:rowOff>72789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47164"/>
          <a:ext cx="889000" cy="16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74964</xdr:rowOff>
    </xdr:from>
    <xdr:to>
      <xdr:col>45</xdr:col>
      <xdr:colOff>177800</xdr:colOff>
      <xdr:row>37</xdr:row>
      <xdr:rowOff>142967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47164"/>
          <a:ext cx="889000" cy="23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133484</xdr:rowOff>
    </xdr:from>
    <xdr:to>
      <xdr:col>46</xdr:col>
      <xdr:colOff>38100</xdr:colOff>
      <xdr:row>36</xdr:row>
      <xdr:rowOff>63634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80161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90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142967</xdr:rowOff>
    </xdr:from>
    <xdr:to>
      <xdr:col>41</xdr:col>
      <xdr:colOff>50800</xdr:colOff>
      <xdr:row>37</xdr:row>
      <xdr:rowOff>144764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86617"/>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73187</xdr:rowOff>
    </xdr:from>
    <xdr:to>
      <xdr:col>41</xdr:col>
      <xdr:colOff>101600</xdr:colOff>
      <xdr:row>38</xdr:row>
      <xdr:rowOff>3338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19864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57056</xdr:rowOff>
    </xdr:from>
    <xdr:to>
      <xdr:col>36</xdr:col>
      <xdr:colOff>165100</xdr:colOff>
      <xdr:row>37</xdr:row>
      <xdr:rowOff>158656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3733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7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152028</xdr:rowOff>
    </xdr:from>
    <xdr:to>
      <xdr:col>55</xdr:col>
      <xdr:colOff>50800</xdr:colOff>
      <xdr:row>37</xdr:row>
      <xdr:rowOff>82178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2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130455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0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21989</xdr:rowOff>
    </xdr:from>
    <xdr:to>
      <xdr:col>50</xdr:col>
      <xdr:colOff>165100</xdr:colOff>
      <xdr:row>37</xdr:row>
      <xdr:rowOff>123589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6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114716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5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24164</xdr:rowOff>
    </xdr:from>
    <xdr:to>
      <xdr:col>46</xdr:col>
      <xdr:colOff>38100</xdr:colOff>
      <xdr:row>36</xdr:row>
      <xdr:rowOff>125764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9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116891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8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92167</xdr:rowOff>
    </xdr:from>
    <xdr:to>
      <xdr:col>41</xdr:col>
      <xdr:colOff>101600</xdr:colOff>
      <xdr:row>38</xdr:row>
      <xdr:rowOff>22317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3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13444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2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93964</xdr:rowOff>
    </xdr:from>
    <xdr:to>
      <xdr:col>36</xdr:col>
      <xdr:colOff>165100</xdr:colOff>
      <xdr:row>38</xdr:row>
      <xdr:rowOff>24113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37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15240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3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87954</xdr:rowOff>
    </xdr:from>
    <xdr:to>
      <xdr:col>55</xdr:col>
      <xdr:colOff>0</xdr:colOff>
      <xdr:row>58</xdr:row>
      <xdr:rowOff>109287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32054"/>
          <a:ext cx="838200" cy="2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36530</xdr:rowOff>
    </xdr:from>
    <xdr:to>
      <xdr:col>50</xdr:col>
      <xdr:colOff>114300</xdr:colOff>
      <xdr:row>58</xdr:row>
      <xdr:rowOff>109287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80630"/>
          <a:ext cx="889000" cy="7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159050</xdr:rowOff>
    </xdr:from>
    <xdr:to>
      <xdr:col>45</xdr:col>
      <xdr:colOff>177800</xdr:colOff>
      <xdr:row>58</xdr:row>
      <xdr:rowOff>36530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31700"/>
          <a:ext cx="889000" cy="4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64663</xdr:rowOff>
    </xdr:from>
    <xdr:to>
      <xdr:col>46</xdr:col>
      <xdr:colOff>38100</xdr:colOff>
      <xdr:row>58</xdr:row>
      <xdr:rowOff>166263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157390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159050</xdr:rowOff>
    </xdr:from>
    <xdr:to>
      <xdr:col>41</xdr:col>
      <xdr:colOff>50800</xdr:colOff>
      <xdr:row>58</xdr:row>
      <xdr:rowOff>93691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31700"/>
          <a:ext cx="889000" cy="10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64428</xdr:rowOff>
    </xdr:from>
    <xdr:to>
      <xdr:col>41</xdr:col>
      <xdr:colOff>101600</xdr:colOff>
      <xdr:row>58</xdr:row>
      <xdr:rowOff>166028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157155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78150</xdr:rowOff>
    </xdr:from>
    <xdr:to>
      <xdr:col>36</xdr:col>
      <xdr:colOff>165100</xdr:colOff>
      <xdr:row>59</xdr:row>
      <xdr:rowOff>8300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170877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37154</xdr:rowOff>
    </xdr:from>
    <xdr:to>
      <xdr:col>55</xdr:col>
      <xdr:colOff>50800</xdr:colOff>
      <xdr:row>58</xdr:row>
      <xdr:rowOff>138754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167981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6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58487</xdr:rowOff>
    </xdr:from>
    <xdr:to>
      <xdr:col>50</xdr:col>
      <xdr:colOff>165100</xdr:colOff>
      <xdr:row>58</xdr:row>
      <xdr:rowOff>160087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0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151214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9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157180</xdr:rowOff>
    </xdr:from>
    <xdr:to>
      <xdr:col>46</xdr:col>
      <xdr:colOff>38100</xdr:colOff>
      <xdr:row>58</xdr:row>
      <xdr:rowOff>87330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103857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0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108250</xdr:rowOff>
    </xdr:from>
    <xdr:to>
      <xdr:col>41</xdr:col>
      <xdr:colOff>101600</xdr:colOff>
      <xdr:row>58</xdr:row>
      <xdr:rowOff>38400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8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54927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5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42891</xdr:rowOff>
    </xdr:from>
    <xdr:to>
      <xdr:col>36</xdr:col>
      <xdr:colOff>165100</xdr:colOff>
      <xdr:row>58</xdr:row>
      <xdr:rowOff>144491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161018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12128</xdr:rowOff>
    </xdr:from>
    <xdr:to>
      <xdr:col>55</xdr:col>
      <xdr:colOff>0</xdr:colOff>
      <xdr:row>79</xdr:row>
      <xdr:rowOff>35475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56678"/>
          <a:ext cx="838200" cy="2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35475</xdr:rowOff>
    </xdr:from>
    <xdr:to>
      <xdr:col>50</xdr:col>
      <xdr:colOff>114300</xdr:colOff>
      <xdr:row>79</xdr:row>
      <xdr:rowOff>36032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80025"/>
          <a:ext cx="8890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26370</xdr:rowOff>
    </xdr:from>
    <xdr:to>
      <xdr:col>45</xdr:col>
      <xdr:colOff>177800</xdr:colOff>
      <xdr:row>79</xdr:row>
      <xdr:rowOff>36032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70920"/>
          <a:ext cx="889000" cy="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26370</xdr:rowOff>
    </xdr:from>
    <xdr:to>
      <xdr:col>41</xdr:col>
      <xdr:colOff>50800</xdr:colOff>
      <xdr:row>79</xdr:row>
      <xdr:rowOff>41771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70920"/>
          <a:ext cx="889000" cy="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17849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132778</xdr:rowOff>
    </xdr:from>
    <xdr:to>
      <xdr:col>55</xdr:col>
      <xdr:colOff>50800</xdr:colOff>
      <xdr:row>79</xdr:row>
      <xdr:rowOff>62928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0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47705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2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156125</xdr:rowOff>
    </xdr:from>
    <xdr:to>
      <xdr:col>50</xdr:col>
      <xdr:colOff>165100</xdr:colOff>
      <xdr:row>79</xdr:row>
      <xdr:rowOff>86275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2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77402</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6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156682</xdr:rowOff>
    </xdr:from>
    <xdr:to>
      <xdr:col>46</xdr:col>
      <xdr:colOff>38100</xdr:colOff>
      <xdr:row>79</xdr:row>
      <xdr:rowOff>86832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77959</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62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147020</xdr:rowOff>
    </xdr:from>
    <xdr:to>
      <xdr:col>41</xdr:col>
      <xdr:colOff>101600</xdr:colOff>
      <xdr:row>79</xdr:row>
      <xdr:rowOff>77170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68297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61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162421</xdr:rowOff>
    </xdr:from>
    <xdr:to>
      <xdr:col>36</xdr:col>
      <xdr:colOff>165100</xdr:colOff>
      <xdr:row>79</xdr:row>
      <xdr:rowOff>92571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83698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425</xdr:rowOff>
    </xdr:from>
    <xdr:to>
      <xdr:col>55</xdr:col>
      <xdr:colOff>0</xdr:colOff>
      <xdr:row>98</xdr:row>
      <xdr:rowOff>26789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02525"/>
          <a:ext cx="8382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100073</xdr:rowOff>
    </xdr:from>
    <xdr:to>
      <xdr:col>50</xdr:col>
      <xdr:colOff>114300</xdr:colOff>
      <xdr:row>98</xdr:row>
      <xdr:rowOff>26789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30723"/>
          <a:ext cx="889000" cy="9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44650</xdr:rowOff>
    </xdr:from>
    <xdr:to>
      <xdr:col>45</xdr:col>
      <xdr:colOff>177800</xdr:colOff>
      <xdr:row>97</xdr:row>
      <xdr:rowOff>100073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675300"/>
          <a:ext cx="889000" cy="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16139</xdr:rowOff>
    </xdr:from>
    <xdr:to>
      <xdr:col>46</xdr:col>
      <xdr:colOff>38100</xdr:colOff>
      <xdr:row>98</xdr:row>
      <xdr:rowOff>117739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108866</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44650</xdr:rowOff>
    </xdr:from>
    <xdr:to>
      <xdr:col>41</xdr:col>
      <xdr:colOff>50800</xdr:colOff>
      <xdr:row>97</xdr:row>
      <xdr:rowOff>167101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75300"/>
          <a:ext cx="889000" cy="12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12081</xdr:rowOff>
    </xdr:from>
    <xdr:to>
      <xdr:col>41</xdr:col>
      <xdr:colOff>101600</xdr:colOff>
      <xdr:row>98</xdr:row>
      <xdr:rowOff>113681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104808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17635</xdr:rowOff>
    </xdr:from>
    <xdr:to>
      <xdr:col>36</xdr:col>
      <xdr:colOff>165100</xdr:colOff>
      <xdr:row>98</xdr:row>
      <xdr:rowOff>119235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110362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121075</xdr:rowOff>
    </xdr:from>
    <xdr:to>
      <xdr:col>55</xdr:col>
      <xdr:colOff>50800</xdr:colOff>
      <xdr:row>98</xdr:row>
      <xdr:rowOff>51225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143952</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0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147439</xdr:rowOff>
    </xdr:from>
    <xdr:to>
      <xdr:col>50</xdr:col>
      <xdr:colOff>165100</xdr:colOff>
      <xdr:row>98</xdr:row>
      <xdr:rowOff>77589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94116</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5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49273</xdr:rowOff>
    </xdr:from>
    <xdr:to>
      <xdr:col>46</xdr:col>
      <xdr:colOff>38100</xdr:colOff>
      <xdr:row>97</xdr:row>
      <xdr:rowOff>150873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167400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45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165300</xdr:rowOff>
    </xdr:from>
    <xdr:to>
      <xdr:col>41</xdr:col>
      <xdr:colOff>101600</xdr:colOff>
      <xdr:row>97</xdr:row>
      <xdr:rowOff>95450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111977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39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116301</xdr:rowOff>
    </xdr:from>
    <xdr:to>
      <xdr:col>36</xdr:col>
      <xdr:colOff>165100</xdr:colOff>
      <xdr:row>98</xdr:row>
      <xdr:rowOff>46451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62978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2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35488</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22038"/>
          <a:ext cx="889000" cy="6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35488</xdr:rowOff>
    </xdr:from>
    <xdr:to>
      <xdr:col>76</xdr:col>
      <xdr:colOff>114300</xdr:colOff>
      <xdr:row>39</xdr:row>
      <xdr:rowOff>89215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22038"/>
          <a:ext cx="889000" cy="5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116038</xdr:rowOff>
    </xdr:from>
    <xdr:to>
      <xdr:col>76</xdr:col>
      <xdr:colOff>165100</xdr:colOff>
      <xdr:row>39</xdr:row>
      <xdr:rowOff>46188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62715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41187</xdr:rowOff>
    </xdr:from>
    <xdr:to>
      <xdr:col>71</xdr:col>
      <xdr:colOff>177800</xdr:colOff>
      <xdr:row>39</xdr:row>
      <xdr:rowOff>89215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27737"/>
          <a:ext cx="889000" cy="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2189</xdr:rowOff>
    </xdr:from>
    <xdr:to>
      <xdr:col>72</xdr:col>
      <xdr:colOff>38100</xdr:colOff>
      <xdr:row>39</xdr:row>
      <xdr:rowOff>103789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120316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7806</xdr:rowOff>
    </xdr:from>
    <xdr:to>
      <xdr:col>67</xdr:col>
      <xdr:colOff>101600</xdr:colOff>
      <xdr:row>39</xdr:row>
      <xdr:rowOff>109406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100533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156138</xdr:rowOff>
    </xdr:from>
    <xdr:to>
      <xdr:col>76</xdr:col>
      <xdr:colOff>165100</xdr:colOff>
      <xdr:row>39</xdr:row>
      <xdr:rowOff>86288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77415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7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38415</xdr:rowOff>
    </xdr:from>
    <xdr:to>
      <xdr:col>72</xdr:col>
      <xdr:colOff>38100</xdr:colOff>
      <xdr:row>39</xdr:row>
      <xdr:rowOff>140015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131142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81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161837</xdr:rowOff>
    </xdr:from>
    <xdr:to>
      <xdr:col>67</xdr:col>
      <xdr:colOff>101600</xdr:colOff>
      <xdr:row>39</xdr:row>
      <xdr:rowOff>91987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108514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45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18064</xdr:rowOff>
    </xdr:from>
    <xdr:to>
      <xdr:col>85</xdr:col>
      <xdr:colOff>127000</xdr:colOff>
      <xdr:row>78</xdr:row>
      <xdr:rowOff>70737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91164"/>
          <a:ext cx="8382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70737</xdr:rowOff>
    </xdr:from>
    <xdr:to>
      <xdr:col>81</xdr:col>
      <xdr:colOff>50800</xdr:colOff>
      <xdr:row>78</xdr:row>
      <xdr:rowOff>99558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43837"/>
          <a:ext cx="889000" cy="2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99558</xdr:rowOff>
    </xdr:from>
    <xdr:to>
      <xdr:col>76</xdr:col>
      <xdr:colOff>114300</xdr:colOff>
      <xdr:row>78</xdr:row>
      <xdr:rowOff>106764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72658"/>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71304</xdr:rowOff>
    </xdr:from>
    <xdr:to>
      <xdr:col>76</xdr:col>
      <xdr:colOff>165100</xdr:colOff>
      <xdr:row>79</xdr:row>
      <xdr:rowOff>1454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4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164031</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3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106764</xdr:rowOff>
    </xdr:from>
    <xdr:to>
      <xdr:col>71</xdr:col>
      <xdr:colOff>177800</xdr:colOff>
      <xdr:row>78</xdr:row>
      <xdr:rowOff>127084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79864"/>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77600</xdr:rowOff>
    </xdr:from>
    <xdr:to>
      <xdr:col>72</xdr:col>
      <xdr:colOff>38100</xdr:colOff>
      <xdr:row>79</xdr:row>
      <xdr:rowOff>7750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5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170327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4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83889</xdr:rowOff>
    </xdr:from>
    <xdr:to>
      <xdr:col>67</xdr:col>
      <xdr:colOff>101600</xdr:colOff>
      <xdr:row>79</xdr:row>
      <xdr:rowOff>14039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5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79</xdr:row>
      <xdr:rowOff>5166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4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138714</xdr:rowOff>
    </xdr:from>
    <xdr:to>
      <xdr:col>85</xdr:col>
      <xdr:colOff>177800</xdr:colOff>
      <xdr:row>78</xdr:row>
      <xdr:rowOff>68864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4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161591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9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19937</xdr:rowOff>
    </xdr:from>
    <xdr:to>
      <xdr:col>81</xdr:col>
      <xdr:colOff>101600</xdr:colOff>
      <xdr:row>78</xdr:row>
      <xdr:rowOff>121537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138064</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6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48758</xdr:rowOff>
    </xdr:from>
    <xdr:to>
      <xdr:col>76</xdr:col>
      <xdr:colOff>165100</xdr:colOff>
      <xdr:row>78</xdr:row>
      <xdr:rowOff>150358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166885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55964</xdr:rowOff>
    </xdr:from>
    <xdr:to>
      <xdr:col>72</xdr:col>
      <xdr:colOff>38100</xdr:colOff>
      <xdr:row>78</xdr:row>
      <xdr:rowOff>157564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2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2641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20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76284</xdr:rowOff>
    </xdr:from>
    <xdr:to>
      <xdr:col>67</xdr:col>
      <xdr:colOff>101600</xdr:colOff>
      <xdr:row>79</xdr:row>
      <xdr:rowOff>6434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22961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22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161359</xdr:rowOff>
    </xdr:from>
    <xdr:to>
      <xdr:col>85</xdr:col>
      <xdr:colOff>127000</xdr:colOff>
      <xdr:row>98</xdr:row>
      <xdr:rowOff>2863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92009"/>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2863</xdr:rowOff>
    </xdr:from>
    <xdr:to>
      <xdr:col>81</xdr:col>
      <xdr:colOff>50800</xdr:colOff>
      <xdr:row>98</xdr:row>
      <xdr:rowOff>4091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04963"/>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169216</xdr:rowOff>
    </xdr:from>
    <xdr:to>
      <xdr:col>76</xdr:col>
      <xdr:colOff>114300</xdr:colOff>
      <xdr:row>98</xdr:row>
      <xdr:rowOff>4091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99866"/>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154206</xdr:rowOff>
    </xdr:from>
    <xdr:to>
      <xdr:col>76</xdr:col>
      <xdr:colOff>165100</xdr:colOff>
      <xdr:row>98</xdr:row>
      <xdr:rowOff>84356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75483</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292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160477</xdr:rowOff>
    </xdr:from>
    <xdr:to>
      <xdr:col>71</xdr:col>
      <xdr:colOff>177800</xdr:colOff>
      <xdr:row>97</xdr:row>
      <xdr:rowOff>169216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91127"/>
          <a:ext cx="889000" cy="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37694</xdr:rowOff>
    </xdr:from>
    <xdr:to>
      <xdr:col>72</xdr:col>
      <xdr:colOff>38100</xdr:colOff>
      <xdr:row>98</xdr:row>
      <xdr:rowOff>139294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130421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3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3603</xdr:rowOff>
    </xdr:from>
    <xdr:to>
      <xdr:col>67</xdr:col>
      <xdr:colOff>101600</xdr:colOff>
      <xdr:row>98</xdr:row>
      <xdr:rowOff>105203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0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96330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9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110559</xdr:rowOff>
    </xdr:from>
    <xdr:to>
      <xdr:col>85</xdr:col>
      <xdr:colOff>177800</xdr:colOff>
      <xdr:row>98</xdr:row>
      <xdr:rowOff>40709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133436</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9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123513</xdr:rowOff>
    </xdr:from>
    <xdr:to>
      <xdr:col>81</xdr:col>
      <xdr:colOff>101600</xdr:colOff>
      <xdr:row>98</xdr:row>
      <xdr:rowOff>53663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44790</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4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124741</xdr:rowOff>
    </xdr:from>
    <xdr:to>
      <xdr:col>76</xdr:col>
      <xdr:colOff>165100</xdr:colOff>
      <xdr:row>98</xdr:row>
      <xdr:rowOff>54891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71418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3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118416</xdr:rowOff>
    </xdr:from>
    <xdr:to>
      <xdr:col>72</xdr:col>
      <xdr:colOff>38100</xdr:colOff>
      <xdr:row>98</xdr:row>
      <xdr:rowOff>48566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65093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52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109677</xdr:rowOff>
    </xdr:from>
    <xdr:to>
      <xdr:col>67</xdr:col>
      <xdr:colOff>101600</xdr:colOff>
      <xdr:row>98</xdr:row>
      <xdr:rowOff>39827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56354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51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81270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253470"/>
          <a:ext cx="889000" cy="40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3861</xdr:rowOff>
    </xdr:from>
    <xdr:to>
      <xdr:col>107</xdr:col>
      <xdr:colOff>101600</xdr:colOff>
      <xdr:row>38</xdr:row>
      <xdr:rowOff>105461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121988</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294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81270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253470"/>
          <a:ext cx="889000" cy="40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68418</xdr:rowOff>
    </xdr:from>
    <xdr:to>
      <xdr:col>102</xdr:col>
      <xdr:colOff>165100</xdr:colOff>
      <xdr:row>38</xdr:row>
      <xdr:rowOff>170018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8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161145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67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75001</xdr:rowOff>
    </xdr:from>
    <xdr:to>
      <xdr:col>98</xdr:col>
      <xdr:colOff>38100</xdr:colOff>
      <xdr:row>39</xdr:row>
      <xdr:rowOff>5151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21678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65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30470</xdr:rowOff>
    </xdr:from>
    <xdr:to>
      <xdr:col>102</xdr:col>
      <xdr:colOff>165100</xdr:colOff>
      <xdr:row>36</xdr:row>
      <xdr:rowOff>132070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148597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5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125977</xdr:rowOff>
    </xdr:from>
    <xdr:to>
      <xdr:col>107</xdr:col>
      <xdr:colOff>101600</xdr:colOff>
      <xdr:row>59</xdr:row>
      <xdr:rowOff>56127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72654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100406</xdr:rowOff>
    </xdr:from>
    <xdr:to>
      <xdr:col>102</xdr:col>
      <xdr:colOff>165100</xdr:colOff>
      <xdr:row>59</xdr:row>
      <xdr:rowOff>30556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47083</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99764</xdr:rowOff>
    </xdr:from>
    <xdr:to>
      <xdr:col>98</xdr:col>
      <xdr:colOff>38100</xdr:colOff>
      <xdr:row>59</xdr:row>
      <xdr:rowOff>29914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46441</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18538</xdr:rowOff>
    </xdr:from>
    <xdr:to>
      <xdr:col>116</xdr:col>
      <xdr:colOff>63500</xdr:colOff>
      <xdr:row>76</xdr:row>
      <xdr:rowOff>47555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48738"/>
          <a:ext cx="838200" cy="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160038</xdr:rowOff>
    </xdr:from>
    <xdr:to>
      <xdr:col>111</xdr:col>
      <xdr:colOff>177800</xdr:colOff>
      <xdr:row>76</xdr:row>
      <xdr:rowOff>47555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18788"/>
          <a:ext cx="889000" cy="5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160038</xdr:rowOff>
    </xdr:from>
    <xdr:to>
      <xdr:col>107</xdr:col>
      <xdr:colOff>50800</xdr:colOff>
      <xdr:row>76</xdr:row>
      <xdr:rowOff>138824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18788"/>
          <a:ext cx="889000" cy="15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32762</xdr:rowOff>
    </xdr:from>
    <xdr:to>
      <xdr:col>107</xdr:col>
      <xdr:colOff>101600</xdr:colOff>
      <xdr:row>77</xdr:row>
      <xdr:rowOff>134362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125489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3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138824</xdr:rowOff>
    </xdr:from>
    <xdr:to>
      <xdr:col>102</xdr:col>
      <xdr:colOff>114300</xdr:colOff>
      <xdr:row>76</xdr:row>
      <xdr:rowOff>167841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69024"/>
          <a:ext cx="889000" cy="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39949</xdr:rowOff>
    </xdr:from>
    <xdr:to>
      <xdr:col>102</xdr:col>
      <xdr:colOff>165100</xdr:colOff>
      <xdr:row>77</xdr:row>
      <xdr:rowOff>141549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132676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39970</xdr:rowOff>
    </xdr:from>
    <xdr:to>
      <xdr:col>98</xdr:col>
      <xdr:colOff>38100</xdr:colOff>
      <xdr:row>77</xdr:row>
      <xdr:rowOff>141570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4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132697</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33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139188</xdr:rowOff>
    </xdr:from>
    <xdr:to>
      <xdr:col>116</xdr:col>
      <xdr:colOff>114300</xdr:colOff>
      <xdr:row>76</xdr:row>
      <xdr:rowOff>69338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9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162065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168205</xdr:rowOff>
    </xdr:from>
    <xdr:to>
      <xdr:col>112</xdr:col>
      <xdr:colOff>38100</xdr:colOff>
      <xdr:row>76</xdr:row>
      <xdr:rowOff>98355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114881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0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109239</xdr:rowOff>
    </xdr:from>
    <xdr:to>
      <xdr:col>107</xdr:col>
      <xdr:colOff>101600</xdr:colOff>
      <xdr:row>76</xdr:row>
      <xdr:rowOff>39390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679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55916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4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88024</xdr:rowOff>
    </xdr:from>
    <xdr:to>
      <xdr:col>102</xdr:col>
      <xdr:colOff>165100</xdr:colOff>
      <xdr:row>77</xdr:row>
      <xdr:rowOff>18174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34702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9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117041</xdr:rowOff>
    </xdr:from>
    <xdr:to>
      <xdr:col>98</xdr:col>
      <xdr:colOff>38100</xdr:colOff>
      <xdr:row>77</xdr:row>
      <xdr:rowOff>47191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4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63718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92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の増加要因は会津若松地方広域市町村圏整備組合消防費負担金の増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うち新規整備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の増加要因は道の駅尾瀬街道みしま宿駐車場拡張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公債費の増加要因は、過疎債償還金、緊急防災・減災事業債償還金の増加が大きなものである。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扶助費の減少要因は住民税非課税世帯臨時給付金、子育て世帯への臨時特別給付金の減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が大きなものである。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維持補修費の減少要因は、除雪業務委託の減が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1,407
90.81
2,807,223
2,702,200
104,296
1,482,505
3,613,785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95595</xdr:rowOff>
    </xdr:from>
    <xdr:to>
      <xdr:col>24</xdr:col>
      <xdr:colOff>63500</xdr:colOff>
      <xdr:row>37</xdr:row>
      <xdr:rowOff>122812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439245"/>
          <a:ext cx="838200" cy="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95595</xdr:rowOff>
    </xdr:from>
    <xdr:to>
      <xdr:col>19</xdr:col>
      <xdr:colOff>177800</xdr:colOff>
      <xdr:row>37</xdr:row>
      <xdr:rowOff>140872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39245"/>
          <a:ext cx="889000" cy="4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140872</xdr:rowOff>
    </xdr:from>
    <xdr:to>
      <xdr:col>15</xdr:col>
      <xdr:colOff>50800</xdr:colOff>
      <xdr:row>37</xdr:row>
      <xdr:rowOff>151602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84522"/>
          <a:ext cx="889000" cy="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25906</xdr:rowOff>
    </xdr:from>
    <xdr:to>
      <xdr:col>15</xdr:col>
      <xdr:colOff>101600</xdr:colOff>
      <xdr:row>38</xdr:row>
      <xdr:rowOff>127506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118633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151602</xdr:rowOff>
    </xdr:from>
    <xdr:to>
      <xdr:col>10</xdr:col>
      <xdr:colOff>114300</xdr:colOff>
      <xdr:row>37</xdr:row>
      <xdr:rowOff>166189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95252"/>
          <a:ext cx="889000" cy="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17662</xdr:rowOff>
    </xdr:from>
    <xdr:to>
      <xdr:col>10</xdr:col>
      <xdr:colOff>165100</xdr:colOff>
      <xdr:row>38</xdr:row>
      <xdr:rowOff>119262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3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110389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62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21706</xdr:rowOff>
    </xdr:from>
    <xdr:to>
      <xdr:col>6</xdr:col>
      <xdr:colOff>38100</xdr:colOff>
      <xdr:row>38</xdr:row>
      <xdr:rowOff>123306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114433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72012</xdr:rowOff>
    </xdr:from>
    <xdr:to>
      <xdr:col>24</xdr:col>
      <xdr:colOff>114300</xdr:colOff>
      <xdr:row>38</xdr:row>
      <xdr:rowOff>2163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15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94889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6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44795</xdr:rowOff>
    </xdr:from>
    <xdr:to>
      <xdr:col>20</xdr:col>
      <xdr:colOff>38100</xdr:colOff>
      <xdr:row>37</xdr:row>
      <xdr:rowOff>146395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162922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6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90072</xdr:rowOff>
    </xdr:from>
    <xdr:to>
      <xdr:col>15</xdr:col>
      <xdr:colOff>101600</xdr:colOff>
      <xdr:row>38</xdr:row>
      <xdr:rowOff>20222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36749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0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100802</xdr:rowOff>
    </xdr:from>
    <xdr:to>
      <xdr:col>10</xdr:col>
      <xdr:colOff>165100</xdr:colOff>
      <xdr:row>38</xdr:row>
      <xdr:rowOff>30952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4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47479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1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115389</xdr:rowOff>
    </xdr:from>
    <xdr:to>
      <xdr:col>6</xdr:col>
      <xdr:colOff>38100</xdr:colOff>
      <xdr:row>38</xdr:row>
      <xdr:rowOff>45539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5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62066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3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11996</xdr:rowOff>
    </xdr:from>
    <xdr:to>
      <xdr:col>24</xdr:col>
      <xdr:colOff>63500</xdr:colOff>
      <xdr:row>58</xdr:row>
      <xdr:rowOff>15922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56096"/>
          <a:ext cx="8382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130039</xdr:rowOff>
    </xdr:from>
    <xdr:to>
      <xdr:col>19</xdr:col>
      <xdr:colOff>177800</xdr:colOff>
      <xdr:row>58</xdr:row>
      <xdr:rowOff>15922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02689"/>
          <a:ext cx="8890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130039</xdr:rowOff>
    </xdr:from>
    <xdr:to>
      <xdr:col>15</xdr:col>
      <xdr:colOff>50800</xdr:colOff>
      <xdr:row>58</xdr:row>
      <xdr:rowOff>5807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02689"/>
          <a:ext cx="889000" cy="4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3762</xdr:rowOff>
    </xdr:from>
    <xdr:to>
      <xdr:col>15</xdr:col>
      <xdr:colOff>101600</xdr:colOff>
      <xdr:row>58</xdr:row>
      <xdr:rowOff>105362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96489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4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5807</xdr:rowOff>
    </xdr:from>
    <xdr:to>
      <xdr:col>10</xdr:col>
      <xdr:colOff>114300</xdr:colOff>
      <xdr:row>58</xdr:row>
      <xdr:rowOff>22672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49907"/>
          <a:ext cx="889000" cy="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72409</xdr:rowOff>
    </xdr:from>
    <xdr:to>
      <xdr:col>10</xdr:col>
      <xdr:colOff>165100</xdr:colOff>
      <xdr:row>59</xdr:row>
      <xdr:rowOff>2559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1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165136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10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53932</xdr:rowOff>
    </xdr:from>
    <xdr:to>
      <xdr:col>6</xdr:col>
      <xdr:colOff>38100</xdr:colOff>
      <xdr:row>58</xdr:row>
      <xdr:rowOff>155532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9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146659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9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132646</xdr:rowOff>
    </xdr:from>
    <xdr:to>
      <xdr:col>24</xdr:col>
      <xdr:colOff>114300</xdr:colOff>
      <xdr:row>58</xdr:row>
      <xdr:rowOff>62796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155523</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5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136572</xdr:rowOff>
    </xdr:from>
    <xdr:to>
      <xdr:col>20</xdr:col>
      <xdr:colOff>38100</xdr:colOff>
      <xdr:row>58</xdr:row>
      <xdr:rowOff>66722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0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57849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0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79239</xdr:rowOff>
    </xdr:from>
    <xdr:to>
      <xdr:col>15</xdr:col>
      <xdr:colOff>101600</xdr:colOff>
      <xdr:row>58</xdr:row>
      <xdr:rowOff>9389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25916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2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126457</xdr:rowOff>
    </xdr:from>
    <xdr:to>
      <xdr:col>10</xdr:col>
      <xdr:colOff>165100</xdr:colOff>
      <xdr:row>58</xdr:row>
      <xdr:rowOff>56607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9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73134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143322</xdr:rowOff>
    </xdr:from>
    <xdr:to>
      <xdr:col>6</xdr:col>
      <xdr:colOff>38100</xdr:colOff>
      <xdr:row>58</xdr:row>
      <xdr:rowOff>73472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1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89999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9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47535</xdr:rowOff>
    </xdr:from>
    <xdr:to>
      <xdr:col>24</xdr:col>
      <xdr:colOff>63500</xdr:colOff>
      <xdr:row>78</xdr:row>
      <xdr:rowOff>82161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420635"/>
          <a:ext cx="838200" cy="3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47535</xdr:rowOff>
    </xdr:from>
    <xdr:to>
      <xdr:col>19</xdr:col>
      <xdr:colOff>177800</xdr:colOff>
      <xdr:row>78</xdr:row>
      <xdr:rowOff>161289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20635"/>
          <a:ext cx="889000" cy="1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29417</xdr:rowOff>
    </xdr:from>
    <xdr:to>
      <xdr:col>15</xdr:col>
      <xdr:colOff>50800</xdr:colOff>
      <xdr:row>78</xdr:row>
      <xdr:rowOff>161289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02517"/>
          <a:ext cx="889000" cy="1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34427</xdr:rowOff>
    </xdr:from>
    <xdr:to>
      <xdr:col>15</xdr:col>
      <xdr:colOff>101600</xdr:colOff>
      <xdr:row>78</xdr:row>
      <xdr:rowOff>136027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152554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29417</xdr:rowOff>
    </xdr:from>
    <xdr:to>
      <xdr:col>10</xdr:col>
      <xdr:colOff>114300</xdr:colOff>
      <xdr:row>79</xdr:row>
      <xdr:rowOff>20704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02517"/>
          <a:ext cx="889000" cy="1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77623</xdr:rowOff>
    </xdr:from>
    <xdr:to>
      <xdr:col>10</xdr:col>
      <xdr:colOff>165100</xdr:colOff>
      <xdr:row>79</xdr:row>
      <xdr:rowOff>7773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170350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118170</xdr:rowOff>
    </xdr:from>
    <xdr:to>
      <xdr:col>6</xdr:col>
      <xdr:colOff>38100</xdr:colOff>
      <xdr:row>79</xdr:row>
      <xdr:rowOff>48320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9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64847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6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31361</xdr:rowOff>
    </xdr:from>
    <xdr:to>
      <xdr:col>24</xdr:col>
      <xdr:colOff>114300</xdr:colOff>
      <xdr:row>78</xdr:row>
      <xdr:rowOff>132961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4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9788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8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168185</xdr:rowOff>
    </xdr:from>
    <xdr:to>
      <xdr:col>20</xdr:col>
      <xdr:colOff>38100</xdr:colOff>
      <xdr:row>78</xdr:row>
      <xdr:rowOff>98335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89462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6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110489</xdr:rowOff>
    </xdr:from>
    <xdr:to>
      <xdr:col>15</xdr:col>
      <xdr:colOff>101600</xdr:colOff>
      <xdr:row>79</xdr:row>
      <xdr:rowOff>40639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31766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150067</xdr:rowOff>
    </xdr:from>
    <xdr:to>
      <xdr:col>10</xdr:col>
      <xdr:colOff>165100</xdr:colOff>
      <xdr:row>78</xdr:row>
      <xdr:rowOff>80217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5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96744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2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141354</xdr:rowOff>
    </xdr:from>
    <xdr:to>
      <xdr:col>6</xdr:col>
      <xdr:colOff>38100</xdr:colOff>
      <xdr:row>79</xdr:row>
      <xdr:rowOff>71504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1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62631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0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10316</xdr:rowOff>
    </xdr:from>
    <xdr:to>
      <xdr:col>24</xdr:col>
      <xdr:colOff>63500</xdr:colOff>
      <xdr:row>97</xdr:row>
      <xdr:rowOff>102415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40966"/>
          <a:ext cx="838200" cy="9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102415</xdr:rowOff>
    </xdr:from>
    <xdr:to>
      <xdr:col>19</xdr:col>
      <xdr:colOff>177800</xdr:colOff>
      <xdr:row>98</xdr:row>
      <xdr:rowOff>6924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33065"/>
          <a:ext cx="889000" cy="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6924</xdr:rowOff>
    </xdr:from>
    <xdr:to>
      <xdr:col>15</xdr:col>
      <xdr:colOff>50800</xdr:colOff>
      <xdr:row>98</xdr:row>
      <xdr:rowOff>43586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09024"/>
          <a:ext cx="889000" cy="3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133041</xdr:rowOff>
    </xdr:from>
    <xdr:to>
      <xdr:col>15</xdr:col>
      <xdr:colOff>101600</xdr:colOff>
      <xdr:row>98</xdr:row>
      <xdr:rowOff>63191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43586</xdr:rowOff>
    </xdr:from>
    <xdr:to>
      <xdr:col>10</xdr:col>
      <xdr:colOff>114300</xdr:colOff>
      <xdr:row>98</xdr:row>
      <xdr:rowOff>62385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45686"/>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160052</xdr:rowOff>
    </xdr:from>
    <xdr:to>
      <xdr:col>10</xdr:col>
      <xdr:colOff>165100</xdr:colOff>
      <xdr:row>98</xdr:row>
      <xdr:rowOff>90202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106729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4790</xdr:rowOff>
    </xdr:from>
    <xdr:to>
      <xdr:col>6</xdr:col>
      <xdr:colOff>38100</xdr:colOff>
      <xdr:row>98</xdr:row>
      <xdr:rowOff>106390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122917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130966</xdr:rowOff>
    </xdr:from>
    <xdr:to>
      <xdr:col>24</xdr:col>
      <xdr:colOff>114300</xdr:colOff>
      <xdr:row>97</xdr:row>
      <xdr:rowOff>61116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153843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4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51615</xdr:rowOff>
    </xdr:from>
    <xdr:to>
      <xdr:col>20</xdr:col>
      <xdr:colOff>38100</xdr:colOff>
      <xdr:row>97</xdr:row>
      <xdr:rowOff>153215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169742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5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127574</xdr:rowOff>
    </xdr:from>
    <xdr:to>
      <xdr:col>15</xdr:col>
      <xdr:colOff>101600</xdr:colOff>
      <xdr:row>98</xdr:row>
      <xdr:rowOff>57724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74251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53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164236</xdr:rowOff>
    </xdr:from>
    <xdr:to>
      <xdr:col>10</xdr:col>
      <xdr:colOff>165100</xdr:colOff>
      <xdr:row>98</xdr:row>
      <xdr:rowOff>94386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9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85513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8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11585</xdr:rowOff>
    </xdr:from>
    <xdr:to>
      <xdr:col>6</xdr:col>
      <xdr:colOff>38100</xdr:colOff>
      <xdr:row>98</xdr:row>
      <xdr:rowOff>113185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104312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0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104191</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19291"/>
          <a:ext cx="889000" cy="1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104191</xdr:rowOff>
    </xdr:from>
    <xdr:to>
      <xdr:col>45</xdr:col>
      <xdr:colOff>177800</xdr:colOff>
      <xdr:row>38</xdr:row>
      <xdr:rowOff>119355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19291"/>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141154</xdr:rowOff>
    </xdr:from>
    <xdr:to>
      <xdr:col>46</xdr:col>
      <xdr:colOff>38100</xdr:colOff>
      <xdr:row>39</xdr:row>
      <xdr:rowOff>71304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62431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111334</xdr:rowOff>
    </xdr:from>
    <xdr:to>
      <xdr:col>41</xdr:col>
      <xdr:colOff>50800</xdr:colOff>
      <xdr:row>38</xdr:row>
      <xdr:rowOff>119355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26434"/>
          <a:ext cx="88900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145117</xdr:rowOff>
    </xdr:from>
    <xdr:to>
      <xdr:col>41</xdr:col>
      <xdr:colOff>101600</xdr:colOff>
      <xdr:row>39</xdr:row>
      <xdr:rowOff>75267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66394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145269</xdr:rowOff>
    </xdr:from>
    <xdr:to>
      <xdr:col>36</xdr:col>
      <xdr:colOff>165100</xdr:colOff>
      <xdr:row>39</xdr:row>
      <xdr:rowOff>75419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66546</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53391</xdr:rowOff>
    </xdr:from>
    <xdr:to>
      <xdr:col>46</xdr:col>
      <xdr:colOff>38100</xdr:colOff>
      <xdr:row>38</xdr:row>
      <xdr:rowOff>154991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3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68555</xdr:rowOff>
    </xdr:from>
    <xdr:to>
      <xdr:col>41</xdr:col>
      <xdr:colOff>101600</xdr:colOff>
      <xdr:row>38</xdr:row>
      <xdr:rowOff>170155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15232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35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60534</xdr:rowOff>
    </xdr:from>
    <xdr:to>
      <xdr:col>36</xdr:col>
      <xdr:colOff>165100</xdr:colOff>
      <xdr:row>38</xdr:row>
      <xdr:rowOff>162134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7212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5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9913</xdr:rowOff>
    </xdr:from>
    <xdr:to>
      <xdr:col>55</xdr:col>
      <xdr:colOff>0</xdr:colOff>
      <xdr:row>57</xdr:row>
      <xdr:rowOff>51159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82563"/>
          <a:ext cx="838200" cy="4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33040</xdr:rowOff>
    </xdr:from>
    <xdr:to>
      <xdr:col>50</xdr:col>
      <xdr:colOff>114300</xdr:colOff>
      <xdr:row>57</xdr:row>
      <xdr:rowOff>51159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05690"/>
          <a:ext cx="889000" cy="1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33040</xdr:rowOff>
    </xdr:from>
    <xdr:to>
      <xdr:col>45</xdr:col>
      <xdr:colOff>177800</xdr:colOff>
      <xdr:row>57</xdr:row>
      <xdr:rowOff>80941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05690"/>
          <a:ext cx="889000" cy="4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124822</xdr:rowOff>
    </xdr:from>
    <xdr:to>
      <xdr:col>46</xdr:col>
      <xdr:colOff>38100</xdr:colOff>
      <xdr:row>57</xdr:row>
      <xdr:rowOff>54972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71499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80941</xdr:rowOff>
    </xdr:from>
    <xdr:to>
      <xdr:col>41</xdr:col>
      <xdr:colOff>50800</xdr:colOff>
      <xdr:row>57</xdr:row>
      <xdr:rowOff>159188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53591"/>
          <a:ext cx="889000" cy="7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159217</xdr:rowOff>
    </xdr:from>
    <xdr:to>
      <xdr:col>41</xdr:col>
      <xdr:colOff>101600</xdr:colOff>
      <xdr:row>57</xdr:row>
      <xdr:rowOff>89367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105894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3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15954</xdr:rowOff>
    </xdr:from>
    <xdr:to>
      <xdr:col>36</xdr:col>
      <xdr:colOff>165100</xdr:colOff>
      <xdr:row>57</xdr:row>
      <xdr:rowOff>117554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134081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130563</xdr:rowOff>
    </xdr:from>
    <xdr:to>
      <xdr:col>55</xdr:col>
      <xdr:colOff>50800</xdr:colOff>
      <xdr:row>57</xdr:row>
      <xdr:rowOff>60713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153440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8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359</xdr:rowOff>
    </xdr:from>
    <xdr:to>
      <xdr:col>50</xdr:col>
      <xdr:colOff>165100</xdr:colOff>
      <xdr:row>57</xdr:row>
      <xdr:rowOff>101959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7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118486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4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153690</xdr:rowOff>
    </xdr:from>
    <xdr:to>
      <xdr:col>46</xdr:col>
      <xdr:colOff>38100</xdr:colOff>
      <xdr:row>57</xdr:row>
      <xdr:rowOff>83840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74967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4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30141</xdr:rowOff>
    </xdr:from>
    <xdr:to>
      <xdr:col>41</xdr:col>
      <xdr:colOff>101600</xdr:colOff>
      <xdr:row>57</xdr:row>
      <xdr:rowOff>131741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122868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89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108388</xdr:rowOff>
    </xdr:from>
    <xdr:to>
      <xdr:col>36</xdr:col>
      <xdr:colOff>165100</xdr:colOff>
      <xdr:row>58</xdr:row>
      <xdr:rowOff>38538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29665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7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142520</xdr:rowOff>
    </xdr:from>
    <xdr:to>
      <xdr:col>55</xdr:col>
      <xdr:colOff>0</xdr:colOff>
      <xdr:row>77</xdr:row>
      <xdr:rowOff>88534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72720"/>
          <a:ext cx="838200" cy="1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88534</xdr:rowOff>
    </xdr:from>
    <xdr:to>
      <xdr:col>50</xdr:col>
      <xdr:colOff>114300</xdr:colOff>
      <xdr:row>78</xdr:row>
      <xdr:rowOff>44714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90184"/>
          <a:ext cx="889000" cy="12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44714</xdr:rowOff>
    </xdr:from>
    <xdr:to>
      <xdr:col>45</xdr:col>
      <xdr:colOff>177800</xdr:colOff>
      <xdr:row>78</xdr:row>
      <xdr:rowOff>45588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17814"/>
          <a:ext cx="88900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43156</xdr:rowOff>
    </xdr:from>
    <xdr:to>
      <xdr:col>46</xdr:col>
      <xdr:colOff>38100</xdr:colOff>
      <xdr:row>78</xdr:row>
      <xdr:rowOff>144756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135883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45588</xdr:rowOff>
    </xdr:from>
    <xdr:to>
      <xdr:col>41</xdr:col>
      <xdr:colOff>50800</xdr:colOff>
      <xdr:row>78</xdr:row>
      <xdr:rowOff>78311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18688"/>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78631</xdr:rowOff>
    </xdr:from>
    <xdr:to>
      <xdr:col>41</xdr:col>
      <xdr:colOff>101600</xdr:colOff>
      <xdr:row>79</xdr:row>
      <xdr:rowOff>8781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5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171358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4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72275</xdr:rowOff>
    </xdr:from>
    <xdr:to>
      <xdr:col>36</xdr:col>
      <xdr:colOff>165100</xdr:colOff>
      <xdr:row>79</xdr:row>
      <xdr:rowOff>2425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4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165002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91720</xdr:rowOff>
    </xdr:from>
    <xdr:to>
      <xdr:col>55</xdr:col>
      <xdr:colOff>50800</xdr:colOff>
      <xdr:row>77</xdr:row>
      <xdr:rowOff>21870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114597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7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37734</xdr:rowOff>
    </xdr:from>
    <xdr:to>
      <xdr:col>50</xdr:col>
      <xdr:colOff>165100</xdr:colOff>
      <xdr:row>77</xdr:row>
      <xdr:rowOff>139334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155861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01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165364</xdr:rowOff>
    </xdr:from>
    <xdr:to>
      <xdr:col>46</xdr:col>
      <xdr:colOff>38100</xdr:colOff>
      <xdr:row>78</xdr:row>
      <xdr:rowOff>95514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112041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1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166238</xdr:rowOff>
    </xdr:from>
    <xdr:to>
      <xdr:col>41</xdr:col>
      <xdr:colOff>101600</xdr:colOff>
      <xdr:row>78</xdr:row>
      <xdr:rowOff>96388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112915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27511</xdr:rowOff>
    </xdr:from>
    <xdr:to>
      <xdr:col>36</xdr:col>
      <xdr:colOff>165100</xdr:colOff>
      <xdr:row>78</xdr:row>
      <xdr:rowOff>129111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145638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113993</xdr:rowOff>
    </xdr:from>
    <xdr:to>
      <xdr:col>55</xdr:col>
      <xdr:colOff>0</xdr:colOff>
      <xdr:row>97</xdr:row>
      <xdr:rowOff>114027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44643"/>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87277</xdr:rowOff>
    </xdr:from>
    <xdr:to>
      <xdr:col>50</xdr:col>
      <xdr:colOff>114300</xdr:colOff>
      <xdr:row>97</xdr:row>
      <xdr:rowOff>113993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17927"/>
          <a:ext cx="889000" cy="2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61437</xdr:rowOff>
    </xdr:from>
    <xdr:to>
      <xdr:col>45</xdr:col>
      <xdr:colOff>177800</xdr:colOff>
      <xdr:row>97</xdr:row>
      <xdr:rowOff>87277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692087"/>
          <a:ext cx="889000" cy="2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66078</xdr:rowOff>
    </xdr:from>
    <xdr:to>
      <xdr:col>46</xdr:col>
      <xdr:colOff>38100</xdr:colOff>
      <xdr:row>97</xdr:row>
      <xdr:rowOff>167678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158805</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57255</xdr:rowOff>
    </xdr:from>
    <xdr:to>
      <xdr:col>41</xdr:col>
      <xdr:colOff>50800</xdr:colOff>
      <xdr:row>97</xdr:row>
      <xdr:rowOff>61437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687905"/>
          <a:ext cx="8890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76984</xdr:rowOff>
    </xdr:from>
    <xdr:to>
      <xdr:col>41</xdr:col>
      <xdr:colOff>101600</xdr:colOff>
      <xdr:row>98</xdr:row>
      <xdr:rowOff>7134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169711</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8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73501</xdr:rowOff>
    </xdr:from>
    <xdr:to>
      <xdr:col>36</xdr:col>
      <xdr:colOff>165100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166228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63227</xdr:rowOff>
    </xdr:from>
    <xdr:to>
      <xdr:col>55</xdr:col>
      <xdr:colOff>50800</xdr:colOff>
      <xdr:row>97</xdr:row>
      <xdr:rowOff>164827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63193</xdr:rowOff>
    </xdr:from>
    <xdr:to>
      <xdr:col>50</xdr:col>
      <xdr:colOff>165100</xdr:colOff>
      <xdr:row>97</xdr:row>
      <xdr:rowOff>164793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155920</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8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36477</xdr:rowOff>
    </xdr:from>
    <xdr:to>
      <xdr:col>46</xdr:col>
      <xdr:colOff>38100</xdr:colOff>
      <xdr:row>97</xdr:row>
      <xdr:rowOff>138077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154604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44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10637</xdr:rowOff>
    </xdr:from>
    <xdr:to>
      <xdr:col>41</xdr:col>
      <xdr:colOff>101600</xdr:colOff>
      <xdr:row>97</xdr:row>
      <xdr:rowOff>112237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4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128764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1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6455</xdr:rowOff>
    </xdr:from>
    <xdr:to>
      <xdr:col>36</xdr:col>
      <xdr:colOff>165100</xdr:colOff>
      <xdr:row>97</xdr:row>
      <xdr:rowOff>108055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124582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47665</xdr:rowOff>
    </xdr:from>
    <xdr:to>
      <xdr:col>85</xdr:col>
      <xdr:colOff>127000</xdr:colOff>
      <xdr:row>38</xdr:row>
      <xdr:rowOff>67446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62765"/>
          <a:ext cx="838200" cy="1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140641</xdr:rowOff>
    </xdr:from>
    <xdr:to>
      <xdr:col>81</xdr:col>
      <xdr:colOff>50800</xdr:colOff>
      <xdr:row>38</xdr:row>
      <xdr:rowOff>67446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141391"/>
          <a:ext cx="889000" cy="44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140641</xdr:rowOff>
    </xdr:from>
    <xdr:to>
      <xdr:col>76</xdr:col>
      <xdr:colOff>114300</xdr:colOff>
      <xdr:row>36</xdr:row>
      <xdr:rowOff>86678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41391"/>
          <a:ext cx="889000" cy="1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22551</xdr:rowOff>
    </xdr:from>
    <xdr:to>
      <xdr:col>76</xdr:col>
      <xdr:colOff>165100</xdr:colOff>
      <xdr:row>38</xdr:row>
      <xdr:rowOff>124151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115278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6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86678</xdr:rowOff>
    </xdr:from>
    <xdr:to>
      <xdr:col>71</xdr:col>
      <xdr:colOff>177800</xdr:colOff>
      <xdr:row>38</xdr:row>
      <xdr:rowOff>81328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58878"/>
          <a:ext cx="889000" cy="33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164136</xdr:rowOff>
    </xdr:from>
    <xdr:to>
      <xdr:col>72</xdr:col>
      <xdr:colOff>38100</xdr:colOff>
      <xdr:row>38</xdr:row>
      <xdr:rowOff>94286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85413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6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40747</xdr:rowOff>
    </xdr:from>
    <xdr:to>
      <xdr:col>67</xdr:col>
      <xdr:colOff>101600</xdr:colOff>
      <xdr:row>38</xdr:row>
      <xdr:rowOff>142347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133474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168315</xdr:rowOff>
    </xdr:from>
    <xdr:to>
      <xdr:col>85</xdr:col>
      <xdr:colOff>177800</xdr:colOff>
      <xdr:row>38</xdr:row>
      <xdr:rowOff>98465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1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19743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6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16646</xdr:rowOff>
    </xdr:from>
    <xdr:to>
      <xdr:col>81</xdr:col>
      <xdr:colOff>101600</xdr:colOff>
      <xdr:row>38</xdr:row>
      <xdr:rowOff>118246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109373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89841</xdr:rowOff>
    </xdr:from>
    <xdr:to>
      <xdr:col>76</xdr:col>
      <xdr:colOff>165100</xdr:colOff>
      <xdr:row>36</xdr:row>
      <xdr:rowOff>19991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36518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86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35878</xdr:rowOff>
    </xdr:from>
    <xdr:to>
      <xdr:col>72</xdr:col>
      <xdr:colOff>38100</xdr:colOff>
      <xdr:row>36</xdr:row>
      <xdr:rowOff>137478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0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154005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98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30528</xdr:rowOff>
    </xdr:from>
    <xdr:to>
      <xdr:col>67</xdr:col>
      <xdr:colOff>101600</xdr:colOff>
      <xdr:row>38</xdr:row>
      <xdr:rowOff>132128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4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148656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33841</xdr:rowOff>
    </xdr:from>
    <xdr:to>
      <xdr:col>85</xdr:col>
      <xdr:colOff>127000</xdr:colOff>
      <xdr:row>58</xdr:row>
      <xdr:rowOff>99603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77941"/>
          <a:ext cx="838200" cy="6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14241</xdr:rowOff>
    </xdr:from>
    <xdr:to>
      <xdr:col>81</xdr:col>
      <xdr:colOff>50800</xdr:colOff>
      <xdr:row>58</xdr:row>
      <xdr:rowOff>33841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58341"/>
          <a:ext cx="889000" cy="1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14241</xdr:rowOff>
    </xdr:from>
    <xdr:to>
      <xdr:col>76</xdr:col>
      <xdr:colOff>114300</xdr:colOff>
      <xdr:row>58</xdr:row>
      <xdr:rowOff>88044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58341"/>
          <a:ext cx="889000" cy="7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36361</xdr:rowOff>
    </xdr:from>
    <xdr:to>
      <xdr:col>76</xdr:col>
      <xdr:colOff>165100</xdr:colOff>
      <xdr:row>58</xdr:row>
      <xdr:rowOff>137961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129088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7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88044</xdr:rowOff>
    </xdr:from>
    <xdr:to>
      <xdr:col>71</xdr:col>
      <xdr:colOff>177800</xdr:colOff>
      <xdr:row>58</xdr:row>
      <xdr:rowOff>149130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32144"/>
          <a:ext cx="889000" cy="6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38967</xdr:rowOff>
    </xdr:from>
    <xdr:to>
      <xdr:col>72</xdr:col>
      <xdr:colOff>38100</xdr:colOff>
      <xdr:row>58</xdr:row>
      <xdr:rowOff>140567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131694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7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39993</xdr:rowOff>
    </xdr:from>
    <xdr:to>
      <xdr:col>67</xdr:col>
      <xdr:colOff>101600</xdr:colOff>
      <xdr:row>58</xdr:row>
      <xdr:rowOff>141593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158120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5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48803</xdr:rowOff>
    </xdr:from>
    <xdr:to>
      <xdr:col>85</xdr:col>
      <xdr:colOff>177800</xdr:colOff>
      <xdr:row>58</xdr:row>
      <xdr:rowOff>150403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9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135180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0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154491</xdr:rowOff>
    </xdr:from>
    <xdr:to>
      <xdr:col>81</xdr:col>
      <xdr:colOff>101600</xdr:colOff>
      <xdr:row>58</xdr:row>
      <xdr:rowOff>84641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101168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70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134891</xdr:rowOff>
    </xdr:from>
    <xdr:to>
      <xdr:col>76</xdr:col>
      <xdr:colOff>165100</xdr:colOff>
      <xdr:row>58</xdr:row>
      <xdr:rowOff>65041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0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81568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68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37244</xdr:rowOff>
    </xdr:from>
    <xdr:to>
      <xdr:col>72</xdr:col>
      <xdr:colOff>38100</xdr:colOff>
      <xdr:row>58</xdr:row>
      <xdr:rowOff>138844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155371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75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98330</xdr:rowOff>
    </xdr:from>
    <xdr:to>
      <xdr:col>67</xdr:col>
      <xdr:colOff>101600</xdr:colOff>
      <xdr:row>59</xdr:row>
      <xdr:rowOff>28480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19607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3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35488</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0038"/>
          <a:ext cx="889000" cy="6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35488</xdr:rowOff>
    </xdr:from>
    <xdr:to>
      <xdr:col>76</xdr:col>
      <xdr:colOff>114300</xdr:colOff>
      <xdr:row>79</xdr:row>
      <xdr:rowOff>89215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80038"/>
          <a:ext cx="889000" cy="5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116038</xdr:rowOff>
    </xdr:from>
    <xdr:to>
      <xdr:col>76</xdr:col>
      <xdr:colOff>165100</xdr:colOff>
      <xdr:row>79</xdr:row>
      <xdr:rowOff>46188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62715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41187</xdr:rowOff>
    </xdr:from>
    <xdr:to>
      <xdr:col>71</xdr:col>
      <xdr:colOff>177800</xdr:colOff>
      <xdr:row>79</xdr:row>
      <xdr:rowOff>89215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5737"/>
          <a:ext cx="889000" cy="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2189</xdr:rowOff>
    </xdr:from>
    <xdr:to>
      <xdr:col>72</xdr:col>
      <xdr:colOff>38100</xdr:colOff>
      <xdr:row>79</xdr:row>
      <xdr:rowOff>103789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120316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7767</xdr:rowOff>
    </xdr:from>
    <xdr:to>
      <xdr:col>67</xdr:col>
      <xdr:colOff>101600</xdr:colOff>
      <xdr:row>79</xdr:row>
      <xdr:rowOff>109367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100494</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156138</xdr:rowOff>
    </xdr:from>
    <xdr:to>
      <xdr:col>76</xdr:col>
      <xdr:colOff>165100</xdr:colOff>
      <xdr:row>79</xdr:row>
      <xdr:rowOff>86288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2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77415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6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38415</xdr:rowOff>
    </xdr:from>
    <xdr:to>
      <xdr:col>72</xdr:col>
      <xdr:colOff>38100</xdr:colOff>
      <xdr:row>79</xdr:row>
      <xdr:rowOff>140015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8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131142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7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161837</xdr:rowOff>
    </xdr:from>
    <xdr:to>
      <xdr:col>67</xdr:col>
      <xdr:colOff>101600</xdr:colOff>
      <xdr:row>79</xdr:row>
      <xdr:rowOff>91987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108514</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3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18064</xdr:rowOff>
    </xdr:from>
    <xdr:to>
      <xdr:col>85</xdr:col>
      <xdr:colOff>127000</xdr:colOff>
      <xdr:row>98</xdr:row>
      <xdr:rowOff>70737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20164"/>
          <a:ext cx="8382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70737</xdr:rowOff>
    </xdr:from>
    <xdr:to>
      <xdr:col>81</xdr:col>
      <xdr:colOff>50800</xdr:colOff>
      <xdr:row>98</xdr:row>
      <xdr:rowOff>99558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72837"/>
          <a:ext cx="889000" cy="2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99558</xdr:rowOff>
    </xdr:from>
    <xdr:to>
      <xdr:col>76</xdr:col>
      <xdr:colOff>114300</xdr:colOff>
      <xdr:row>98</xdr:row>
      <xdr:rowOff>106764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01658"/>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71304</xdr:rowOff>
    </xdr:from>
    <xdr:to>
      <xdr:col>76</xdr:col>
      <xdr:colOff>165100</xdr:colOff>
      <xdr:row>99</xdr:row>
      <xdr:rowOff>1454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7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164031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6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106764</xdr:rowOff>
    </xdr:from>
    <xdr:to>
      <xdr:col>71</xdr:col>
      <xdr:colOff>177800</xdr:colOff>
      <xdr:row>98</xdr:row>
      <xdr:rowOff>127084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08864"/>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77600</xdr:rowOff>
    </xdr:from>
    <xdr:to>
      <xdr:col>72</xdr:col>
      <xdr:colOff>38100</xdr:colOff>
      <xdr:row>99</xdr:row>
      <xdr:rowOff>7750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170327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7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83889</xdr:rowOff>
    </xdr:from>
    <xdr:to>
      <xdr:col>67</xdr:col>
      <xdr:colOff>101600</xdr:colOff>
      <xdr:row>99</xdr:row>
      <xdr:rowOff>14039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99</xdr:row>
      <xdr:rowOff>5166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7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138714</xdr:rowOff>
    </xdr:from>
    <xdr:to>
      <xdr:col>85</xdr:col>
      <xdr:colOff>177800</xdr:colOff>
      <xdr:row>98</xdr:row>
      <xdr:rowOff>68864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161591</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2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19937</xdr:rowOff>
    </xdr:from>
    <xdr:to>
      <xdr:col>81</xdr:col>
      <xdr:colOff>101600</xdr:colOff>
      <xdr:row>98</xdr:row>
      <xdr:rowOff>121537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2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138064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9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48758</xdr:rowOff>
    </xdr:from>
    <xdr:to>
      <xdr:col>76</xdr:col>
      <xdr:colOff>165100</xdr:colOff>
      <xdr:row>98</xdr:row>
      <xdr:rowOff>150358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166885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62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55964</xdr:rowOff>
    </xdr:from>
    <xdr:to>
      <xdr:col>72</xdr:col>
      <xdr:colOff>38100</xdr:colOff>
      <xdr:row>98</xdr:row>
      <xdr:rowOff>157564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2641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63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76284</xdr:rowOff>
    </xdr:from>
    <xdr:to>
      <xdr:col>67</xdr:col>
      <xdr:colOff>101600</xdr:colOff>
      <xdr:row>99</xdr:row>
      <xdr:rowOff>6434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22961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65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163043</xdr:rowOff>
    </xdr:from>
    <xdr:to>
      <xdr:col>107</xdr:col>
      <xdr:colOff>101600</xdr:colOff>
      <xdr:row>39</xdr:row>
      <xdr:rowOff>93193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109720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162723</xdr:rowOff>
    </xdr:from>
    <xdr:to>
      <xdr:col>98</xdr:col>
      <xdr:colOff>38100</xdr:colOff>
      <xdr:row>39</xdr:row>
      <xdr:rowOff>92873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109400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教育費の減少要因は教員宿舎改修の完了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衛生費の増加要因はごみ処理最終処分場恒久対策費皆増によるもの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農林水産業費の増加要因はふくしま森林再生事業費の増によるもの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商工費の増加要因は道の駅尾瀬街道みしま宿駐車場拡張によるもの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公債費の増加要因は過疎債償還金、緊急防災・減災事業債償還金の増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が大きな要因である。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年度決算においては、公債費財源のため減債基金取崩を行ったことにより実質単年度収支は前年度の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百万円に変動した。次年度以降は財政調整基金の取崩による財源確保と減債基金及び目的基金への積立を行う見込みである。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各会計において赤字は発生しておらず、連結実質赤字比率についても赤字とはなっていないが、黒字額が減少傾向にある。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Y5" sqref="AY5:BM5"/>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85</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86</v>
      </c>
      <c r="C2" s="176"/>
      <c r="D2" s="177"/>
    </row>
    <row r="3" spans="1:119" ht="18.75" customHeight="1" thickBot="1" x14ac:dyDescent="0.25">
      <c r="A3" s="175"/>
      <c r="B3" s="605" t="s">
        <v>87</v>
      </c>
      <c r="C3" s="606"/>
      <c r="D3" s="606"/>
      <c r="E3" s="607"/>
      <c r="F3" s="607"/>
      <c r="G3" s="607"/>
      <c r="H3" s="607"/>
      <c r="I3" s="607"/>
      <c r="J3" s="607"/>
      <c r="K3" s="607"/>
      <c r="L3" s="607" t="s">
        <v>88</v>
      </c>
      <c r="M3" s="607"/>
      <c r="N3" s="607"/>
      <c r="O3" s="607"/>
      <c r="P3" s="607"/>
      <c r="Q3" s="607"/>
      <c r="R3" s="610"/>
      <c r="S3" s="610"/>
      <c r="T3" s="610"/>
      <c r="U3" s="610"/>
      <c r="V3" s="611"/>
      <c r="W3" s="501" t="s">
        <v>89</v>
      </c>
      <c r="X3" s="502"/>
      <c r="Y3" s="502"/>
      <c r="Z3" s="502"/>
      <c r="AA3" s="502"/>
      <c r="AB3" s="606"/>
      <c r="AC3" s="610" t="s">
        <v>90</v>
      </c>
      <c r="AD3" s="502"/>
      <c r="AE3" s="502"/>
      <c r="AF3" s="502"/>
      <c r="AG3" s="502"/>
      <c r="AH3" s="502"/>
      <c r="AI3" s="502"/>
      <c r="AJ3" s="502"/>
      <c r="AK3" s="502"/>
      <c r="AL3" s="572"/>
      <c r="AM3" s="501" t="s">
        <v>91</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92</v>
      </c>
      <c r="BO3" s="502"/>
      <c r="BP3" s="502"/>
      <c r="BQ3" s="502"/>
      <c r="BR3" s="502"/>
      <c r="BS3" s="502"/>
      <c r="BT3" s="502"/>
      <c r="BU3" s="572"/>
      <c r="BV3" s="501" t="s">
        <v>93</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94</v>
      </c>
      <c r="CU3" s="502"/>
      <c r="CV3" s="502"/>
      <c r="CW3" s="502"/>
      <c r="CX3" s="502"/>
      <c r="CY3" s="502"/>
      <c r="CZ3" s="502"/>
      <c r="DA3" s="572"/>
      <c r="DB3" s="501" t="s">
        <v>95</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96</v>
      </c>
      <c r="AZ4" s="459"/>
      <c r="BA4" s="459"/>
      <c r="BB4" s="459"/>
      <c r="BC4" s="459"/>
      <c r="BD4" s="459"/>
      <c r="BE4" s="459"/>
      <c r="BF4" s="459"/>
      <c r="BG4" s="459"/>
      <c r="BH4" s="459"/>
      <c r="BI4" s="459"/>
      <c r="BJ4" s="459"/>
      <c r="BK4" s="459"/>
      <c r="BL4" s="459"/>
      <c r="BM4" s="460"/>
      <c r="BN4" s="461">
        <v>2807223</v>
      </c>
      <c r="BO4" s="462"/>
      <c r="BP4" s="462"/>
      <c r="BQ4" s="462"/>
      <c r="BR4" s="462"/>
      <c r="BS4" s="462"/>
      <c r="BT4" s="462"/>
      <c r="BU4" s="463"/>
      <c r="BV4" s="461">
        <v>2747710</v>
      </c>
      <c r="BW4" s="462"/>
      <c r="BX4" s="462"/>
      <c r="BY4" s="462"/>
      <c r="BZ4" s="462"/>
      <c r="CA4" s="462"/>
      <c r="CB4" s="462"/>
      <c r="CC4" s="463"/>
      <c r="CD4" s="598" t="s">
        <v>97</v>
      </c>
      <c r="CE4" s="599"/>
      <c r="CF4" s="599"/>
      <c r="CG4" s="599"/>
      <c r="CH4" s="599"/>
      <c r="CI4" s="599"/>
      <c r="CJ4" s="599"/>
      <c r="CK4" s="599"/>
      <c r="CL4" s="599"/>
      <c r="CM4" s="599"/>
      <c r="CN4" s="599"/>
      <c r="CO4" s="599"/>
      <c r="CP4" s="599"/>
      <c r="CQ4" s="599"/>
      <c r="CR4" s="599"/>
      <c r="CS4" s="600"/>
      <c r="CT4" s="601">
        <v>7</v>
      </c>
      <c r="CU4" s="602"/>
      <c r="CV4" s="602"/>
      <c r="CW4" s="602"/>
      <c r="CX4" s="602"/>
      <c r="CY4" s="602"/>
      <c r="CZ4" s="602"/>
      <c r="DA4" s="603"/>
      <c r="DB4" s="601">
        <v>11</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98</v>
      </c>
      <c r="AN5" s="389"/>
      <c r="AO5" s="389"/>
      <c r="AP5" s="389"/>
      <c r="AQ5" s="389"/>
      <c r="AR5" s="389"/>
      <c r="AS5" s="389"/>
      <c r="AT5" s="390"/>
      <c r="AU5" s="490" t="s">
        <v>99</v>
      </c>
      <c r="AV5" s="491"/>
      <c r="AW5" s="491"/>
      <c r="AX5" s="491"/>
      <c r="AY5" s="446" t="s">
        <v>100</v>
      </c>
      <c r="AZ5" s="447"/>
      <c r="BA5" s="447"/>
      <c r="BB5" s="447"/>
      <c r="BC5" s="447"/>
      <c r="BD5" s="447"/>
      <c r="BE5" s="447"/>
      <c r="BF5" s="447"/>
      <c r="BG5" s="447"/>
      <c r="BH5" s="447"/>
      <c r="BI5" s="447"/>
      <c r="BJ5" s="447"/>
      <c r="BK5" s="447"/>
      <c r="BL5" s="447"/>
      <c r="BM5" s="448"/>
      <c r="BN5" s="432">
        <v>2702200</v>
      </c>
      <c r="BO5" s="433"/>
      <c r="BP5" s="433"/>
      <c r="BQ5" s="433"/>
      <c r="BR5" s="433"/>
      <c r="BS5" s="433"/>
      <c r="BT5" s="433"/>
      <c r="BU5" s="434"/>
      <c r="BV5" s="432">
        <v>2581433</v>
      </c>
      <c r="BW5" s="433"/>
      <c r="BX5" s="433"/>
      <c r="BY5" s="433"/>
      <c r="BZ5" s="433"/>
      <c r="CA5" s="433"/>
      <c r="CB5" s="433"/>
      <c r="CC5" s="434"/>
      <c r="CD5" s="472" t="s">
        <v>101</v>
      </c>
      <c r="CE5" s="392"/>
      <c r="CF5" s="392"/>
      <c r="CG5" s="392"/>
      <c r="CH5" s="392"/>
      <c r="CI5" s="392"/>
      <c r="CJ5" s="392"/>
      <c r="CK5" s="392"/>
      <c r="CL5" s="392"/>
      <c r="CM5" s="392"/>
      <c r="CN5" s="392"/>
      <c r="CO5" s="392"/>
      <c r="CP5" s="392"/>
      <c r="CQ5" s="392"/>
      <c r="CR5" s="392"/>
      <c r="CS5" s="473"/>
      <c r="CT5" s="429">
        <v>96.7</v>
      </c>
      <c r="CU5" s="430"/>
      <c r="CV5" s="430"/>
      <c r="CW5" s="430"/>
      <c r="CX5" s="430"/>
      <c r="CY5" s="430"/>
      <c r="CZ5" s="430"/>
      <c r="DA5" s="431"/>
      <c r="DB5" s="429">
        <v>89.8</v>
      </c>
      <c r="DC5" s="430"/>
      <c r="DD5" s="430"/>
      <c r="DE5" s="430"/>
      <c r="DF5" s="430"/>
      <c r="DG5" s="430"/>
      <c r="DH5" s="430"/>
      <c r="DI5" s="431"/>
    </row>
    <row r="6" spans="1:119" ht="18.75" customHeight="1" x14ac:dyDescent="0.2">
      <c r="A6" s="175"/>
      <c r="B6" s="578" t="s">
        <v>102</v>
      </c>
      <c r="C6" s="419"/>
      <c r="D6" s="419"/>
      <c r="E6" s="579"/>
      <c r="F6" s="579"/>
      <c r="G6" s="579"/>
      <c r="H6" s="579"/>
      <c r="I6" s="579"/>
      <c r="J6" s="579"/>
      <c r="K6" s="579"/>
      <c r="L6" s="579" t="s">
        <v>103</v>
      </c>
      <c r="M6" s="579"/>
      <c r="N6" s="579"/>
      <c r="O6" s="579"/>
      <c r="P6" s="579"/>
      <c r="Q6" s="579"/>
      <c r="R6" s="417"/>
      <c r="S6" s="417"/>
      <c r="T6" s="417"/>
      <c r="U6" s="417"/>
      <c r="V6" s="585"/>
      <c r="W6" s="522" t="s">
        <v>104</v>
      </c>
      <c r="X6" s="418"/>
      <c r="Y6" s="418"/>
      <c r="Z6" s="418"/>
      <c r="AA6" s="418"/>
      <c r="AB6" s="419"/>
      <c r="AC6" s="590" t="s">
        <v>105</v>
      </c>
      <c r="AD6" s="591"/>
      <c r="AE6" s="591"/>
      <c r="AF6" s="591"/>
      <c r="AG6" s="591"/>
      <c r="AH6" s="591"/>
      <c r="AI6" s="591"/>
      <c r="AJ6" s="591"/>
      <c r="AK6" s="591"/>
      <c r="AL6" s="592"/>
      <c r="AM6" s="489" t="s">
        <v>106</v>
      </c>
      <c r="AN6" s="389"/>
      <c r="AO6" s="389"/>
      <c r="AP6" s="389"/>
      <c r="AQ6" s="389"/>
      <c r="AR6" s="389"/>
      <c r="AS6" s="389"/>
      <c r="AT6" s="390"/>
      <c r="AU6" s="490" t="s">
        <v>107</v>
      </c>
      <c r="AV6" s="491"/>
      <c r="AW6" s="491"/>
      <c r="AX6" s="491"/>
      <c r="AY6" s="446" t="s">
        <v>108</v>
      </c>
      <c r="AZ6" s="447"/>
      <c r="BA6" s="447"/>
      <c r="BB6" s="447"/>
      <c r="BC6" s="447"/>
      <c r="BD6" s="447"/>
      <c r="BE6" s="447"/>
      <c r="BF6" s="447"/>
      <c r="BG6" s="447"/>
      <c r="BH6" s="447"/>
      <c r="BI6" s="447"/>
      <c r="BJ6" s="447"/>
      <c r="BK6" s="447"/>
      <c r="BL6" s="447"/>
      <c r="BM6" s="448"/>
      <c r="BN6" s="432">
        <v>105023</v>
      </c>
      <c r="BO6" s="433"/>
      <c r="BP6" s="433"/>
      <c r="BQ6" s="433"/>
      <c r="BR6" s="433"/>
      <c r="BS6" s="433"/>
      <c r="BT6" s="433"/>
      <c r="BU6" s="434"/>
      <c r="BV6" s="432">
        <v>166277</v>
      </c>
      <c r="BW6" s="433"/>
      <c r="BX6" s="433"/>
      <c r="BY6" s="433"/>
      <c r="BZ6" s="433"/>
      <c r="CA6" s="433"/>
      <c r="CB6" s="433"/>
      <c r="CC6" s="434"/>
      <c r="CD6" s="472" t="s">
        <v>109</v>
      </c>
      <c r="CE6" s="392"/>
      <c r="CF6" s="392"/>
      <c r="CG6" s="392"/>
      <c r="CH6" s="392"/>
      <c r="CI6" s="392"/>
      <c r="CJ6" s="392"/>
      <c r="CK6" s="392"/>
      <c r="CL6" s="392"/>
      <c r="CM6" s="392"/>
      <c r="CN6" s="392"/>
      <c r="CO6" s="392"/>
      <c r="CP6" s="392"/>
      <c r="CQ6" s="392"/>
      <c r="CR6" s="392"/>
      <c r="CS6" s="473"/>
      <c r="CT6" s="575">
        <v>97.5</v>
      </c>
      <c r="CU6" s="576"/>
      <c r="CV6" s="576"/>
      <c r="CW6" s="576"/>
      <c r="CX6" s="576"/>
      <c r="CY6" s="576"/>
      <c r="CZ6" s="576"/>
      <c r="DA6" s="577"/>
      <c r="DB6" s="575">
        <v>92.6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110</v>
      </c>
      <c r="AN7" s="389"/>
      <c r="AO7" s="389"/>
      <c r="AP7" s="389"/>
      <c r="AQ7" s="389"/>
      <c r="AR7" s="389"/>
      <c r="AS7" s="389"/>
      <c r="AT7" s="390"/>
      <c r="AU7" s="490" t="s">
        <v>99</v>
      </c>
      <c r="AV7" s="491"/>
      <c r="AW7" s="491"/>
      <c r="AX7" s="491"/>
      <c r="AY7" s="446" t="s">
        <v>111</v>
      </c>
      <c r="AZ7" s="447"/>
      <c r="BA7" s="447"/>
      <c r="BB7" s="447"/>
      <c r="BC7" s="447"/>
      <c r="BD7" s="447"/>
      <c r="BE7" s="447"/>
      <c r="BF7" s="447"/>
      <c r="BG7" s="447"/>
      <c r="BH7" s="447"/>
      <c r="BI7" s="447"/>
      <c r="BJ7" s="447"/>
      <c r="BK7" s="447"/>
      <c r="BL7" s="447"/>
      <c r="BM7" s="448"/>
      <c r="BN7" s="432">
        <v>727</v>
      </c>
      <c r="BO7" s="433"/>
      <c r="BP7" s="433"/>
      <c r="BQ7" s="433"/>
      <c r="BR7" s="433"/>
      <c r="BS7" s="433"/>
      <c r="BT7" s="433"/>
      <c r="BU7" s="434"/>
      <c r="BV7" s="432">
        <v>4311</v>
      </c>
      <c r="BW7" s="433"/>
      <c r="BX7" s="433"/>
      <c r="BY7" s="433"/>
      <c r="BZ7" s="433"/>
      <c r="CA7" s="433"/>
      <c r="CB7" s="433"/>
      <c r="CC7" s="434"/>
      <c r="CD7" s="472" t="s">
        <v>112</v>
      </c>
      <c r="CE7" s="392"/>
      <c r="CF7" s="392"/>
      <c r="CG7" s="392"/>
      <c r="CH7" s="392"/>
      <c r="CI7" s="392"/>
      <c r="CJ7" s="392"/>
      <c r="CK7" s="392"/>
      <c r="CL7" s="392"/>
      <c r="CM7" s="392"/>
      <c r="CN7" s="392"/>
      <c r="CO7" s="392"/>
      <c r="CP7" s="392"/>
      <c r="CQ7" s="392"/>
      <c r="CR7" s="392"/>
      <c r="CS7" s="473"/>
      <c r="CT7" s="432">
        <v>1482505</v>
      </c>
      <c r="CU7" s="433"/>
      <c r="CV7" s="433"/>
      <c r="CW7" s="433"/>
      <c r="CX7" s="433"/>
      <c r="CY7" s="433"/>
      <c r="CZ7" s="433"/>
      <c r="DA7" s="434"/>
      <c r="DB7" s="432">
        <v>1473266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113</v>
      </c>
      <c r="AN8" s="389"/>
      <c r="AO8" s="389"/>
      <c r="AP8" s="389"/>
      <c r="AQ8" s="389"/>
      <c r="AR8" s="389"/>
      <c r="AS8" s="389"/>
      <c r="AT8" s="390"/>
      <c r="AU8" s="490" t="s">
        <v>114</v>
      </c>
      <c r="AV8" s="491"/>
      <c r="AW8" s="491"/>
      <c r="AX8" s="491"/>
      <c r="AY8" s="446" t="s">
        <v>115</v>
      </c>
      <c r="AZ8" s="447"/>
      <c r="BA8" s="447"/>
      <c r="BB8" s="447"/>
      <c r="BC8" s="447"/>
      <c r="BD8" s="447"/>
      <c r="BE8" s="447"/>
      <c r="BF8" s="447"/>
      <c r="BG8" s="447"/>
      <c r="BH8" s="447"/>
      <c r="BI8" s="447"/>
      <c r="BJ8" s="447"/>
      <c r="BK8" s="447"/>
      <c r="BL8" s="447"/>
      <c r="BM8" s="448"/>
      <c r="BN8" s="432">
        <v>104296</v>
      </c>
      <c r="BO8" s="433"/>
      <c r="BP8" s="433"/>
      <c r="BQ8" s="433"/>
      <c r="BR8" s="433"/>
      <c r="BS8" s="433"/>
      <c r="BT8" s="433"/>
      <c r="BU8" s="434"/>
      <c r="BV8" s="432">
        <v>161966</v>
      </c>
      <c r="BW8" s="433"/>
      <c r="BX8" s="433"/>
      <c r="BY8" s="433"/>
      <c r="BZ8" s="433"/>
      <c r="CA8" s="433"/>
      <c r="CB8" s="433"/>
      <c r="CC8" s="434"/>
      <c r="CD8" s="472" t="s">
        <v>116</v>
      </c>
      <c r="CE8" s="392"/>
      <c r="CF8" s="392"/>
      <c r="CG8" s="392"/>
      <c r="CH8" s="392"/>
      <c r="CI8" s="392"/>
      <c r="CJ8" s="392"/>
      <c r="CK8" s="392"/>
      <c r="CL8" s="392"/>
      <c r="CM8" s="392"/>
      <c r="CN8" s="392"/>
      <c r="CO8" s="392"/>
      <c r="CP8" s="392"/>
      <c r="CQ8" s="392"/>
      <c r="CR8" s="392"/>
      <c r="CS8" s="473"/>
      <c r="CT8" s="535">
        <v>0.14000000000000001</v>
      </c>
      <c r="CU8" s="536"/>
      <c r="CV8" s="536"/>
      <c r="CW8" s="536"/>
      <c r="CX8" s="536"/>
      <c r="CY8" s="536"/>
      <c r="CZ8" s="536"/>
      <c r="DA8" s="537"/>
      <c r="DB8" s="535">
        <v>0.14000000000000001</v>
      </c>
      <c r="DC8" s="536"/>
      <c r="DD8" s="536"/>
      <c r="DE8" s="536"/>
      <c r="DF8" s="536"/>
      <c r="DG8" s="536"/>
      <c r="DH8" s="536"/>
      <c r="DI8" s="537"/>
    </row>
    <row r="9" spans="1:119" ht="18.75" customHeight="1" thickBot="1" x14ac:dyDescent="0.25">
      <c r="A9" s="175"/>
      <c r="B9" s="564" t="s">
        <v>117</v>
      </c>
      <c r="C9" s="565"/>
      <c r="D9" s="565"/>
      <c r="E9" s="565"/>
      <c r="F9" s="565"/>
      <c r="G9" s="565"/>
      <c r="H9" s="565"/>
      <c r="I9" s="565"/>
      <c r="J9" s="565"/>
      <c r="K9" s="483"/>
      <c r="L9" s="566" t="s">
        <v>118</v>
      </c>
      <c r="M9" s="567"/>
      <c r="N9" s="567"/>
      <c r="O9" s="567"/>
      <c r="P9" s="567"/>
      <c r="Q9" s="568"/>
      <c r="R9" s="569">
        <v>1452</v>
      </c>
      <c r="S9" s="570"/>
      <c r="T9" s="570"/>
      <c r="U9" s="570"/>
      <c r="V9" s="571"/>
      <c r="W9" s="501" t="s">
        <v>119</v>
      </c>
      <c r="X9" s="502"/>
      <c r="Y9" s="502"/>
      <c r="Z9" s="502"/>
      <c r="AA9" s="502"/>
      <c r="AB9" s="502"/>
      <c r="AC9" s="502"/>
      <c r="AD9" s="502"/>
      <c r="AE9" s="502"/>
      <c r="AF9" s="502"/>
      <c r="AG9" s="502"/>
      <c r="AH9" s="502"/>
      <c r="AI9" s="502"/>
      <c r="AJ9" s="502"/>
      <c r="AK9" s="502"/>
      <c r="AL9" s="572"/>
      <c r="AM9" s="489" t="s">
        <v>120</v>
      </c>
      <c r="AN9" s="389"/>
      <c r="AO9" s="389"/>
      <c r="AP9" s="389"/>
      <c r="AQ9" s="389"/>
      <c r="AR9" s="389"/>
      <c r="AS9" s="389"/>
      <c r="AT9" s="390"/>
      <c r="AU9" s="490" t="s">
        <v>114</v>
      </c>
      <c r="AV9" s="491"/>
      <c r="AW9" s="491"/>
      <c r="AX9" s="491"/>
      <c r="AY9" s="446" t="s">
        <v>121</v>
      </c>
      <c r="AZ9" s="447"/>
      <c r="BA9" s="447"/>
      <c r="BB9" s="447"/>
      <c r="BC9" s="447"/>
      <c r="BD9" s="447"/>
      <c r="BE9" s="447"/>
      <c r="BF9" s="447"/>
      <c r="BG9" s="447"/>
      <c r="BH9" s="447"/>
      <c r="BI9" s="447"/>
      <c r="BJ9" s="447"/>
      <c r="BK9" s="447"/>
      <c r="BL9" s="447"/>
      <c r="BM9" s="448"/>
      <c r="BN9" s="432">
        <v>-57670</v>
      </c>
      <c r="BO9" s="433"/>
      <c r="BP9" s="433"/>
      <c r="BQ9" s="433"/>
      <c r="BR9" s="433"/>
      <c r="BS9" s="433"/>
      <c r="BT9" s="433"/>
      <c r="BU9" s="434"/>
      <c r="BV9" s="432">
        <v>-12652</v>
      </c>
      <c r="BW9" s="433"/>
      <c r="BX9" s="433"/>
      <c r="BY9" s="433"/>
      <c r="BZ9" s="433"/>
      <c r="CA9" s="433"/>
      <c r="CB9" s="433"/>
      <c r="CC9" s="434"/>
      <c r="CD9" s="472" t="s">
        <v>122</v>
      </c>
      <c r="CE9" s="392"/>
      <c r="CF9" s="392"/>
      <c r="CG9" s="392"/>
      <c r="CH9" s="392"/>
      <c r="CI9" s="392"/>
      <c r="CJ9" s="392"/>
      <c r="CK9" s="392"/>
      <c r="CL9" s="392"/>
      <c r="CM9" s="392"/>
      <c r="CN9" s="392"/>
      <c r="CO9" s="392"/>
      <c r="CP9" s="392"/>
      <c r="CQ9" s="392"/>
      <c r="CR9" s="392"/>
      <c r="CS9" s="473"/>
      <c r="CT9" s="429">
        <v>17.7</v>
      </c>
      <c r="CU9" s="430"/>
      <c r="CV9" s="430"/>
      <c r="CW9" s="430"/>
      <c r="CX9" s="430"/>
      <c r="CY9" s="430"/>
      <c r="CZ9" s="430"/>
      <c r="DA9" s="431"/>
      <c r="DB9" s="429">
        <v>13.8</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123</v>
      </c>
      <c r="M10" s="389"/>
      <c r="N10" s="389"/>
      <c r="O10" s="389"/>
      <c r="P10" s="389"/>
      <c r="Q10" s="390"/>
      <c r="R10" s="385">
        <v>1668</v>
      </c>
      <c r="S10" s="386"/>
      <c r="T10" s="386"/>
      <c r="U10" s="386"/>
      <c r="V10" s="445"/>
      <c r="W10" s="573"/>
      <c r="X10" s="383"/>
      <c r="Y10" s="383"/>
      <c r="Z10" s="383"/>
      <c r="AA10" s="383"/>
      <c r="AB10" s="383"/>
      <c r="AC10" s="383"/>
      <c r="AD10" s="383"/>
      <c r="AE10" s="383"/>
      <c r="AF10" s="383"/>
      <c r="AG10" s="383"/>
      <c r="AH10" s="383"/>
      <c r="AI10" s="383"/>
      <c r="AJ10" s="383"/>
      <c r="AK10" s="383"/>
      <c r="AL10" s="574"/>
      <c r="AM10" s="489" t="s">
        <v>124</v>
      </c>
      <c r="AN10" s="389"/>
      <c r="AO10" s="389"/>
      <c r="AP10" s="389"/>
      <c r="AQ10" s="389"/>
      <c r="AR10" s="389"/>
      <c r="AS10" s="389"/>
      <c r="AT10" s="390"/>
      <c r="AU10" s="490" t="s">
        <v>125</v>
      </c>
      <c r="AV10" s="491"/>
      <c r="AW10" s="491"/>
      <c r="AX10" s="491"/>
      <c r="AY10" s="446" t="s">
        <v>126</v>
      </c>
      <c r="AZ10" s="447"/>
      <c r="BA10" s="447"/>
      <c r="BB10" s="447"/>
      <c r="BC10" s="447"/>
      <c r="BD10" s="447"/>
      <c r="BE10" s="447"/>
      <c r="BF10" s="447"/>
      <c r="BG10" s="447"/>
      <c r="BH10" s="447"/>
      <c r="BI10" s="447"/>
      <c r="BJ10" s="447"/>
      <c r="BK10" s="447"/>
      <c r="BL10" s="447"/>
      <c r="BM10" s="448"/>
      <c r="BN10" s="432">
        <v>23</v>
      </c>
      <c r="BO10" s="433"/>
      <c r="BP10" s="433"/>
      <c r="BQ10" s="433"/>
      <c r="BR10" s="433"/>
      <c r="BS10" s="433"/>
      <c r="BT10" s="433"/>
      <c r="BU10" s="434"/>
      <c r="BV10" s="432">
        <v>87051</v>
      </c>
      <c r="BW10" s="433"/>
      <c r="BX10" s="433"/>
      <c r="BY10" s="433"/>
      <c r="BZ10" s="433"/>
      <c r="CA10" s="433"/>
      <c r="CB10" s="433"/>
      <c r="CC10" s="434"/>
      <c r="CD10" s="181" t="s">
        <v>127</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128</v>
      </c>
      <c r="M11" s="394"/>
      <c r="N11" s="394"/>
      <c r="O11" s="394"/>
      <c r="P11" s="394"/>
      <c r="Q11" s="395"/>
      <c r="R11" s="561" t="s">
        <v>129</v>
      </c>
      <c r="S11" s="562"/>
      <c r="T11" s="562"/>
      <c r="U11" s="562"/>
      <c r="V11" s="563"/>
      <c r="W11" s="573"/>
      <c r="X11" s="383"/>
      <c r="Y11" s="383"/>
      <c r="Z11" s="383"/>
      <c r="AA11" s="383"/>
      <c r="AB11" s="383"/>
      <c r="AC11" s="383"/>
      <c r="AD11" s="383"/>
      <c r="AE11" s="383"/>
      <c r="AF11" s="383"/>
      <c r="AG11" s="383"/>
      <c r="AH11" s="383"/>
      <c r="AI11" s="383"/>
      <c r="AJ11" s="383"/>
      <c r="AK11" s="383"/>
      <c r="AL11" s="574"/>
      <c r="AM11" s="489" t="s">
        <v>130</v>
      </c>
      <c r="AN11" s="389"/>
      <c r="AO11" s="389"/>
      <c r="AP11" s="389"/>
      <c r="AQ11" s="389"/>
      <c r="AR11" s="389"/>
      <c r="AS11" s="389"/>
      <c r="AT11" s="390"/>
      <c r="AU11" s="490" t="s">
        <v>131</v>
      </c>
      <c r="AV11" s="491"/>
      <c r="AW11" s="491"/>
      <c r="AX11" s="491"/>
      <c r="AY11" s="446" t="s">
        <v>132</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133</v>
      </c>
      <c r="CE11" s="392"/>
      <c r="CF11" s="392"/>
      <c r="CG11" s="392"/>
      <c r="CH11" s="392"/>
      <c r="CI11" s="392"/>
      <c r="CJ11" s="392"/>
      <c r="CK11" s="392"/>
      <c r="CL11" s="392"/>
      <c r="CM11" s="392"/>
      <c r="CN11" s="392"/>
      <c r="CO11" s="392"/>
      <c r="CP11" s="392"/>
      <c r="CQ11" s="392"/>
      <c r="CR11" s="392"/>
      <c r="CS11" s="473"/>
      <c r="CT11" s="535" t="s">
        <v>134</v>
      </c>
      <c r="CU11" s="536"/>
      <c r="CV11" s="536"/>
      <c r="CW11" s="536"/>
      <c r="CX11" s="536"/>
      <c r="CY11" s="536"/>
      <c r="CZ11" s="536"/>
      <c r="DA11" s="537"/>
      <c r="DB11" s="535" t="s">
        <v>135</v>
      </c>
      <c r="DC11" s="536"/>
      <c r="DD11" s="536"/>
      <c r="DE11" s="536"/>
      <c r="DF11" s="536"/>
      <c r="DG11" s="536"/>
      <c r="DH11" s="536"/>
      <c r="DI11" s="537"/>
    </row>
    <row r="12" spans="1:119" ht="18.75" customHeight="1" x14ac:dyDescent="0.2">
      <c r="A12" s="175"/>
      <c r="B12" s="538" t="s">
        <v>136</v>
      </c>
      <c r="C12" s="539"/>
      <c r="D12" s="539"/>
      <c r="E12" s="539"/>
      <c r="F12" s="539"/>
      <c r="G12" s="539"/>
      <c r="H12" s="539"/>
      <c r="I12" s="539"/>
      <c r="J12" s="539"/>
      <c r="K12" s="540"/>
      <c r="L12" s="547" t="s">
        <v>137</v>
      </c>
      <c r="M12" s="548"/>
      <c r="N12" s="548"/>
      <c r="O12" s="548"/>
      <c r="P12" s="548"/>
      <c r="Q12" s="549"/>
      <c r="R12" s="550">
        <v>1414</v>
      </c>
      <c r="S12" s="551"/>
      <c r="T12" s="551"/>
      <c r="U12" s="551"/>
      <c r="V12" s="552"/>
      <c r="W12" s="553" t="s">
        <v>1</v>
      </c>
      <c r="X12" s="491"/>
      <c r="Y12" s="491"/>
      <c r="Z12" s="491"/>
      <c r="AA12" s="491"/>
      <c r="AB12" s="554"/>
      <c r="AC12" s="555" t="s">
        <v>138</v>
      </c>
      <c r="AD12" s="556"/>
      <c r="AE12" s="556"/>
      <c r="AF12" s="556"/>
      <c r="AG12" s="557"/>
      <c r="AH12" s="555" t="s">
        <v>139</v>
      </c>
      <c r="AI12" s="556"/>
      <c r="AJ12" s="556"/>
      <c r="AK12" s="556"/>
      <c r="AL12" s="558"/>
      <c r="AM12" s="489" t="s">
        <v>140</v>
      </c>
      <c r="AN12" s="389"/>
      <c r="AO12" s="389"/>
      <c r="AP12" s="389"/>
      <c r="AQ12" s="389"/>
      <c r="AR12" s="389"/>
      <c r="AS12" s="389"/>
      <c r="AT12" s="390"/>
      <c r="AU12" s="490" t="s">
        <v>141</v>
      </c>
      <c r="AV12" s="491"/>
      <c r="AW12" s="491"/>
      <c r="AX12" s="491"/>
      <c r="AY12" s="446" t="s">
        <v>142</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143</v>
      </c>
      <c r="CE12" s="392"/>
      <c r="CF12" s="392"/>
      <c r="CG12" s="392"/>
      <c r="CH12" s="392"/>
      <c r="CI12" s="392"/>
      <c r="CJ12" s="392"/>
      <c r="CK12" s="392"/>
      <c r="CL12" s="392"/>
      <c r="CM12" s="392"/>
      <c r="CN12" s="392"/>
      <c r="CO12" s="392"/>
      <c r="CP12" s="392"/>
      <c r="CQ12" s="392"/>
      <c r="CR12" s="392"/>
      <c r="CS12" s="473"/>
      <c r="CT12" s="535" t="s">
        <v>135</v>
      </c>
      <c r="CU12" s="536"/>
      <c r="CV12" s="536"/>
      <c r="CW12" s="536"/>
      <c r="CX12" s="536"/>
      <c r="CY12" s="536"/>
      <c r="CZ12" s="536"/>
      <c r="DA12" s="537"/>
      <c r="DB12" s="535" t="s">
        <v>144</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145</v>
      </c>
      <c r="N13" s="517"/>
      <c r="O13" s="517"/>
      <c r="P13" s="517"/>
      <c r="Q13" s="518"/>
      <c r="R13" s="519">
        <v>1407</v>
      </c>
      <c r="S13" s="520"/>
      <c r="T13" s="520"/>
      <c r="U13" s="520"/>
      <c r="V13" s="521"/>
      <c r="W13" s="522" t="s">
        <v>146</v>
      </c>
      <c r="X13" s="418"/>
      <c r="Y13" s="418"/>
      <c r="Z13" s="418"/>
      <c r="AA13" s="418"/>
      <c r="AB13" s="419"/>
      <c r="AC13" s="385">
        <v>61</v>
      </c>
      <c r="AD13" s="386"/>
      <c r="AE13" s="386"/>
      <c r="AF13" s="386"/>
      <c r="AG13" s="387"/>
      <c r="AH13" s="385">
        <v>96</v>
      </c>
      <c r="AI13" s="386"/>
      <c r="AJ13" s="386"/>
      <c r="AK13" s="386"/>
      <c r="AL13" s="445"/>
      <c r="AM13" s="489" t="s">
        <v>147</v>
      </c>
      <c r="AN13" s="389"/>
      <c r="AO13" s="389"/>
      <c r="AP13" s="389"/>
      <c r="AQ13" s="389"/>
      <c r="AR13" s="389"/>
      <c r="AS13" s="389"/>
      <c r="AT13" s="390"/>
      <c r="AU13" s="490" t="s">
        <v>148</v>
      </c>
      <c r="AV13" s="491"/>
      <c r="AW13" s="491"/>
      <c r="AX13" s="491"/>
      <c r="AY13" s="446" t="s">
        <v>149</v>
      </c>
      <c r="AZ13" s="447"/>
      <c r="BA13" s="447"/>
      <c r="BB13" s="447"/>
      <c r="BC13" s="447"/>
      <c r="BD13" s="447"/>
      <c r="BE13" s="447"/>
      <c r="BF13" s="447"/>
      <c r="BG13" s="447"/>
      <c r="BH13" s="447"/>
      <c r="BI13" s="447"/>
      <c r="BJ13" s="447"/>
      <c r="BK13" s="447"/>
      <c r="BL13" s="447"/>
      <c r="BM13" s="448"/>
      <c r="BN13" s="432">
        <v>-57647</v>
      </c>
      <c r="BO13" s="433"/>
      <c r="BP13" s="433"/>
      <c r="BQ13" s="433"/>
      <c r="BR13" s="433"/>
      <c r="BS13" s="433"/>
      <c r="BT13" s="433"/>
      <c r="BU13" s="434"/>
      <c r="BV13" s="432">
        <v>74399</v>
      </c>
      <c r="BW13" s="433"/>
      <c r="BX13" s="433"/>
      <c r="BY13" s="433"/>
      <c r="BZ13" s="433"/>
      <c r="CA13" s="433"/>
      <c r="CB13" s="433"/>
      <c r="CC13" s="434"/>
      <c r="CD13" s="472" t="s">
        <v>150</v>
      </c>
      <c r="CE13" s="392"/>
      <c r="CF13" s="392"/>
      <c r="CG13" s="392"/>
      <c r="CH13" s="392"/>
      <c r="CI13" s="392"/>
      <c r="CJ13" s="392"/>
      <c r="CK13" s="392"/>
      <c r="CL13" s="392"/>
      <c r="CM13" s="392"/>
      <c r="CN13" s="392"/>
      <c r="CO13" s="392"/>
      <c r="CP13" s="392"/>
      <c r="CQ13" s="392"/>
      <c r="CR13" s="392"/>
      <c r="CS13" s="473"/>
      <c r="CT13" s="429">
        <v>8.8000000000000007</v>
      </c>
      <c r="CU13" s="430"/>
      <c r="CV13" s="430"/>
      <c r="CW13" s="430"/>
      <c r="CX13" s="430"/>
      <c r="CY13" s="430"/>
      <c r="CZ13" s="430"/>
      <c r="DA13" s="431"/>
      <c r="DB13" s="429">
        <v>6.2</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151</v>
      </c>
      <c r="M14" s="559"/>
      <c r="N14" s="559"/>
      <c r="O14" s="559"/>
      <c r="P14" s="559"/>
      <c r="Q14" s="560"/>
      <c r="R14" s="519">
        <v>1471</v>
      </c>
      <c r="S14" s="520"/>
      <c r="T14" s="520"/>
      <c r="U14" s="520"/>
      <c r="V14" s="521"/>
      <c r="W14" s="523"/>
      <c r="X14" s="421"/>
      <c r="Y14" s="421"/>
      <c r="Z14" s="421"/>
      <c r="AA14" s="421"/>
      <c r="AB14" s="422"/>
      <c r="AC14" s="512">
        <v>9.8000000000000007</v>
      </c>
      <c r="AD14" s="513"/>
      <c r="AE14" s="513"/>
      <c r="AF14" s="513"/>
      <c r="AG14" s="514"/>
      <c r="AH14" s="512">
        <v>13.8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152</v>
      </c>
      <c r="CE14" s="470"/>
      <c r="CF14" s="470"/>
      <c r="CG14" s="470"/>
      <c r="CH14" s="470"/>
      <c r="CI14" s="470"/>
      <c r="CJ14" s="470"/>
      <c r="CK14" s="470"/>
      <c r="CL14" s="470"/>
      <c r="CM14" s="470"/>
      <c r="CN14" s="470"/>
      <c r="CO14" s="470"/>
      <c r="CP14" s="470"/>
      <c r="CQ14" s="470"/>
      <c r="CR14" s="470"/>
      <c r="CS14" s="471"/>
      <c r="CT14" s="529" t="s">
        <v>153</v>
      </c>
      <c r="CU14" s="530"/>
      <c r="CV14" s="530"/>
      <c r="CW14" s="530"/>
      <c r="CX14" s="530"/>
      <c r="CY14" s="530"/>
      <c r="CZ14" s="530"/>
      <c r="DA14" s="531"/>
      <c r="DB14" s="529" t="s">
        <v>144</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145</v>
      </c>
      <c r="N15" s="517"/>
      <c r="O15" s="517"/>
      <c r="P15" s="517"/>
      <c r="Q15" s="518"/>
      <c r="R15" s="519">
        <v>1466</v>
      </c>
      <c r="S15" s="520"/>
      <c r="T15" s="520"/>
      <c r="U15" s="520"/>
      <c r="V15" s="521"/>
      <c r="W15" s="522" t="s">
        <v>154</v>
      </c>
      <c r="X15" s="418"/>
      <c r="Y15" s="418"/>
      <c r="Z15" s="418"/>
      <c r="AA15" s="418"/>
      <c r="AB15" s="419"/>
      <c r="AC15" s="385">
        <v>170</v>
      </c>
      <c r="AD15" s="386"/>
      <c r="AE15" s="386"/>
      <c r="AF15" s="386"/>
      <c r="AG15" s="387"/>
      <c r="AH15" s="385">
        <v>173</v>
      </c>
      <c r="AI15" s="386"/>
      <c r="AJ15" s="386"/>
      <c r="AK15" s="386"/>
      <c r="AL15" s="445"/>
      <c r="AM15" s="489"/>
      <c r="AN15" s="389"/>
      <c r="AO15" s="389"/>
      <c r="AP15" s="389"/>
      <c r="AQ15" s="389"/>
      <c r="AR15" s="389"/>
      <c r="AS15" s="389"/>
      <c r="AT15" s="390"/>
      <c r="AU15" s="490"/>
      <c r="AV15" s="491"/>
      <c r="AW15" s="491"/>
      <c r="AX15" s="491"/>
      <c r="AY15" s="458" t="s">
        <v>155</v>
      </c>
      <c r="AZ15" s="459"/>
      <c r="BA15" s="459"/>
      <c r="BB15" s="459"/>
      <c r="BC15" s="459"/>
      <c r="BD15" s="459"/>
      <c r="BE15" s="459"/>
      <c r="BF15" s="459"/>
      <c r="BG15" s="459"/>
      <c r="BH15" s="459"/>
      <c r="BI15" s="459"/>
      <c r="BJ15" s="459"/>
      <c r="BK15" s="459"/>
      <c r="BL15" s="459"/>
      <c r="BM15" s="460"/>
      <c r="BN15" s="461">
        <v>183947</v>
      </c>
      <c r="BO15" s="462"/>
      <c r="BP15" s="462"/>
      <c r="BQ15" s="462"/>
      <c r="BR15" s="462"/>
      <c r="BS15" s="462"/>
      <c r="BT15" s="462"/>
      <c r="BU15" s="463"/>
      <c r="BV15" s="461">
        <v>182511</v>
      </c>
      <c r="BW15" s="462"/>
      <c r="BX15" s="462"/>
      <c r="BY15" s="462"/>
      <c r="BZ15" s="462"/>
      <c r="CA15" s="462"/>
      <c r="CB15" s="462"/>
      <c r="CC15" s="463"/>
      <c r="CD15" s="532" t="s">
        <v>156</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157</v>
      </c>
      <c r="M16" s="507"/>
      <c r="N16" s="507"/>
      <c r="O16" s="507"/>
      <c r="P16" s="507"/>
      <c r="Q16" s="508"/>
      <c r="R16" s="509" t="s">
        <v>158</v>
      </c>
      <c r="S16" s="510"/>
      <c r="T16" s="510"/>
      <c r="U16" s="510"/>
      <c r="V16" s="511"/>
      <c r="W16" s="523"/>
      <c r="X16" s="421"/>
      <c r="Y16" s="421"/>
      <c r="Z16" s="421"/>
      <c r="AA16" s="421"/>
      <c r="AB16" s="422"/>
      <c r="AC16" s="512">
        <v>27.4</v>
      </c>
      <c r="AD16" s="513"/>
      <c r="AE16" s="513"/>
      <c r="AF16" s="513"/>
      <c r="AG16" s="514"/>
      <c r="AH16" s="512">
        <v>24.8</v>
      </c>
      <c r="AI16" s="513"/>
      <c r="AJ16" s="513"/>
      <c r="AK16" s="513"/>
      <c r="AL16" s="515"/>
      <c r="AM16" s="489"/>
      <c r="AN16" s="389"/>
      <c r="AO16" s="389"/>
      <c r="AP16" s="389"/>
      <c r="AQ16" s="389"/>
      <c r="AR16" s="389"/>
      <c r="AS16" s="389"/>
      <c r="AT16" s="390"/>
      <c r="AU16" s="490"/>
      <c r="AV16" s="491"/>
      <c r="AW16" s="491"/>
      <c r="AX16" s="491"/>
      <c r="AY16" s="446" t="s">
        <v>159</v>
      </c>
      <c r="AZ16" s="447"/>
      <c r="BA16" s="447"/>
      <c r="BB16" s="447"/>
      <c r="BC16" s="447"/>
      <c r="BD16" s="447"/>
      <c r="BE16" s="447"/>
      <c r="BF16" s="447"/>
      <c r="BG16" s="447"/>
      <c r="BH16" s="447"/>
      <c r="BI16" s="447"/>
      <c r="BJ16" s="447"/>
      <c r="BK16" s="447"/>
      <c r="BL16" s="447"/>
      <c r="BM16" s="448"/>
      <c r="BN16" s="432">
        <v>1414506</v>
      </c>
      <c r="BO16" s="433"/>
      <c r="BP16" s="433"/>
      <c r="BQ16" s="433"/>
      <c r="BR16" s="433"/>
      <c r="BS16" s="433"/>
      <c r="BT16" s="433"/>
      <c r="BU16" s="434"/>
      <c r="BV16" s="432">
        <v>1383467</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160</v>
      </c>
      <c r="N17" s="526"/>
      <c r="O17" s="526"/>
      <c r="P17" s="526"/>
      <c r="Q17" s="527"/>
      <c r="R17" s="509" t="s">
        <v>161</v>
      </c>
      <c r="S17" s="510"/>
      <c r="T17" s="510"/>
      <c r="U17" s="510"/>
      <c r="V17" s="511"/>
      <c r="W17" s="522" t="s">
        <v>162</v>
      </c>
      <c r="X17" s="418"/>
      <c r="Y17" s="418"/>
      <c r="Z17" s="418"/>
      <c r="AA17" s="418"/>
      <c r="AB17" s="419"/>
      <c r="AC17" s="385">
        <v>389</v>
      </c>
      <c r="AD17" s="386"/>
      <c r="AE17" s="386"/>
      <c r="AF17" s="386"/>
      <c r="AG17" s="387"/>
      <c r="AH17" s="385">
        <v>428</v>
      </c>
      <c r="AI17" s="386"/>
      <c r="AJ17" s="386"/>
      <c r="AK17" s="386"/>
      <c r="AL17" s="445"/>
      <c r="AM17" s="489"/>
      <c r="AN17" s="389"/>
      <c r="AO17" s="389"/>
      <c r="AP17" s="389"/>
      <c r="AQ17" s="389"/>
      <c r="AR17" s="389"/>
      <c r="AS17" s="389"/>
      <c r="AT17" s="390"/>
      <c r="AU17" s="490"/>
      <c r="AV17" s="491"/>
      <c r="AW17" s="491"/>
      <c r="AX17" s="491"/>
      <c r="AY17" s="446" t="s">
        <v>163</v>
      </c>
      <c r="AZ17" s="447"/>
      <c r="BA17" s="447"/>
      <c r="BB17" s="447"/>
      <c r="BC17" s="447"/>
      <c r="BD17" s="447"/>
      <c r="BE17" s="447"/>
      <c r="BF17" s="447"/>
      <c r="BG17" s="447"/>
      <c r="BH17" s="447"/>
      <c r="BI17" s="447"/>
      <c r="BJ17" s="447"/>
      <c r="BK17" s="447"/>
      <c r="BL17" s="447"/>
      <c r="BM17" s="448"/>
      <c r="BN17" s="432">
        <v>228418</v>
      </c>
      <c r="BO17" s="433"/>
      <c r="BP17" s="433"/>
      <c r="BQ17" s="433"/>
      <c r="BR17" s="433"/>
      <c r="BS17" s="433"/>
      <c r="BT17" s="433"/>
      <c r="BU17" s="434"/>
      <c r="BV17" s="432">
        <v>226654</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164</v>
      </c>
      <c r="C18" s="483"/>
      <c r="D18" s="483"/>
      <c r="E18" s="484"/>
      <c r="F18" s="484"/>
      <c r="G18" s="484"/>
      <c r="H18" s="484"/>
      <c r="I18" s="484"/>
      <c r="J18" s="484"/>
      <c r="K18" s="484"/>
      <c r="L18" s="485">
        <v>90.81</v>
      </c>
      <c r="M18" s="485"/>
      <c r="N18" s="485"/>
      <c r="O18" s="485"/>
      <c r="P18" s="485"/>
      <c r="Q18" s="485"/>
      <c r="R18" s="486"/>
      <c r="S18" s="486"/>
      <c r="T18" s="486"/>
      <c r="U18" s="486"/>
      <c r="V18" s="487"/>
      <c r="W18" s="503"/>
      <c r="X18" s="504"/>
      <c r="Y18" s="504"/>
      <c r="Z18" s="504"/>
      <c r="AA18" s="504"/>
      <c r="AB18" s="528"/>
      <c r="AC18" s="402">
        <v>62.7</v>
      </c>
      <c r="AD18" s="403"/>
      <c r="AE18" s="403"/>
      <c r="AF18" s="403"/>
      <c r="AG18" s="488"/>
      <c r="AH18" s="402">
        <v>61.4</v>
      </c>
      <c r="AI18" s="403"/>
      <c r="AJ18" s="403"/>
      <c r="AK18" s="403"/>
      <c r="AL18" s="404"/>
      <c r="AM18" s="489"/>
      <c r="AN18" s="389"/>
      <c r="AO18" s="389"/>
      <c r="AP18" s="389"/>
      <c r="AQ18" s="389"/>
      <c r="AR18" s="389"/>
      <c r="AS18" s="389"/>
      <c r="AT18" s="390"/>
      <c r="AU18" s="490"/>
      <c r="AV18" s="491"/>
      <c r="AW18" s="491"/>
      <c r="AX18" s="491"/>
      <c r="AY18" s="446" t="s">
        <v>165</v>
      </c>
      <c r="AZ18" s="447"/>
      <c r="BA18" s="447"/>
      <c r="BB18" s="447"/>
      <c r="BC18" s="447"/>
      <c r="BD18" s="447"/>
      <c r="BE18" s="447"/>
      <c r="BF18" s="447"/>
      <c r="BG18" s="447"/>
      <c r="BH18" s="447"/>
      <c r="BI18" s="447"/>
      <c r="BJ18" s="447"/>
      <c r="BK18" s="447"/>
      <c r="BL18" s="447"/>
      <c r="BM18" s="448"/>
      <c r="BN18" s="432">
        <v>1440927</v>
      </c>
      <c r="BO18" s="433"/>
      <c r="BP18" s="433"/>
      <c r="BQ18" s="433"/>
      <c r="BR18" s="433"/>
      <c r="BS18" s="433"/>
      <c r="BT18" s="433"/>
      <c r="BU18" s="434"/>
      <c r="BV18" s="432">
        <v>1330713</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166</v>
      </c>
      <c r="C19" s="483"/>
      <c r="D19" s="483"/>
      <c r="E19" s="484"/>
      <c r="F19" s="484"/>
      <c r="G19" s="484"/>
      <c r="H19" s="484"/>
      <c r="I19" s="484"/>
      <c r="J19" s="484"/>
      <c r="K19" s="484"/>
      <c r="L19" s="492">
        <v>16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167</v>
      </c>
      <c r="AZ19" s="447"/>
      <c r="BA19" s="447"/>
      <c r="BB19" s="447"/>
      <c r="BC19" s="447"/>
      <c r="BD19" s="447"/>
      <c r="BE19" s="447"/>
      <c r="BF19" s="447"/>
      <c r="BG19" s="447"/>
      <c r="BH19" s="447"/>
      <c r="BI19" s="447"/>
      <c r="BJ19" s="447"/>
      <c r="BK19" s="447"/>
      <c r="BL19" s="447"/>
      <c r="BM19" s="448"/>
      <c r="BN19" s="432">
        <v>2069650</v>
      </c>
      <c r="BO19" s="433"/>
      <c r="BP19" s="433"/>
      <c r="BQ19" s="433"/>
      <c r="BR19" s="433"/>
      <c r="BS19" s="433"/>
      <c r="BT19" s="433"/>
      <c r="BU19" s="434"/>
      <c r="BV19" s="432">
        <v>2008994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168</v>
      </c>
      <c r="C20" s="483"/>
      <c r="D20" s="483"/>
      <c r="E20" s="484"/>
      <c r="F20" s="484"/>
      <c r="G20" s="484"/>
      <c r="H20" s="484"/>
      <c r="I20" s="484"/>
      <c r="J20" s="484"/>
      <c r="K20" s="484"/>
      <c r="L20" s="492">
        <v>644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169</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170</v>
      </c>
      <c r="C22" s="409"/>
      <c r="D22" s="410"/>
      <c r="E22" s="417" t="s">
        <v>1</v>
      </c>
      <c r="F22" s="418"/>
      <c r="G22" s="418"/>
      <c r="H22" s="418"/>
      <c r="I22" s="418"/>
      <c r="J22" s="418"/>
      <c r="K22" s="419"/>
      <c r="L22" s="417" t="s">
        <v>171</v>
      </c>
      <c r="M22" s="418"/>
      <c r="N22" s="418"/>
      <c r="O22" s="418"/>
      <c r="P22" s="419"/>
      <c r="Q22" s="423" t="s">
        <v>172</v>
      </c>
      <c r="R22" s="424"/>
      <c r="S22" s="424"/>
      <c r="T22" s="424"/>
      <c r="U22" s="424"/>
      <c r="V22" s="425"/>
      <c r="W22" s="474" t="s">
        <v>173</v>
      </c>
      <c r="X22" s="409"/>
      <c r="Y22" s="410"/>
      <c r="Z22" s="417" t="s">
        <v>1</v>
      </c>
      <c r="AA22" s="418"/>
      <c r="AB22" s="418"/>
      <c r="AC22" s="418"/>
      <c r="AD22" s="418"/>
      <c r="AE22" s="418"/>
      <c r="AF22" s="418"/>
      <c r="AG22" s="419"/>
      <c r="AH22" s="435" t="s">
        <v>174</v>
      </c>
      <c r="AI22" s="418"/>
      <c r="AJ22" s="418"/>
      <c r="AK22" s="418"/>
      <c r="AL22" s="419"/>
      <c r="AM22" s="435" t="s">
        <v>175</v>
      </c>
      <c r="AN22" s="436"/>
      <c r="AO22" s="436"/>
      <c r="AP22" s="436"/>
      <c r="AQ22" s="436"/>
      <c r="AR22" s="437"/>
      <c r="AS22" s="423" t="s">
        <v>172</v>
      </c>
      <c r="AT22" s="424"/>
      <c r="AU22" s="424"/>
      <c r="AV22" s="424"/>
      <c r="AW22" s="424"/>
      <c r="AX22" s="441"/>
      <c r="AY22" s="458" t="s">
        <v>176</v>
      </c>
      <c r="AZ22" s="459"/>
      <c r="BA22" s="459"/>
      <c r="BB22" s="459"/>
      <c r="BC22" s="459"/>
      <c r="BD22" s="459"/>
      <c r="BE22" s="459"/>
      <c r="BF22" s="459"/>
      <c r="BG22" s="459"/>
      <c r="BH22" s="459"/>
      <c r="BI22" s="459"/>
      <c r="BJ22" s="459"/>
      <c r="BK22" s="459"/>
      <c r="BL22" s="459"/>
      <c r="BM22" s="460"/>
      <c r="BN22" s="461">
        <v>3613785</v>
      </c>
      <c r="BO22" s="462"/>
      <c r="BP22" s="462"/>
      <c r="BQ22" s="462"/>
      <c r="BR22" s="462"/>
      <c r="BS22" s="462"/>
      <c r="BT22" s="462"/>
      <c r="BU22" s="463"/>
      <c r="BV22" s="461">
        <v>3777673</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177</v>
      </c>
      <c r="AZ23" s="447"/>
      <c r="BA23" s="447"/>
      <c r="BB23" s="447"/>
      <c r="BC23" s="447"/>
      <c r="BD23" s="447"/>
      <c r="BE23" s="447"/>
      <c r="BF23" s="447"/>
      <c r="BG23" s="447"/>
      <c r="BH23" s="447"/>
      <c r="BI23" s="447"/>
      <c r="BJ23" s="447"/>
      <c r="BK23" s="447"/>
      <c r="BL23" s="447"/>
      <c r="BM23" s="448"/>
      <c r="BN23" s="432">
        <v>2627000</v>
      </c>
      <c r="BO23" s="433"/>
      <c r="BP23" s="433"/>
      <c r="BQ23" s="433"/>
      <c r="BR23" s="433"/>
      <c r="BS23" s="433"/>
      <c r="BT23" s="433"/>
      <c r="BU23" s="434"/>
      <c r="BV23" s="432">
        <v>2729882</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178</v>
      </c>
      <c r="F24" s="389"/>
      <c r="G24" s="389"/>
      <c r="H24" s="389"/>
      <c r="I24" s="389"/>
      <c r="J24" s="389"/>
      <c r="K24" s="390"/>
      <c r="L24" s="385">
        <v>1</v>
      </c>
      <c r="M24" s="386"/>
      <c r="N24" s="386"/>
      <c r="O24" s="386"/>
      <c r="P24" s="387"/>
      <c r="Q24" s="385">
        <v>6940</v>
      </c>
      <c r="R24" s="386"/>
      <c r="S24" s="386"/>
      <c r="T24" s="386"/>
      <c r="U24" s="386"/>
      <c r="V24" s="387"/>
      <c r="W24" s="475"/>
      <c r="X24" s="412"/>
      <c r="Y24" s="413"/>
      <c r="Z24" s="388" t="s">
        <v>179</v>
      </c>
      <c r="AA24" s="389"/>
      <c r="AB24" s="389"/>
      <c r="AC24" s="389"/>
      <c r="AD24" s="389"/>
      <c r="AE24" s="389"/>
      <c r="AF24" s="389"/>
      <c r="AG24" s="390"/>
      <c r="AH24" s="385">
        <v>44</v>
      </c>
      <c r="AI24" s="386"/>
      <c r="AJ24" s="386"/>
      <c r="AK24" s="386"/>
      <c r="AL24" s="387"/>
      <c r="AM24" s="385">
        <v>132924</v>
      </c>
      <c r="AN24" s="386"/>
      <c r="AO24" s="386"/>
      <c r="AP24" s="386"/>
      <c r="AQ24" s="386"/>
      <c r="AR24" s="387"/>
      <c r="AS24" s="385">
        <v>3021</v>
      </c>
      <c r="AT24" s="386"/>
      <c r="AU24" s="386"/>
      <c r="AV24" s="386"/>
      <c r="AW24" s="386"/>
      <c r="AX24" s="445"/>
      <c r="AY24" s="405" t="s">
        <v>180</v>
      </c>
      <c r="AZ24" s="406"/>
      <c r="BA24" s="406"/>
      <c r="BB24" s="406"/>
      <c r="BC24" s="406"/>
      <c r="BD24" s="406"/>
      <c r="BE24" s="406"/>
      <c r="BF24" s="406"/>
      <c r="BG24" s="406"/>
      <c r="BH24" s="406"/>
      <c r="BI24" s="406"/>
      <c r="BJ24" s="406"/>
      <c r="BK24" s="406"/>
      <c r="BL24" s="406"/>
      <c r="BM24" s="407"/>
      <c r="BN24" s="432">
        <v>3005614</v>
      </c>
      <c r="BO24" s="433"/>
      <c r="BP24" s="433"/>
      <c r="BQ24" s="433"/>
      <c r="BR24" s="433"/>
      <c r="BS24" s="433"/>
      <c r="BT24" s="433"/>
      <c r="BU24" s="434"/>
      <c r="BV24" s="432">
        <v>3127756</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181</v>
      </c>
      <c r="F25" s="389"/>
      <c r="G25" s="389"/>
      <c r="H25" s="389"/>
      <c r="I25" s="389"/>
      <c r="J25" s="389"/>
      <c r="K25" s="390"/>
      <c r="L25" s="385">
        <v>1</v>
      </c>
      <c r="M25" s="386"/>
      <c r="N25" s="386"/>
      <c r="O25" s="386"/>
      <c r="P25" s="387"/>
      <c r="Q25" s="385">
        <v>5590</v>
      </c>
      <c r="R25" s="386"/>
      <c r="S25" s="386"/>
      <c r="T25" s="386"/>
      <c r="U25" s="386"/>
      <c r="V25" s="387"/>
      <c r="W25" s="475"/>
      <c r="X25" s="412"/>
      <c r="Y25" s="413"/>
      <c r="Z25" s="388" t="s">
        <v>182</v>
      </c>
      <c r="AA25" s="389"/>
      <c r="AB25" s="389"/>
      <c r="AC25" s="389"/>
      <c r="AD25" s="389"/>
      <c r="AE25" s="389"/>
      <c r="AF25" s="389"/>
      <c r="AG25" s="390"/>
      <c r="AH25" s="385" t="s">
        <v>144</v>
      </c>
      <c r="AI25" s="386"/>
      <c r="AJ25" s="386"/>
      <c r="AK25" s="386"/>
      <c r="AL25" s="387"/>
      <c r="AM25" s="385" t="s">
        <v>135</v>
      </c>
      <c r="AN25" s="386"/>
      <c r="AO25" s="386"/>
      <c r="AP25" s="386"/>
      <c r="AQ25" s="386"/>
      <c r="AR25" s="387"/>
      <c r="AS25" s="385" t="s">
        <v>135</v>
      </c>
      <c r="AT25" s="386"/>
      <c r="AU25" s="386"/>
      <c r="AV25" s="386"/>
      <c r="AW25" s="386"/>
      <c r="AX25" s="445"/>
      <c r="AY25" s="458" t="s">
        <v>183</v>
      </c>
      <c r="AZ25" s="459"/>
      <c r="BA25" s="459"/>
      <c r="BB25" s="459"/>
      <c r="BC25" s="459"/>
      <c r="BD25" s="459"/>
      <c r="BE25" s="459"/>
      <c r="BF25" s="459"/>
      <c r="BG25" s="459"/>
      <c r="BH25" s="459"/>
      <c r="BI25" s="459"/>
      <c r="BJ25" s="459"/>
      <c r="BK25" s="459"/>
      <c r="BL25" s="459"/>
      <c r="BM25" s="460"/>
      <c r="BN25" s="461" t="s">
        <v>135</v>
      </c>
      <c r="BO25" s="462"/>
      <c r="BP25" s="462"/>
      <c r="BQ25" s="462"/>
      <c r="BR25" s="462"/>
      <c r="BS25" s="462"/>
      <c r="BT25" s="462"/>
      <c r="BU25" s="463"/>
      <c r="BV25" s="461" t="s">
        <v>184</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185</v>
      </c>
      <c r="F26" s="389"/>
      <c r="G26" s="389"/>
      <c r="H26" s="389"/>
      <c r="I26" s="389"/>
      <c r="J26" s="389"/>
      <c r="K26" s="390"/>
      <c r="L26" s="385">
        <v>1</v>
      </c>
      <c r="M26" s="386"/>
      <c r="N26" s="386"/>
      <c r="O26" s="386"/>
      <c r="P26" s="387"/>
      <c r="Q26" s="385">
        <v>5270</v>
      </c>
      <c r="R26" s="386"/>
      <c r="S26" s="386"/>
      <c r="T26" s="386"/>
      <c r="U26" s="386"/>
      <c r="V26" s="387"/>
      <c r="W26" s="475"/>
      <c r="X26" s="412"/>
      <c r="Y26" s="413"/>
      <c r="Z26" s="388" t="s">
        <v>186</v>
      </c>
      <c r="AA26" s="443"/>
      <c r="AB26" s="443"/>
      <c r="AC26" s="443"/>
      <c r="AD26" s="443"/>
      <c r="AE26" s="443"/>
      <c r="AF26" s="443"/>
      <c r="AG26" s="444"/>
      <c r="AH26" s="385">
        <v>1</v>
      </c>
      <c r="AI26" s="386"/>
      <c r="AJ26" s="386"/>
      <c r="AK26" s="386"/>
      <c r="AL26" s="387"/>
      <c r="AM26" s="385" t="s">
        <v>187</v>
      </c>
      <c r="AN26" s="386"/>
      <c r="AO26" s="386"/>
      <c r="AP26" s="386"/>
      <c r="AQ26" s="386"/>
      <c r="AR26" s="387"/>
      <c r="AS26" s="385" t="s">
        <v>188</v>
      </c>
      <c r="AT26" s="386"/>
      <c r="AU26" s="386"/>
      <c r="AV26" s="386"/>
      <c r="AW26" s="386"/>
      <c r="AX26" s="445"/>
      <c r="AY26" s="472" t="s">
        <v>189</v>
      </c>
      <c r="AZ26" s="392"/>
      <c r="BA26" s="392"/>
      <c r="BB26" s="392"/>
      <c r="BC26" s="392"/>
      <c r="BD26" s="392"/>
      <c r="BE26" s="392"/>
      <c r="BF26" s="392"/>
      <c r="BG26" s="392"/>
      <c r="BH26" s="392"/>
      <c r="BI26" s="392"/>
      <c r="BJ26" s="392"/>
      <c r="BK26" s="392"/>
      <c r="BL26" s="392"/>
      <c r="BM26" s="473"/>
      <c r="BN26" s="432" t="s">
        <v>135</v>
      </c>
      <c r="BO26" s="433"/>
      <c r="BP26" s="433"/>
      <c r="BQ26" s="433"/>
      <c r="BR26" s="433"/>
      <c r="BS26" s="433"/>
      <c r="BT26" s="433"/>
      <c r="BU26" s="434"/>
      <c r="BV26" s="432" t="s">
        <v>190</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191</v>
      </c>
      <c r="F27" s="389"/>
      <c r="G27" s="389"/>
      <c r="H27" s="389"/>
      <c r="I27" s="389"/>
      <c r="J27" s="389"/>
      <c r="K27" s="390"/>
      <c r="L27" s="385">
        <v>1</v>
      </c>
      <c r="M27" s="386"/>
      <c r="N27" s="386"/>
      <c r="O27" s="386"/>
      <c r="P27" s="387"/>
      <c r="Q27" s="385">
        <v>2250</v>
      </c>
      <c r="R27" s="386"/>
      <c r="S27" s="386"/>
      <c r="T27" s="386"/>
      <c r="U27" s="386"/>
      <c r="V27" s="387"/>
      <c r="W27" s="475"/>
      <c r="X27" s="412"/>
      <c r="Y27" s="413"/>
      <c r="Z27" s="388" t="s">
        <v>192</v>
      </c>
      <c r="AA27" s="389"/>
      <c r="AB27" s="389"/>
      <c r="AC27" s="389"/>
      <c r="AD27" s="389"/>
      <c r="AE27" s="389"/>
      <c r="AF27" s="389"/>
      <c r="AG27" s="390"/>
      <c r="AH27" s="385" t="s">
        <v>135</v>
      </c>
      <c r="AI27" s="386"/>
      <c r="AJ27" s="386"/>
      <c r="AK27" s="386"/>
      <c r="AL27" s="387"/>
      <c r="AM27" s="385" t="s">
        <v>184</v>
      </c>
      <c r="AN27" s="386"/>
      <c r="AO27" s="386"/>
      <c r="AP27" s="386"/>
      <c r="AQ27" s="386"/>
      <c r="AR27" s="387"/>
      <c r="AS27" s="385" t="s">
        <v>135</v>
      </c>
      <c r="AT27" s="386"/>
      <c r="AU27" s="386"/>
      <c r="AV27" s="386"/>
      <c r="AW27" s="386"/>
      <c r="AX27" s="445"/>
      <c r="AY27" s="469" t="s">
        <v>193</v>
      </c>
      <c r="AZ27" s="470"/>
      <c r="BA27" s="470"/>
      <c r="BB27" s="470"/>
      <c r="BC27" s="470"/>
      <c r="BD27" s="470"/>
      <c r="BE27" s="470"/>
      <c r="BF27" s="470"/>
      <c r="BG27" s="470"/>
      <c r="BH27" s="470"/>
      <c r="BI27" s="470"/>
      <c r="BJ27" s="470"/>
      <c r="BK27" s="470"/>
      <c r="BL27" s="470"/>
      <c r="BM27" s="471"/>
      <c r="BN27" s="466">
        <v>39000</v>
      </c>
      <c r="BO27" s="467"/>
      <c r="BP27" s="467"/>
      <c r="BQ27" s="467"/>
      <c r="BR27" s="467"/>
      <c r="BS27" s="467"/>
      <c r="BT27" s="467"/>
      <c r="BU27" s="468"/>
      <c r="BV27" s="466">
        <v>39000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194</v>
      </c>
      <c r="F28" s="389"/>
      <c r="G28" s="389"/>
      <c r="H28" s="389"/>
      <c r="I28" s="389"/>
      <c r="J28" s="389"/>
      <c r="K28" s="390"/>
      <c r="L28" s="385">
        <v>1</v>
      </c>
      <c r="M28" s="386"/>
      <c r="N28" s="386"/>
      <c r="O28" s="386"/>
      <c r="P28" s="387"/>
      <c r="Q28" s="385">
        <v>1840</v>
      </c>
      <c r="R28" s="386"/>
      <c r="S28" s="386"/>
      <c r="T28" s="386"/>
      <c r="U28" s="386"/>
      <c r="V28" s="387"/>
      <c r="W28" s="475"/>
      <c r="X28" s="412"/>
      <c r="Y28" s="413"/>
      <c r="Z28" s="388" t="s">
        <v>195</v>
      </c>
      <c r="AA28" s="389"/>
      <c r="AB28" s="389"/>
      <c r="AC28" s="389"/>
      <c r="AD28" s="389"/>
      <c r="AE28" s="389"/>
      <c r="AF28" s="389"/>
      <c r="AG28" s="390"/>
      <c r="AH28" s="385" t="s">
        <v>144</v>
      </c>
      <c r="AI28" s="386"/>
      <c r="AJ28" s="386"/>
      <c r="AK28" s="386"/>
      <c r="AL28" s="387"/>
      <c r="AM28" s="385" t="s">
        <v>144</v>
      </c>
      <c r="AN28" s="386"/>
      <c r="AO28" s="386"/>
      <c r="AP28" s="386"/>
      <c r="AQ28" s="386"/>
      <c r="AR28" s="387"/>
      <c r="AS28" s="385" t="s">
        <v>144</v>
      </c>
      <c r="AT28" s="386"/>
      <c r="AU28" s="386"/>
      <c r="AV28" s="386"/>
      <c r="AW28" s="386"/>
      <c r="AX28" s="445"/>
      <c r="AY28" s="449" t="s">
        <v>196</v>
      </c>
      <c r="AZ28" s="450"/>
      <c r="BA28" s="450"/>
      <c r="BB28" s="451"/>
      <c r="BC28" s="458" t="s">
        <v>51</v>
      </c>
      <c r="BD28" s="459"/>
      <c r="BE28" s="459"/>
      <c r="BF28" s="459"/>
      <c r="BG28" s="459"/>
      <c r="BH28" s="459"/>
      <c r="BI28" s="459"/>
      <c r="BJ28" s="459"/>
      <c r="BK28" s="459"/>
      <c r="BL28" s="459"/>
      <c r="BM28" s="460"/>
      <c r="BN28" s="461">
        <v>815806</v>
      </c>
      <c r="BO28" s="462"/>
      <c r="BP28" s="462"/>
      <c r="BQ28" s="462"/>
      <c r="BR28" s="462"/>
      <c r="BS28" s="462"/>
      <c r="BT28" s="462"/>
      <c r="BU28" s="463"/>
      <c r="BV28" s="461">
        <v>815783</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197</v>
      </c>
      <c r="F29" s="389"/>
      <c r="G29" s="389"/>
      <c r="H29" s="389"/>
      <c r="I29" s="389"/>
      <c r="J29" s="389"/>
      <c r="K29" s="390"/>
      <c r="L29" s="385">
        <v>6</v>
      </c>
      <c r="M29" s="386"/>
      <c r="N29" s="386"/>
      <c r="O29" s="386"/>
      <c r="P29" s="387"/>
      <c r="Q29" s="385">
        <v>1660</v>
      </c>
      <c r="R29" s="386"/>
      <c r="S29" s="386"/>
      <c r="T29" s="386"/>
      <c r="U29" s="386"/>
      <c r="V29" s="387"/>
      <c r="W29" s="476"/>
      <c r="X29" s="477"/>
      <c r="Y29" s="478"/>
      <c r="Z29" s="388" t="s">
        <v>198</v>
      </c>
      <c r="AA29" s="389"/>
      <c r="AB29" s="389"/>
      <c r="AC29" s="389"/>
      <c r="AD29" s="389"/>
      <c r="AE29" s="389"/>
      <c r="AF29" s="389"/>
      <c r="AG29" s="390"/>
      <c r="AH29" s="385">
        <v>44</v>
      </c>
      <c r="AI29" s="386"/>
      <c r="AJ29" s="386"/>
      <c r="AK29" s="386"/>
      <c r="AL29" s="387"/>
      <c r="AM29" s="385">
        <v>132924</v>
      </c>
      <c r="AN29" s="386"/>
      <c r="AO29" s="386"/>
      <c r="AP29" s="386"/>
      <c r="AQ29" s="386"/>
      <c r="AR29" s="387"/>
      <c r="AS29" s="385">
        <v>3021</v>
      </c>
      <c r="AT29" s="386"/>
      <c r="AU29" s="386"/>
      <c r="AV29" s="386"/>
      <c r="AW29" s="386"/>
      <c r="AX29" s="445"/>
      <c r="AY29" s="452"/>
      <c r="AZ29" s="453"/>
      <c r="BA29" s="453"/>
      <c r="BB29" s="454"/>
      <c r="BC29" s="446" t="s">
        <v>199</v>
      </c>
      <c r="BD29" s="447"/>
      <c r="BE29" s="447"/>
      <c r="BF29" s="447"/>
      <c r="BG29" s="447"/>
      <c r="BH29" s="447"/>
      <c r="BI29" s="447"/>
      <c r="BJ29" s="447"/>
      <c r="BK29" s="447"/>
      <c r="BL29" s="447"/>
      <c r="BM29" s="448"/>
      <c r="BN29" s="432">
        <v>464985</v>
      </c>
      <c r="BO29" s="433"/>
      <c r="BP29" s="433"/>
      <c r="BQ29" s="433"/>
      <c r="BR29" s="433"/>
      <c r="BS29" s="433"/>
      <c r="BT29" s="433"/>
      <c r="BU29" s="434"/>
      <c r="BV29" s="432">
        <v>444977</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200</v>
      </c>
      <c r="X30" s="400"/>
      <c r="Y30" s="400"/>
      <c r="Z30" s="400"/>
      <c r="AA30" s="400"/>
      <c r="AB30" s="400"/>
      <c r="AC30" s="400"/>
      <c r="AD30" s="400"/>
      <c r="AE30" s="400"/>
      <c r="AF30" s="400"/>
      <c r="AG30" s="401"/>
      <c r="AH30" s="402">
        <v>95.8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53</v>
      </c>
      <c r="BD30" s="406"/>
      <c r="BE30" s="406"/>
      <c r="BF30" s="406"/>
      <c r="BG30" s="406"/>
      <c r="BH30" s="406"/>
      <c r="BI30" s="406"/>
      <c r="BJ30" s="406"/>
      <c r="BK30" s="406"/>
      <c r="BL30" s="406"/>
      <c r="BM30" s="407"/>
      <c r="BN30" s="466">
        <v>573754</v>
      </c>
      <c r="BO30" s="467"/>
      <c r="BP30" s="467"/>
      <c r="BQ30" s="467"/>
      <c r="BR30" s="467"/>
      <c r="BS30" s="467"/>
      <c r="BT30" s="467"/>
      <c r="BU30" s="468"/>
      <c r="BV30" s="466">
        <v>563696</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201</v>
      </c>
      <c r="D32" s="391"/>
      <c r="E32" s="391"/>
      <c r="F32" s="391"/>
      <c r="G32" s="391"/>
      <c r="H32" s="391"/>
      <c r="I32" s="391"/>
      <c r="J32" s="391"/>
      <c r="K32" s="391"/>
      <c r="L32" s="391"/>
      <c r="M32" s="391"/>
      <c r="N32" s="391"/>
      <c r="O32" s="391"/>
      <c r="P32" s="391"/>
      <c r="Q32" s="391"/>
      <c r="R32" s="391"/>
      <c r="S32" s="391"/>
      <c r="U32" s="392" t="s">
        <v>202</v>
      </c>
      <c r="V32" s="392"/>
      <c r="W32" s="392"/>
      <c r="X32" s="392"/>
      <c r="Y32" s="392"/>
      <c r="Z32" s="392"/>
      <c r="AA32" s="392"/>
      <c r="AB32" s="392"/>
      <c r="AC32" s="392"/>
      <c r="AD32" s="392"/>
      <c r="AE32" s="392"/>
      <c r="AF32" s="392"/>
      <c r="AG32" s="392"/>
      <c r="AH32" s="392"/>
      <c r="AI32" s="392"/>
      <c r="AJ32" s="392"/>
      <c r="AK32" s="392"/>
      <c r="AM32" s="392" t="s">
        <v>203</v>
      </c>
      <c r="AN32" s="392"/>
      <c r="AO32" s="392"/>
      <c r="AP32" s="392"/>
      <c r="AQ32" s="392"/>
      <c r="AR32" s="392"/>
      <c r="AS32" s="392"/>
      <c r="AT32" s="392"/>
      <c r="AU32" s="392"/>
      <c r="AV32" s="392"/>
      <c r="AW32" s="392"/>
      <c r="AX32" s="392"/>
      <c r="AY32" s="392"/>
      <c r="AZ32" s="392"/>
      <c r="BA32" s="392"/>
      <c r="BB32" s="392"/>
      <c r="BC32" s="392"/>
      <c r="BE32" s="392" t="s">
        <v>204</v>
      </c>
      <c r="BF32" s="392"/>
      <c r="BG32" s="392"/>
      <c r="BH32" s="392"/>
      <c r="BI32" s="392"/>
      <c r="BJ32" s="392"/>
      <c r="BK32" s="392"/>
      <c r="BL32" s="392"/>
      <c r="BM32" s="392"/>
      <c r="BN32" s="392"/>
      <c r="BO32" s="392"/>
      <c r="BP32" s="392"/>
      <c r="BQ32" s="392"/>
      <c r="BR32" s="392"/>
      <c r="BS32" s="392"/>
      <c r="BT32" s="392"/>
      <c r="BU32" s="392"/>
      <c r="BW32" s="392" t="s">
        <v>205</v>
      </c>
      <c r="BX32" s="392"/>
      <c r="BY32" s="392"/>
      <c r="BZ32" s="392"/>
      <c r="CA32" s="392"/>
      <c r="CB32" s="392"/>
      <c r="CC32" s="392"/>
      <c r="CD32" s="392"/>
      <c r="CE32" s="392"/>
      <c r="CF32" s="392"/>
      <c r="CG32" s="392"/>
      <c r="CH32" s="392"/>
      <c r="CI32" s="392"/>
      <c r="CJ32" s="392"/>
      <c r="CK32" s="392"/>
      <c r="CL32" s="392"/>
      <c r="CM32" s="392"/>
      <c r="CO32" s="392" t="s">
        <v>206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207</v>
      </c>
      <c r="D33" s="384"/>
      <c r="E33" s="383" t="s">
        <v>208</v>
      </c>
      <c r="F33" s="383"/>
      <c r="G33" s="383"/>
      <c r="H33" s="383"/>
      <c r="I33" s="383"/>
      <c r="J33" s="383"/>
      <c r="K33" s="383"/>
      <c r="L33" s="383"/>
      <c r="M33" s="383"/>
      <c r="N33" s="383"/>
      <c r="O33" s="383"/>
      <c r="P33" s="383"/>
      <c r="Q33" s="383"/>
      <c r="R33" s="383"/>
      <c r="S33" s="383"/>
      <c r="T33" s="179"/>
      <c r="U33" s="384" t="s">
        <v>209</v>
      </c>
      <c r="V33" s="384"/>
      <c r="W33" s="383" t="s">
        <v>210</v>
      </c>
      <c r="X33" s="383"/>
      <c r="Y33" s="383"/>
      <c r="Z33" s="383"/>
      <c r="AA33" s="383"/>
      <c r="AB33" s="383"/>
      <c r="AC33" s="383"/>
      <c r="AD33" s="383"/>
      <c r="AE33" s="383"/>
      <c r="AF33" s="383"/>
      <c r="AG33" s="383"/>
      <c r="AH33" s="383"/>
      <c r="AI33" s="383"/>
      <c r="AJ33" s="383"/>
      <c r="AK33" s="383"/>
      <c r="AL33" s="179"/>
      <c r="AM33" s="384" t="s">
        <v>211</v>
      </c>
      <c r="AN33" s="384"/>
      <c r="AO33" s="383" t="s">
        <v>208</v>
      </c>
      <c r="AP33" s="383"/>
      <c r="AQ33" s="383"/>
      <c r="AR33" s="383"/>
      <c r="AS33" s="383"/>
      <c r="AT33" s="383"/>
      <c r="AU33" s="383"/>
      <c r="AV33" s="383"/>
      <c r="AW33" s="383"/>
      <c r="AX33" s="383"/>
      <c r="AY33" s="383"/>
      <c r="AZ33" s="383"/>
      <c r="BA33" s="383"/>
      <c r="BB33" s="383"/>
      <c r="BC33" s="383"/>
      <c r="BD33" s="185"/>
      <c r="BE33" s="383" t="s">
        <v>212</v>
      </c>
      <c r="BF33" s="383"/>
      <c r="BG33" s="383" t="s">
        <v>213</v>
      </c>
      <c r="BH33" s="383"/>
      <c r="BI33" s="383"/>
      <c r="BJ33" s="383"/>
      <c r="BK33" s="383"/>
      <c r="BL33" s="383"/>
      <c r="BM33" s="383"/>
      <c r="BN33" s="383"/>
      <c r="BO33" s="383"/>
      <c r="BP33" s="383"/>
      <c r="BQ33" s="383"/>
      <c r="BR33" s="383"/>
      <c r="BS33" s="383"/>
      <c r="BT33" s="383"/>
      <c r="BU33" s="383"/>
      <c r="BV33" s="185"/>
      <c r="BW33" s="384" t="s">
        <v>212</v>
      </c>
      <c r="BX33" s="384"/>
      <c r="BY33" s="383" t="s">
        <v>214</v>
      </c>
      <c r="BZ33" s="383"/>
      <c r="CA33" s="383"/>
      <c r="CB33" s="383"/>
      <c r="CC33" s="383"/>
      <c r="CD33" s="383"/>
      <c r="CE33" s="383"/>
      <c r="CF33" s="383"/>
      <c r="CG33" s="383"/>
      <c r="CH33" s="383"/>
      <c r="CI33" s="383"/>
      <c r="CJ33" s="383"/>
      <c r="CK33" s="383"/>
      <c r="CL33" s="383"/>
      <c r="CM33" s="383"/>
      <c r="CN33" s="179"/>
      <c r="CO33" s="384" t="s">
        <v>207</v>
      </c>
      <c r="CP33" s="384"/>
      <c r="CQ33" s="383" t="s">
        <v>215</v>
      </c>
      <c r="CR33" s="383"/>
      <c r="CS33" s="383"/>
      <c r="CT33" s="383"/>
      <c r="CU33" s="383"/>
      <c r="CV33" s="383"/>
      <c r="CW33" s="383"/>
      <c r="CX33" s="383"/>
      <c r="CY33" s="383"/>
      <c r="CZ33" s="383"/>
      <c r="DA33" s="383"/>
      <c r="DB33" s="383"/>
      <c r="DC33" s="383"/>
      <c r="DD33" s="383"/>
      <c r="DE33" s="383"/>
      <c r="DF33" s="179"/>
      <c r="DG33" s="382" t="s">
        <v>216</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三島町国民健康保険特別会計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IF('各会計、関係団体の財政状況及び健全化判断比率'!B31="","",'各会計、関係団体の財政状況及び健全化判断比率'!B31)</f>
        <v>三島町簡易水道事業特別会計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会津若松地方広域市町村圏整備組合(一般会計)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会津桐タンス株式会社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三島町路線バス事業特別会計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三島町介護保険特別会計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7</v>
      </c>
      <c r="BF35" s="380"/>
      <c r="BG35" s="381" t="str">
        <f>IF('各会計、関係団体の財政状況及び健全化判断比率'!B32="","",'各会計、関係団体の財政状況及び健全化判断比率'!B32)</f>
        <v>三島町農業集落排水事業特別会計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 xml:space="preserve">         〃        (水道用水供給事業会計)</v>
      </c>
      <c r="BZ35" s="381"/>
      <c r="CA35" s="381"/>
      <c r="CB35" s="381"/>
      <c r="CC35" s="381"/>
      <c r="CD35" s="381"/>
      <c r="CE35" s="381"/>
      <c r="CF35" s="381"/>
      <c r="CG35" s="381"/>
      <c r="CH35" s="381"/>
      <c r="CI35" s="381"/>
      <c r="CJ35" s="381"/>
      <c r="CK35" s="381"/>
      <c r="CL35" s="381"/>
      <c r="CM35" s="381"/>
      <c r="CN35" s="175"/>
      <c r="CO35" s="380">
        <f t="shared" ref="CO35:CO43" si="3">IF(CQ35="","",CO34+1)</f>
        <v>19</v>
      </c>
      <c r="CP35" s="380"/>
      <c r="CQ35" s="381" t="str">
        <f>IF('各会計、関係団体の財政状況及び健全化判断比率'!BS8="","",'各会計、関係団体の財政状況及び健全化判断比率'!BS8)</f>
        <v>桐の里産業株式会社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三島町後期高齢者医療特別会計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8</v>
      </c>
      <c r="BF36" s="380"/>
      <c r="BG36" s="381" t="str">
        <f>IF('各会計、関係団体の財政状況及び健全化判断比率'!B33="","",'各会計、関係団体の財政状況及び健全化判断比率'!B33)</f>
        <v>三島町戸別合併処理浄化槽事業特別会計</v>
      </c>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福島県市町村総合事務組合(一般会計)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 xml:space="preserve">        〃　　　　 (消防補償等特別会計)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 xml:space="preserve">        〃　　　　 (消防賞じゅつ金特別会計)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　  　〃　  　　(非常勤職員公務災害補償特別会計)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　　  〃　　　  (自治会館管理特別会計)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 xml:space="preserve"> 福島県後期高齢者医療広域連合(一般会計)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　　 　〃　　 　（後期高齢者医療特別会計)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217</v>
      </c>
      <c r="E46" s="377" t="s">
        <v>218</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219</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220</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221</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222</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223</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224</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225</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CvLW7AWmu6et1U4P6rjucVfgX9sHCnpe5/5JORvpPLBoHCYIdmjehseNd4F0OHFsbiX/RwWiIqUM81ECCAps0g==" saltValue="TQUlraFLfc9kKtjF9zfr5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election activeCell="P33" sqref="P3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592</v>
      </c>
      <c r="G33" s="29" t="s">
        <v>593</v>
      </c>
      <c r="H33" s="29" t="s">
        <v>594</v>
      </c>
      <c r="I33" s="29" t="s">
        <v>595</v>
      </c>
      <c r="J33" s="30" t="s">
        <v>596</v>
      </c>
      <c r="K33" s="22"/>
      <c r="L33" s="22"/>
      <c r="M33" s="22"/>
      <c r="N33" s="22"/>
      <c r="O33" s="22"/>
      <c r="P33" s="22"/>
    </row>
    <row r="34" spans="1:16" ht="39" customHeight="1" x14ac:dyDescent="0.2">
      <c r="A34" s="22"/>
      <c r="B34" s="31"/>
      <c r="C34" s="1162" t="s">
        <v>601</v>
      </c>
      <c r="D34" s="1162"/>
      <c r="E34" s="1163"/>
      <c r="F34" s="32">
        <v>16.09</v>
      </c>
      <c r="G34" s="33">
        <v>15.2</v>
      </c>
      <c r="H34" s="33">
        <v>13.14</v>
      </c>
      <c r="I34" s="33">
        <v>10.99</v>
      </c>
      <c r="J34" s="34">
        <v>7.03</v>
      </c>
      <c r="K34" s="22"/>
      <c r="L34" s="22"/>
      <c r="M34" s="22"/>
      <c r="N34" s="22"/>
      <c r="O34" s="22"/>
      <c r="P34" s="22"/>
    </row>
    <row r="35" spans="1:16" ht="39" customHeight="1" x14ac:dyDescent="0.2">
      <c r="A35" s="22"/>
      <c r="B35" s="35"/>
      <c r="C35" s="1158" t="s">
        <v>602</v>
      </c>
      <c r="D35" s="1158"/>
      <c r="E35" s="1159"/>
      <c r="F35" s="36">
        <v>1.72</v>
      </c>
      <c r="G35" s="37">
        <v>2.2200000000000002</v>
      </c>
      <c r="H35" s="37">
        <v>2</v>
      </c>
      <c r="I35" s="37">
        <v>2.1800000000000002</v>
      </c>
      <c r="J35" s="38">
        <v>2.41</v>
      </c>
      <c r="K35" s="22"/>
      <c r="L35" s="22"/>
      <c r="M35" s="22"/>
      <c r="N35" s="22"/>
      <c r="O35" s="22"/>
      <c r="P35" s="22"/>
    </row>
    <row r="36" spans="1:16" ht="39" customHeight="1" x14ac:dyDescent="0.2">
      <c r="A36" s="22"/>
      <c r="B36" s="35"/>
      <c r="C36" s="1158" t="s">
        <v>603</v>
      </c>
      <c r="D36" s="1158"/>
      <c r="E36" s="1159"/>
      <c r="F36" s="36">
        <v>0.36</v>
      </c>
      <c r="G36" s="37">
        <v>0.82</v>
      </c>
      <c r="H36" s="37">
        <v>0.42</v>
      </c>
      <c r="I36" s="37">
        <v>0.44</v>
      </c>
      <c r="J36" s="38">
        <v>0.51</v>
      </c>
      <c r="K36" s="22"/>
      <c r="L36" s="22"/>
      <c r="M36" s="22"/>
      <c r="N36" s="22"/>
      <c r="O36" s="22"/>
      <c r="P36" s="22"/>
    </row>
    <row r="37" spans="1:16" ht="39" customHeight="1" x14ac:dyDescent="0.2">
      <c r="A37" s="22"/>
      <c r="B37" s="35"/>
      <c r="C37" s="1158" t="s">
        <v>604</v>
      </c>
      <c r="D37" s="1158"/>
      <c r="E37" s="1159"/>
      <c r="F37" s="36">
        <v>0.14000000000000001</v>
      </c>
      <c r="G37" s="37">
        <v>0.11</v>
      </c>
      <c r="H37" s="37">
        <v>0.14000000000000001</v>
      </c>
      <c r="I37" s="37">
        <v>0.04</v>
      </c>
      <c r="J37" s="38">
        <v>0.16</v>
      </c>
      <c r="K37" s="22"/>
      <c r="L37" s="22"/>
      <c r="M37" s="22"/>
      <c r="N37" s="22"/>
      <c r="O37" s="22"/>
      <c r="P37" s="22"/>
    </row>
    <row r="38" spans="1:16" ht="39" customHeight="1" x14ac:dyDescent="0.2">
      <c r="A38" s="22"/>
      <c r="B38" s="35"/>
      <c r="C38" s="1158" t="s">
        <v>605</v>
      </c>
      <c r="D38" s="1158"/>
      <c r="E38" s="1159"/>
      <c r="F38" s="36">
        <v>0.12</v>
      </c>
      <c r="G38" s="37">
        <v>0.21</v>
      </c>
      <c r="H38" s="37">
        <v>0.11</v>
      </c>
      <c r="I38" s="37">
        <v>0.28999999999999998</v>
      </c>
      <c r="J38" s="38">
        <v>0.13</v>
      </c>
      <c r="K38" s="22"/>
      <c r="L38" s="22"/>
      <c r="M38" s="22"/>
      <c r="N38" s="22"/>
      <c r="O38" s="22"/>
      <c r="P38" s="22"/>
    </row>
    <row r="39" spans="1:16" ht="39" customHeight="1" x14ac:dyDescent="0.2">
      <c r="A39" s="22"/>
      <c r="B39" s="35"/>
      <c r="C39" s="1158" t="s">
        <v>606</v>
      </c>
      <c r="D39" s="1158"/>
      <c r="E39" s="1159"/>
      <c r="F39" s="36">
        <v>0.01</v>
      </c>
      <c r="G39" s="37">
        <v>0.1</v>
      </c>
      <c r="H39" s="37">
        <v>0.09</v>
      </c>
      <c r="I39" s="37">
        <v>0.03</v>
      </c>
      <c r="J39" s="38">
        <v>0.06</v>
      </c>
      <c r="K39" s="22"/>
      <c r="L39" s="22"/>
      <c r="M39" s="22"/>
      <c r="N39" s="22"/>
      <c r="O39" s="22"/>
      <c r="P39" s="22"/>
    </row>
    <row r="40" spans="1:16" ht="39" customHeight="1" x14ac:dyDescent="0.2">
      <c r="A40" s="22"/>
      <c r="B40" s="35"/>
      <c r="C40" s="1158" t="s">
        <v>607</v>
      </c>
      <c r="D40" s="1158"/>
      <c r="E40" s="1159"/>
      <c r="F40" s="36">
        <v>0.03</v>
      </c>
      <c r="G40" s="37">
        <v>0.06</v>
      </c>
      <c r="H40" s="37">
        <v>0.02</v>
      </c>
      <c r="I40" s="37">
        <v>0.01</v>
      </c>
      <c r="J40" s="38">
        <v>0.04</v>
      </c>
      <c r="K40" s="22"/>
      <c r="L40" s="22"/>
      <c r="M40" s="22"/>
      <c r="N40" s="22"/>
      <c r="O40" s="22"/>
      <c r="P40" s="22"/>
    </row>
    <row r="41" spans="1:16" ht="39" customHeight="1" x14ac:dyDescent="0.2">
      <c r="A41" s="22"/>
      <c r="B41" s="35"/>
      <c r="C41" s="1158" t="s">
        <v>608</v>
      </c>
      <c r="D41" s="1158"/>
      <c r="E41" s="1159"/>
      <c r="F41" s="36">
        <v>1.21</v>
      </c>
      <c r="G41" s="37">
        <v>0.42</v>
      </c>
      <c r="H41" s="37">
        <v>0.56000000000000005</v>
      </c>
      <c r="I41" s="37">
        <v>7.0000000000000007E-2</v>
      </c>
      <c r="J41" s="38">
        <v>0.04</v>
      </c>
      <c r="K41" s="22"/>
      <c r="L41" s="22"/>
      <c r="M41" s="22"/>
      <c r="N41" s="22"/>
      <c r="O41" s="22"/>
      <c r="P41" s="22"/>
    </row>
    <row r="42" spans="1:16" ht="39" customHeight="1" x14ac:dyDescent="0.2">
      <c r="A42" s="22"/>
      <c r="B42" s="39"/>
      <c r="C42" s="1158" t="s">
        <v>609</v>
      </c>
      <c r="D42" s="1158"/>
      <c r="E42" s="1159"/>
      <c r="F42" s="36" t="s">
        <v>550</v>
      </c>
      <c r="G42" s="37" t="s">
        <v>550</v>
      </c>
      <c r="H42" s="37" t="s">
        <v>550</v>
      </c>
      <c r="I42" s="37" t="s">
        <v>550</v>
      </c>
      <c r="J42" s="38" t="s">
        <v>550</v>
      </c>
      <c r="K42" s="22"/>
      <c r="L42" s="22"/>
      <c r="M42" s="22"/>
      <c r="N42" s="22"/>
      <c r="O42" s="22"/>
      <c r="P42" s="22"/>
    </row>
    <row r="43" spans="1:16" ht="39" customHeight="1" thickBot="1" x14ac:dyDescent="0.25">
      <c r="A43" s="22"/>
      <c r="B43" s="40"/>
      <c r="C43" s="1160" t="s">
        <v>610</v>
      </c>
      <c r="D43" s="1160"/>
      <c r="E43" s="1161"/>
      <c r="F43" s="41" t="s">
        <v>550</v>
      </c>
      <c r="G43" s="42" t="s">
        <v>550</v>
      </c>
      <c r="H43" s="42" t="s">
        <v>550</v>
      </c>
      <c r="I43" s="42" t="s">
        <v>550</v>
      </c>
      <c r="J43" s="43" t="s">
        <v>550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AAnox9ZitcjAUl9Bl6jXJgoN3nOLN377vvmG5fRMSV8Z0eyXjWTPdOTzb3zySWdLixsctRWlttOCi+chmF9JA==" saltValue="+RIAIfiSYVYeuCLuWdLU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16" zoomScaleSheetLayoutView="55" workbookViewId="0">
      <selection activeCell="J43" sqref="J43"/>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592</v>
      </c>
      <c r="L44" s="54" t="s">
        <v>593</v>
      </c>
      <c r="M44" s="54" t="s">
        <v>594</v>
      </c>
      <c r="N44" s="54" t="s">
        <v>595</v>
      </c>
      <c r="O44" s="55" t="s">
        <v>596</v>
      </c>
      <c r="P44" s="46"/>
      <c r="Q44" s="46"/>
      <c r="R44" s="46"/>
      <c r="S44" s="46"/>
      <c r="T44" s="46"/>
      <c r="U44" s="46"/>
    </row>
    <row r="45" spans="1:21" ht="30.75" customHeight="1" x14ac:dyDescent="0.2">
      <c r="A45" s="46"/>
      <c r="B45" s="1187" t="s">
        <v>11</v>
      </c>
      <c r="C45" s="1188"/>
      <c r="D45" s="56"/>
      <c r="E45" s="1193" t="s">
        <v>12</v>
      </c>
      <c r="F45" s="1193"/>
      <c r="G45" s="1193"/>
      <c r="H45" s="1193"/>
      <c r="I45" s="1193"/>
      <c r="J45" s="1194"/>
      <c r="K45" s="57">
        <v>191</v>
      </c>
      <c r="L45" s="58">
        <v>228</v>
      </c>
      <c r="M45" s="58">
        <v>233</v>
      </c>
      <c r="N45" s="58">
        <v>280</v>
      </c>
      <c r="O45" s="59">
        <v>367</v>
      </c>
      <c r="P45" s="46"/>
      <c r="Q45" s="46"/>
      <c r="R45" s="46"/>
      <c r="S45" s="46"/>
      <c r="T45" s="46"/>
      <c r="U45" s="46"/>
    </row>
    <row r="46" spans="1:21" ht="30.75" customHeight="1" x14ac:dyDescent="0.2">
      <c r="A46" s="46"/>
      <c r="B46" s="1189"/>
      <c r="C46" s="1190"/>
      <c r="D46" s="60"/>
      <c r="E46" s="1166" t="s">
        <v>13</v>
      </c>
      <c r="F46" s="1166"/>
      <c r="G46" s="1166"/>
      <c r="H46" s="1166"/>
      <c r="I46" s="1166"/>
      <c r="J46" s="1167"/>
      <c r="K46" s="61" t="s">
        <v>550</v>
      </c>
      <c r="L46" s="62" t="s">
        <v>550</v>
      </c>
      <c r="M46" s="62" t="s">
        <v>550</v>
      </c>
      <c r="N46" s="62" t="s">
        <v>550</v>
      </c>
      <c r="O46" s="63" t="s">
        <v>550</v>
      </c>
      <c r="P46" s="46"/>
      <c r="Q46" s="46"/>
      <c r="R46" s="46"/>
      <c r="S46" s="46"/>
      <c r="T46" s="46"/>
      <c r="U46" s="46"/>
    </row>
    <row r="47" spans="1:21" ht="30.75" customHeight="1" x14ac:dyDescent="0.2">
      <c r="A47" s="46"/>
      <c r="B47" s="1189"/>
      <c r="C47" s="1190"/>
      <c r="D47" s="60"/>
      <c r="E47" s="1166" t="s">
        <v>14</v>
      </c>
      <c r="F47" s="1166"/>
      <c r="G47" s="1166"/>
      <c r="H47" s="1166"/>
      <c r="I47" s="1166"/>
      <c r="J47" s="1167"/>
      <c r="K47" s="61" t="s">
        <v>550</v>
      </c>
      <c r="L47" s="62" t="s">
        <v>550</v>
      </c>
      <c r="M47" s="62" t="s">
        <v>550</v>
      </c>
      <c r="N47" s="62" t="s">
        <v>550</v>
      </c>
      <c r="O47" s="63" t="s">
        <v>550</v>
      </c>
      <c r="P47" s="46"/>
      <c r="Q47" s="46"/>
      <c r="R47" s="46"/>
      <c r="S47" s="46"/>
      <c r="T47" s="46"/>
      <c r="U47" s="46"/>
    </row>
    <row r="48" spans="1:21" ht="30.75" customHeight="1" x14ac:dyDescent="0.2">
      <c r="A48" s="46"/>
      <c r="B48" s="1189"/>
      <c r="C48" s="1190"/>
      <c r="D48" s="60"/>
      <c r="E48" s="1166" t="s">
        <v>15</v>
      </c>
      <c r="F48" s="1166"/>
      <c r="G48" s="1166"/>
      <c r="H48" s="1166"/>
      <c r="I48" s="1166"/>
      <c r="J48" s="1167"/>
      <c r="K48" s="61">
        <v>49</v>
      </c>
      <c r="L48" s="62">
        <v>44</v>
      </c>
      <c r="M48" s="62">
        <v>49</v>
      </c>
      <c r="N48" s="62">
        <v>62</v>
      </c>
      <c r="O48" s="63">
        <v>73</v>
      </c>
      <c r="P48" s="46"/>
      <c r="Q48" s="46"/>
      <c r="R48" s="46"/>
      <c r="S48" s="46"/>
      <c r="T48" s="46"/>
      <c r="U48" s="46"/>
    </row>
    <row r="49" spans="1:21" ht="30.75" customHeight="1" x14ac:dyDescent="0.2">
      <c r="A49" s="46"/>
      <c r="B49" s="1189"/>
      <c r="C49" s="1190"/>
      <c r="D49" s="60"/>
      <c r="E49" s="1166" t="s">
        <v>16</v>
      </c>
      <c r="F49" s="1166"/>
      <c r="G49" s="1166"/>
      <c r="H49" s="1166"/>
      <c r="I49" s="1166"/>
      <c r="J49" s="1167"/>
      <c r="K49" s="61">
        <v>4</v>
      </c>
      <c r="L49" s="62">
        <v>4</v>
      </c>
      <c r="M49" s="62">
        <v>4</v>
      </c>
      <c r="N49" s="62">
        <v>6</v>
      </c>
      <c r="O49" s="63">
        <v>5</v>
      </c>
      <c r="P49" s="46"/>
      <c r="Q49" s="46"/>
      <c r="R49" s="46"/>
      <c r="S49" s="46"/>
      <c r="T49" s="46"/>
      <c r="U49" s="46"/>
    </row>
    <row r="50" spans="1:21" ht="30.75" customHeight="1" x14ac:dyDescent="0.2">
      <c r="A50" s="46"/>
      <c r="B50" s="1189"/>
      <c r="C50" s="1190"/>
      <c r="D50" s="60"/>
      <c r="E50" s="1166" t="s">
        <v>17</v>
      </c>
      <c r="F50" s="1166"/>
      <c r="G50" s="1166"/>
      <c r="H50" s="1166"/>
      <c r="I50" s="1166"/>
      <c r="J50" s="1167"/>
      <c r="K50" s="61" t="s">
        <v>550</v>
      </c>
      <c r="L50" s="62" t="s">
        <v>550</v>
      </c>
      <c r="M50" s="62" t="s">
        <v>550</v>
      </c>
      <c r="N50" s="62" t="s">
        <v>550</v>
      </c>
      <c r="O50" s="63" t="s">
        <v>550</v>
      </c>
      <c r="P50" s="46"/>
      <c r="Q50" s="46"/>
      <c r="R50" s="46"/>
      <c r="S50" s="46"/>
      <c r="T50" s="46"/>
      <c r="U50" s="46"/>
    </row>
    <row r="51" spans="1:21" ht="30.75" customHeight="1" x14ac:dyDescent="0.2">
      <c r="A51" s="46"/>
      <c r="B51" s="1191"/>
      <c r="C51" s="1192"/>
      <c r="D51" s="64"/>
      <c r="E51" s="1166" t="s">
        <v>18</v>
      </c>
      <c r="F51" s="1166"/>
      <c r="G51" s="1166"/>
      <c r="H51" s="1166"/>
      <c r="I51" s="1166"/>
      <c r="J51" s="1167"/>
      <c r="K51" s="61" t="s">
        <v>550</v>
      </c>
      <c r="L51" s="62" t="s">
        <v>550</v>
      </c>
      <c r="M51" s="62" t="s">
        <v>550</v>
      </c>
      <c r="N51" s="62" t="s">
        <v>550</v>
      </c>
      <c r="O51" s="63" t="s">
        <v>550</v>
      </c>
      <c r="P51" s="46"/>
      <c r="Q51" s="46"/>
      <c r="R51" s="46"/>
      <c r="S51" s="46"/>
      <c r="T51" s="46"/>
      <c r="U51" s="46"/>
    </row>
    <row r="52" spans="1:21" ht="30.75" customHeight="1" x14ac:dyDescent="0.2">
      <c r="A52" s="46"/>
      <c r="B52" s="1164" t="s">
        <v>19</v>
      </c>
      <c r="C52" s="1165"/>
      <c r="D52" s="64"/>
      <c r="E52" s="1166" t="s">
        <v>20</v>
      </c>
      <c r="F52" s="1166"/>
      <c r="G52" s="1166"/>
      <c r="H52" s="1166"/>
      <c r="I52" s="1166"/>
      <c r="J52" s="1167"/>
      <c r="K52" s="61">
        <v>203</v>
      </c>
      <c r="L52" s="62">
        <v>227</v>
      </c>
      <c r="M52" s="62">
        <v>219</v>
      </c>
      <c r="N52" s="62">
        <v>249</v>
      </c>
      <c r="O52" s="63">
        <v>294</v>
      </c>
      <c r="P52" s="46"/>
      <c r="Q52" s="46"/>
      <c r="R52" s="46"/>
      <c r="S52" s="46"/>
      <c r="T52" s="46"/>
      <c r="U52" s="46"/>
    </row>
    <row r="53" spans="1:21" ht="30.75" customHeight="1" thickBot="1" x14ac:dyDescent="0.25">
      <c r="A53" s="46"/>
      <c r="B53" s="1168" t="s">
        <v>21</v>
      </c>
      <c r="C53" s="1169"/>
      <c r="D53" s="65"/>
      <c r="E53" s="1170" t="s">
        <v>22</v>
      </c>
      <c r="F53" s="1170"/>
      <c r="G53" s="1170"/>
      <c r="H53" s="1170"/>
      <c r="I53" s="1170"/>
      <c r="J53" s="1171"/>
      <c r="K53" s="66">
        <v>41</v>
      </c>
      <c r="L53" s="67">
        <v>49</v>
      </c>
      <c r="M53" s="67">
        <v>67</v>
      </c>
      <c r="N53" s="67">
        <v>99</v>
      </c>
      <c r="O53" s="68">
        <v>151</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26</v>
      </c>
      <c r="P56" s="46"/>
      <c r="Q56" s="46"/>
      <c r="R56" s="46"/>
      <c r="S56" s="46"/>
      <c r="T56" s="46"/>
      <c r="U56" s="46"/>
    </row>
    <row r="57" spans="1:21" ht="31.5" customHeight="1" thickBot="1" x14ac:dyDescent="0.25">
      <c r="A57" s="46"/>
      <c r="B57" s="74"/>
      <c r="C57" s="75"/>
      <c r="D57" s="75"/>
      <c r="E57" s="76"/>
      <c r="F57" s="76"/>
      <c r="G57" s="76"/>
      <c r="H57" s="76"/>
      <c r="I57" s="76"/>
      <c r="J57" s="77" t="s">
        <v>2</v>
      </c>
      <c r="K57" s="78" t="s">
        <v>611</v>
      </c>
      <c r="L57" s="79" t="s">
        <v>612</v>
      </c>
      <c r="M57" s="79" t="s">
        <v>613</v>
      </c>
      <c r="N57" s="79" t="s">
        <v>614</v>
      </c>
      <c r="O57" s="80" t="s">
        <v>615</v>
      </c>
      <c r="P57" s="46"/>
      <c r="Q57" s="46"/>
      <c r="R57" s="46"/>
      <c r="S57" s="46"/>
      <c r="T57" s="46"/>
      <c r="U57" s="46"/>
    </row>
    <row r="58" spans="1:21" ht="31.5" customHeight="1" x14ac:dyDescent="0.2">
      <c r="B58" s="1172" t="s">
        <v>27</v>
      </c>
      <c r="C58" s="1173"/>
      <c r="D58" s="1178" t="s">
        <v>28</v>
      </c>
      <c r="E58" s="1179"/>
      <c r="F58" s="1179"/>
      <c r="G58" s="1179"/>
      <c r="H58" s="1179"/>
      <c r="I58" s="1179"/>
      <c r="J58" s="1180"/>
      <c r="K58" s="81"/>
      <c r="L58" s="82"/>
      <c r="M58" s="82"/>
      <c r="N58" s="82"/>
      <c r="O58" s="83"/>
    </row>
    <row r="59" spans="1:21" ht="31.5" customHeight="1" x14ac:dyDescent="0.2">
      <c r="B59" s="1174"/>
      <c r="C59" s="1175"/>
      <c r="D59" s="1181" t="s">
        <v>29</v>
      </c>
      <c r="E59" s="1182"/>
      <c r="F59" s="1182"/>
      <c r="G59" s="1182"/>
      <c r="H59" s="1182"/>
      <c r="I59" s="1182"/>
      <c r="J59" s="1183"/>
      <c r="K59" s="84"/>
      <c r="L59" s="85"/>
      <c r="M59" s="85"/>
      <c r="N59" s="85"/>
      <c r="O59" s="86"/>
    </row>
    <row r="60" spans="1:21" ht="31.5" customHeight="1" thickBot="1" x14ac:dyDescent="0.25">
      <c r="B60" s="1176"/>
      <c r="C60" s="1177"/>
      <c r="D60" s="1184" t="s">
        <v>30</v>
      </c>
      <c r="E60" s="1185"/>
      <c r="F60" s="1185"/>
      <c r="G60" s="1185"/>
      <c r="H60" s="1185"/>
      <c r="I60" s="1185"/>
      <c r="J60" s="1186"/>
      <c r="K60" s="87"/>
      <c r="L60" s="88"/>
      <c r="M60" s="88"/>
      <c r="N60" s="88"/>
      <c r="O60" s="89"/>
    </row>
    <row r="61" spans="1:21" ht="24" customHeight="1" x14ac:dyDescent="0.2">
      <c r="B61" s="90"/>
      <c r="C61" s="90"/>
      <c r="D61" s="91" t="s">
        <v>31</v>
      </c>
      <c r="E61" s="92"/>
      <c r="F61" s="92"/>
      <c r="G61" s="92"/>
      <c r="H61" s="92"/>
      <c r="I61" s="92"/>
      <c r="J61" s="92"/>
      <c r="K61" s="92"/>
      <c r="L61" s="92"/>
      <c r="M61" s="92"/>
      <c r="N61" s="92"/>
      <c r="O61" s="92"/>
    </row>
    <row r="62" spans="1:21" ht="24" customHeight="1" x14ac:dyDescent="0.2">
      <c r="B62" s="93"/>
      <c r="C62" s="93"/>
      <c r="D62" s="91" t="s">
        <v>32</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bbtG1y3zO9nZX87jRSWCd5+Yciijnv1vkk76BOTHaPLCF8vw6vNQTj1VzbEK3QCZfqYLzoQE+RwkVNW4wN4aA==" saltValue="50AiGiurq9JjG3LVB0nQ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592</v>
      </c>
      <c r="J40" s="101" t="s">
        <v>593</v>
      </c>
      <c r="K40" s="101" t="s">
        <v>594</v>
      </c>
      <c r="L40" s="101" t="s">
        <v>595</v>
      </c>
      <c r="M40" s="102" t="s">
        <v>596</v>
      </c>
    </row>
    <row r="41" spans="2:13" ht="27.75" customHeight="1" x14ac:dyDescent="0.2">
      <c r="B41" s="1207" t="s">
        <v>33</v>
      </c>
      <c r="C41" s="1208"/>
      <c r="D41" s="103"/>
      <c r="E41" s="1209" t="s">
        <v>34</v>
      </c>
      <c r="F41" s="1209"/>
      <c r="G41" s="1209"/>
      <c r="H41" s="1210"/>
      <c r="I41" s="342">
        <v>3020</v>
      </c>
      <c r="J41" s="343">
        <v>3544</v>
      </c>
      <c r="K41" s="343">
        <v>3779</v>
      </c>
      <c r="L41" s="343">
        <v>3778</v>
      </c>
      <c r="M41" s="344">
        <v>3614</v>
      </c>
    </row>
    <row r="42" spans="2:13" ht="27.75" customHeight="1" x14ac:dyDescent="0.2">
      <c r="B42" s="1197"/>
      <c r="C42" s="1198"/>
      <c r="D42" s="104"/>
      <c r="E42" s="1201" t="s">
        <v>35</v>
      </c>
      <c r="F42" s="1201"/>
      <c r="G42" s="1201"/>
      <c r="H42" s="1202"/>
      <c r="I42" s="345" t="s">
        <v>550</v>
      </c>
      <c r="J42" s="346" t="s">
        <v>550</v>
      </c>
      <c r="K42" s="346" t="s">
        <v>550</v>
      </c>
      <c r="L42" s="346" t="s">
        <v>550</v>
      </c>
      <c r="M42" s="347" t="s">
        <v>550</v>
      </c>
    </row>
    <row r="43" spans="2:13" ht="27.75" customHeight="1" x14ac:dyDescent="0.2">
      <c r="B43" s="1197"/>
      <c r="C43" s="1198"/>
      <c r="D43" s="104"/>
      <c r="E43" s="1201" t="s">
        <v>36</v>
      </c>
      <c r="F43" s="1201"/>
      <c r="G43" s="1201"/>
      <c r="H43" s="1202"/>
      <c r="I43" s="345">
        <v>471</v>
      </c>
      <c r="J43" s="346">
        <v>649</v>
      </c>
      <c r="K43" s="346">
        <v>644</v>
      </c>
      <c r="L43" s="346">
        <v>589</v>
      </c>
      <c r="M43" s="347">
        <v>562</v>
      </c>
    </row>
    <row r="44" spans="2:13" ht="27.75" customHeight="1" x14ac:dyDescent="0.2">
      <c r="B44" s="1197"/>
      <c r="C44" s="1198"/>
      <c r="D44" s="104"/>
      <c r="E44" s="1201" t="s">
        <v>37</v>
      </c>
      <c r="F44" s="1201"/>
      <c r="G44" s="1201"/>
      <c r="H44" s="1202"/>
      <c r="I44" s="345">
        <v>4</v>
      </c>
      <c r="J44" s="346">
        <v>4</v>
      </c>
      <c r="K44" s="346">
        <v>4</v>
      </c>
      <c r="L44" s="346">
        <v>6</v>
      </c>
      <c r="M44" s="347">
        <v>5</v>
      </c>
    </row>
    <row r="45" spans="2:13" ht="27.75" customHeight="1" x14ac:dyDescent="0.2">
      <c r="B45" s="1197"/>
      <c r="C45" s="1198"/>
      <c r="D45" s="104"/>
      <c r="E45" s="1201" t="s">
        <v>38</v>
      </c>
      <c r="F45" s="1201"/>
      <c r="G45" s="1201"/>
      <c r="H45" s="1202"/>
      <c r="I45" s="345">
        <v>155</v>
      </c>
      <c r="J45" s="346">
        <v>207</v>
      </c>
      <c r="K45" s="346">
        <v>173</v>
      </c>
      <c r="L45" s="346">
        <v>184</v>
      </c>
      <c r="M45" s="347">
        <v>168</v>
      </c>
    </row>
    <row r="46" spans="2:13" ht="27.75" customHeight="1" x14ac:dyDescent="0.2">
      <c r="B46" s="1197"/>
      <c r="C46" s="1198"/>
      <c r="D46" s="105"/>
      <c r="E46" s="1201" t="s">
        <v>39</v>
      </c>
      <c r="F46" s="1201"/>
      <c r="G46" s="1201"/>
      <c r="H46" s="1202"/>
      <c r="I46" s="345" t="s">
        <v>550</v>
      </c>
      <c r="J46" s="346" t="s">
        <v>550</v>
      </c>
      <c r="K46" s="346" t="s">
        <v>550</v>
      </c>
      <c r="L46" s="346" t="s">
        <v>550</v>
      </c>
      <c r="M46" s="347" t="s">
        <v>550</v>
      </c>
    </row>
    <row r="47" spans="2:13" ht="27.75" customHeight="1" x14ac:dyDescent="0.2">
      <c r="B47" s="1197"/>
      <c r="C47" s="1198"/>
      <c r="D47" s="106"/>
      <c r="E47" s="1211" t="s">
        <v>40</v>
      </c>
      <c r="F47" s="1212"/>
      <c r="G47" s="1212"/>
      <c r="H47" s="1213"/>
      <c r="I47" s="345" t="s">
        <v>550</v>
      </c>
      <c r="J47" s="346" t="s">
        <v>550</v>
      </c>
      <c r="K47" s="346" t="s">
        <v>550</v>
      </c>
      <c r="L47" s="346" t="s">
        <v>550</v>
      </c>
      <c r="M47" s="347" t="s">
        <v>550</v>
      </c>
    </row>
    <row r="48" spans="2:13" ht="27.75" customHeight="1" x14ac:dyDescent="0.2">
      <c r="B48" s="1197"/>
      <c r="C48" s="1198"/>
      <c r="D48" s="104"/>
      <c r="E48" s="1201" t="s">
        <v>41</v>
      </c>
      <c r="F48" s="1201"/>
      <c r="G48" s="1201"/>
      <c r="H48" s="1202"/>
      <c r="I48" s="345" t="s">
        <v>550</v>
      </c>
      <c r="J48" s="346" t="s">
        <v>550</v>
      </c>
      <c r="K48" s="346" t="s">
        <v>550</v>
      </c>
      <c r="L48" s="346" t="s">
        <v>550</v>
      </c>
      <c r="M48" s="347" t="s">
        <v>550</v>
      </c>
    </row>
    <row r="49" spans="2:13" ht="27.75" customHeight="1" x14ac:dyDescent="0.2">
      <c r="B49" s="1199"/>
      <c r="C49" s="1200"/>
      <c r="D49" s="104"/>
      <c r="E49" s="1201" t="s">
        <v>42</v>
      </c>
      <c r="F49" s="1201"/>
      <c r="G49" s="1201"/>
      <c r="H49" s="1202"/>
      <c r="I49" s="345" t="s">
        <v>550</v>
      </c>
      <c r="J49" s="346" t="s">
        <v>550</v>
      </c>
      <c r="K49" s="346" t="s">
        <v>550</v>
      </c>
      <c r="L49" s="346" t="s">
        <v>550</v>
      </c>
      <c r="M49" s="347" t="s">
        <v>550</v>
      </c>
    </row>
    <row r="50" spans="2:13" ht="27.75" customHeight="1" x14ac:dyDescent="0.2">
      <c r="B50" s="1195" t="s">
        <v>43</v>
      </c>
      <c r="C50" s="1196"/>
      <c r="D50" s="107"/>
      <c r="E50" s="1201" t="s">
        <v>44</v>
      </c>
      <c r="F50" s="1201"/>
      <c r="G50" s="1201"/>
      <c r="H50" s="1202"/>
      <c r="I50" s="345">
        <v>1828</v>
      </c>
      <c r="J50" s="346">
        <v>1757</v>
      </c>
      <c r="K50" s="346">
        <v>1681</v>
      </c>
      <c r="L50" s="346">
        <v>1722</v>
      </c>
      <c r="M50" s="347">
        <v>1749</v>
      </c>
    </row>
    <row r="51" spans="2:13" ht="27.75" customHeight="1" x14ac:dyDescent="0.2">
      <c r="B51" s="1197"/>
      <c r="C51" s="1198"/>
      <c r="D51" s="104"/>
      <c r="E51" s="1201" t="s">
        <v>45</v>
      </c>
      <c r="F51" s="1201"/>
      <c r="G51" s="1201"/>
      <c r="H51" s="1202"/>
      <c r="I51" s="345">
        <v>11</v>
      </c>
      <c r="J51" s="346">
        <v>7</v>
      </c>
      <c r="K51" s="346">
        <v>5</v>
      </c>
      <c r="L51" s="346">
        <v>3</v>
      </c>
      <c r="M51" s="347">
        <v>1</v>
      </c>
    </row>
    <row r="52" spans="2:13" ht="27.75" customHeight="1" x14ac:dyDescent="0.2">
      <c r="B52" s="1199"/>
      <c r="C52" s="1200"/>
      <c r="D52" s="104"/>
      <c r="E52" s="1201" t="s">
        <v>46</v>
      </c>
      <c r="F52" s="1201"/>
      <c r="G52" s="1201"/>
      <c r="H52" s="1202"/>
      <c r="I52" s="345">
        <v>2834</v>
      </c>
      <c r="J52" s="346">
        <v>3116</v>
      </c>
      <c r="K52" s="346">
        <v>3237</v>
      </c>
      <c r="L52" s="346">
        <v>3151</v>
      </c>
      <c r="M52" s="347">
        <v>3035</v>
      </c>
    </row>
    <row r="53" spans="2:13" ht="27.75" customHeight="1" thickBot="1" x14ac:dyDescent="0.25">
      <c r="B53" s="1203" t="s">
        <v>47</v>
      </c>
      <c r="C53" s="1204"/>
      <c r="D53" s="108"/>
      <c r="E53" s="1205" t="s">
        <v>48</v>
      </c>
      <c r="F53" s="1205"/>
      <c r="G53" s="1205"/>
      <c r="H53" s="1206"/>
      <c r="I53" s="348">
        <v>-1023</v>
      </c>
      <c r="J53" s="349">
        <v>-477</v>
      </c>
      <c r="K53" s="349">
        <v>-324</v>
      </c>
      <c r="L53" s="349">
        <v>-320</v>
      </c>
      <c r="M53" s="350">
        <v>-437</v>
      </c>
    </row>
    <row r="54" spans="2:13" ht="27.75" customHeight="1" x14ac:dyDescent="0.2">
      <c r="B54" s="109" t="s">
        <v>49</v>
      </c>
      <c r="C54" s="110"/>
      <c r="D54" s="110"/>
      <c r="E54" s="111"/>
      <c r="F54" s="111"/>
      <c r="G54" s="111"/>
      <c r="H54" s="111"/>
      <c r="I54" s="112"/>
      <c r="J54" s="112"/>
      <c r="K54" s="112"/>
      <c r="L54" s="112"/>
      <c r="M54" s="112"/>
    </row>
    <row r="55" spans="2:13" ht="13.2" x14ac:dyDescent="0.2"/>
  </sheetData>
  <sheetProtection algorithmName="SHA-512" hashValue="z3cX67Jo0MizL0cw2gSEPNarCA/Ky644+1dj8dGSgpwxyXuuNtY5D/19YwY3+VaDYXaMeAeXtTMPvaG4vxFoqg==" saltValue="TKyzLv6NKI7uL5Jai+cK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7"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50</v>
      </c>
    </row>
    <row r="54" spans="2:8" ht="29.25" customHeight="1" thickBot="1" x14ac:dyDescent="0.3">
      <c r="B54" s="114" t="s">
        <v>1</v>
      </c>
      <c r="C54" s="115"/>
      <c r="D54" s="115"/>
      <c r="E54" s="116" t="s">
        <v>2</v>
      </c>
      <c r="F54" s="117" t="s">
        <v>594</v>
      </c>
      <c r="G54" s="117" t="s">
        <v>595</v>
      </c>
      <c r="H54" s="118" t="s">
        <v>596</v>
      </c>
    </row>
    <row r="55" spans="2:8" ht="52.5" customHeight="1" x14ac:dyDescent="0.2">
      <c r="B55" s="119"/>
      <c r="C55" s="1222" t="s">
        <v>51</v>
      </c>
      <c r="D55" s="1222"/>
      <c r="E55" s="1223"/>
      <c r="F55" s="120">
        <v>729</v>
      </c>
      <c r="G55" s="120">
        <v>816</v>
      </c>
      <c r="H55" s="121">
        <v>816</v>
      </c>
    </row>
    <row r="56" spans="2:8" ht="52.5" customHeight="1" x14ac:dyDescent="0.2">
      <c r="B56" s="122"/>
      <c r="C56" s="1224" t="s">
        <v>52</v>
      </c>
      <c r="D56" s="1224"/>
      <c r="E56" s="1225"/>
      <c r="F56" s="123">
        <v>359</v>
      </c>
      <c r="G56" s="123">
        <v>445</v>
      </c>
      <c r="H56" s="124">
        <v>465</v>
      </c>
    </row>
    <row r="57" spans="2:8" ht="53.25" customHeight="1" x14ac:dyDescent="0.2">
      <c r="B57" s="122"/>
      <c r="C57" s="1226" t="s">
        <v>53</v>
      </c>
      <c r="D57" s="1226"/>
      <c r="E57" s="1227"/>
      <c r="F57" s="125">
        <v>689</v>
      </c>
      <c r="G57" s="125">
        <v>564</v>
      </c>
      <c r="H57" s="126">
        <v>574</v>
      </c>
    </row>
    <row r="58" spans="2:8" ht="45.75" customHeight="1" x14ac:dyDescent="0.2">
      <c r="B58" s="127"/>
      <c r="C58" s="1214" t="s">
        <v>54</v>
      </c>
      <c r="D58" s="1215"/>
      <c r="E58" s="1216"/>
      <c r="F58" s="128"/>
      <c r="G58" s="128"/>
      <c r="H58" s="129"/>
    </row>
    <row r="59" spans="2:8" ht="45.75" customHeight="1" x14ac:dyDescent="0.2">
      <c r="B59" s="127"/>
      <c r="C59" s="1214" t="s">
        <v>55</v>
      </c>
      <c r="D59" s="1215"/>
      <c r="E59" s="1216"/>
      <c r="F59" s="128"/>
      <c r="G59" s="128"/>
      <c r="H59" s="129"/>
    </row>
    <row r="60" spans="2:8" ht="45.75" customHeight="1" x14ac:dyDescent="0.2">
      <c r="B60" s="127"/>
      <c r="C60" s="1214" t="s">
        <v>55</v>
      </c>
      <c r="D60" s="1215"/>
      <c r="E60" s="1216"/>
      <c r="F60" s="128"/>
      <c r="G60" s="128"/>
      <c r="H60" s="129"/>
    </row>
    <row r="61" spans="2:8" ht="45.75" customHeight="1" x14ac:dyDescent="0.2">
      <c r="B61" s="127"/>
      <c r="C61" s="1214" t="s">
        <v>55</v>
      </c>
      <c r="D61" s="1215"/>
      <c r="E61" s="1216"/>
      <c r="F61" s="128"/>
      <c r="G61" s="128"/>
      <c r="H61" s="129"/>
    </row>
    <row r="62" spans="2:8" ht="45.75" customHeight="1" thickBot="1" x14ac:dyDescent="0.25">
      <c r="B62" s="130"/>
      <c r="C62" s="1217" t="s">
        <v>55</v>
      </c>
      <c r="D62" s="1218"/>
      <c r="E62" s="1219"/>
      <c r="F62" s="131"/>
      <c r="G62" s="131"/>
      <c r="H62" s="132"/>
    </row>
    <row r="63" spans="2:8" ht="52.5" customHeight="1" thickBot="1" x14ac:dyDescent="0.25">
      <c r="B63" s="133"/>
      <c r="C63" s="1220" t="s">
        <v>56</v>
      </c>
      <c r="D63" s="1220"/>
      <c r="E63" s="1221"/>
      <c r="F63" s="134">
        <v>1777</v>
      </c>
      <c r="G63" s="134">
        <v>1824</v>
      </c>
      <c r="H63" s="135">
        <v>1855</v>
      </c>
    </row>
    <row r="64" spans="2:8" ht="13.2" x14ac:dyDescent="0.2"/>
  </sheetData>
  <sheetProtection algorithmName="SHA-512" hashValue="sYTPnaVZNxllCIIRul4KffhJKvZgW0hrRvNSFDHfLLaVJtJlEr9Xy8CF64JXttEv190dIZHlnDWtKjWZw17VMA==" saltValue="0I4jkuLPsdjICY58bsuJ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627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628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636</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629</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592</v>
      </c>
      <c r="BQ50" s="1241"/>
      <c r="BR50" s="1241"/>
      <c r="BS50" s="1241"/>
      <c r="BT50" s="1241"/>
      <c r="BU50" s="1241"/>
      <c r="BV50" s="1241"/>
      <c r="BW50" s="1241"/>
      <c r="BX50" s="1241" t="s">
        <v>593</v>
      </c>
      <c r="BY50" s="1241"/>
      <c r="BZ50" s="1241"/>
      <c r="CA50" s="1241"/>
      <c r="CB50" s="1241"/>
      <c r="CC50" s="1241"/>
      <c r="CD50" s="1241"/>
      <c r="CE50" s="1241"/>
      <c r="CF50" s="1241" t="s">
        <v>594</v>
      </c>
      <c r="CG50" s="1241"/>
      <c r="CH50" s="1241"/>
      <c r="CI50" s="1241"/>
      <c r="CJ50" s="1241"/>
      <c r="CK50" s="1241"/>
      <c r="CL50" s="1241"/>
      <c r="CM50" s="1241"/>
      <c r="CN50" s="1241" t="s">
        <v>595</v>
      </c>
      <c r="CO50" s="1241"/>
      <c r="CP50" s="1241"/>
      <c r="CQ50" s="1241"/>
      <c r="CR50" s="1241"/>
      <c r="CS50" s="1241"/>
      <c r="CT50" s="1241"/>
      <c r="CU50" s="1241"/>
      <c r="CV50" s="1241" t="s">
        <v>596</v>
      </c>
      <c r="CW50" s="1241"/>
      <c r="CX50" s="1241"/>
      <c r="CY50" s="1241"/>
      <c r="CZ50" s="1241"/>
      <c r="DA50" s="1241"/>
      <c r="DB50" s="1241"/>
      <c r="DC50" s="1241"/>
    </row>
    <row r="51" spans="1:109" ht="13.5" customHeight="1" x14ac:dyDescent="0.2">
      <c r="B51" s="259"/>
      <c r="G51" s="1248"/>
      <c r="H51" s="1248"/>
      <c r="I51" s="1246"/>
      <c r="J51" s="1246"/>
      <c r="K51" s="1243"/>
      <c r="L51" s="1243"/>
      <c r="M51" s="1243"/>
      <c r="N51" s="1243"/>
      <c r="AM51" s="359"/>
      <c r="AN51" s="1244" t="s">
        <v>630</v>
      </c>
      <c r="AO51" s="1244"/>
      <c r="AP51" s="1244"/>
      <c r="AQ51" s="1244"/>
      <c r="AR51" s="1244"/>
      <c r="AS51" s="1244"/>
      <c r="AT51" s="1244"/>
      <c r="AU51" s="1244"/>
      <c r="AV51" s="1244"/>
      <c r="AW51" s="1244"/>
      <c r="AX51" s="1244"/>
      <c r="AY51" s="1244"/>
      <c r="AZ51" s="1244"/>
      <c r="BA51" s="1244"/>
      <c r="BB51" s="1244" t="s">
        <v>631</v>
      </c>
      <c r="BC51" s="1244"/>
      <c r="BD51" s="1244"/>
      <c r="BE51" s="1244"/>
      <c r="BF51" s="1244"/>
      <c r="BG51" s="1244"/>
      <c r="BH51" s="1244"/>
      <c r="BI51" s="1244"/>
      <c r="BJ51" s="1244"/>
      <c r="BK51" s="1244"/>
      <c r="BL51" s="1244"/>
      <c r="BM51" s="1244"/>
      <c r="BN51" s="1244"/>
      <c r="BO51" s="1244"/>
      <c r="BP51" s="1245"/>
      <c r="BQ51" s="1242"/>
      <c r="BR51" s="1242"/>
      <c r="BS51" s="1242"/>
      <c r="BT51" s="1242"/>
      <c r="BU51" s="1242"/>
      <c r="BV51" s="1242"/>
      <c r="BW51" s="1242"/>
      <c r="BX51" s="1245"/>
      <c r="BY51" s="1242"/>
      <c r="BZ51" s="1242"/>
      <c r="CA51" s="1242"/>
      <c r="CB51" s="1242"/>
      <c r="CC51" s="1242"/>
      <c r="CD51" s="1242"/>
      <c r="CE51" s="1242"/>
      <c r="CF51" s="1245"/>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2" x14ac:dyDescent="0.2">
      <c r="B52" s="259"/>
      <c r="G52" s="1248"/>
      <c r="H52" s="1248"/>
      <c r="I52" s="1246"/>
      <c r="J52" s="1246"/>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8"/>
      <c r="H53" s="1248"/>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632</v>
      </c>
      <c r="BC53" s="1244"/>
      <c r="BD53" s="1244"/>
      <c r="BE53" s="1244"/>
      <c r="BF53" s="1244"/>
      <c r="BG53" s="1244"/>
      <c r="BH53" s="1244"/>
      <c r="BI53" s="1244"/>
      <c r="BJ53" s="1244"/>
      <c r="BK53" s="1244"/>
      <c r="BL53" s="1244"/>
      <c r="BM53" s="1244"/>
      <c r="BN53" s="1244"/>
      <c r="BO53" s="1244"/>
      <c r="BP53" s="1245"/>
      <c r="BQ53" s="1242"/>
      <c r="BR53" s="1242"/>
      <c r="BS53" s="1242"/>
      <c r="BT53" s="1242"/>
      <c r="BU53" s="1242"/>
      <c r="BV53" s="1242"/>
      <c r="BW53" s="1242"/>
      <c r="BX53" s="1245"/>
      <c r="BY53" s="1242"/>
      <c r="BZ53" s="1242"/>
      <c r="CA53" s="1242"/>
      <c r="CB53" s="1242"/>
      <c r="CC53" s="1242"/>
      <c r="CD53" s="1242"/>
      <c r="CE53" s="1242"/>
      <c r="CF53" s="1245"/>
      <c r="CG53" s="1242"/>
      <c r="CH53" s="1242"/>
      <c r="CI53" s="1242"/>
      <c r="CJ53" s="1242"/>
      <c r="CK53" s="1242"/>
      <c r="CL53" s="1242"/>
      <c r="CM53" s="1242"/>
      <c r="CN53" s="1242">
        <v>66.5</v>
      </c>
      <c r="CO53" s="1242"/>
      <c r="CP53" s="1242"/>
      <c r="CQ53" s="1242"/>
      <c r="CR53" s="1242"/>
      <c r="CS53" s="1242"/>
      <c r="CT53" s="1242"/>
      <c r="CU53" s="1242"/>
      <c r="CV53" s="1242">
        <v>66.099999999999994</v>
      </c>
      <c r="CW53" s="1242"/>
      <c r="CX53" s="1242"/>
      <c r="CY53" s="1242"/>
      <c r="CZ53" s="1242"/>
      <c r="DA53" s="1242"/>
      <c r="DB53" s="1242"/>
      <c r="DC53" s="1242"/>
    </row>
    <row r="54" spans="1:109" ht="13.2" x14ac:dyDescent="0.2">
      <c r="A54" s="358"/>
      <c r="B54" s="259"/>
      <c r="G54" s="1248"/>
      <c r="H54" s="1248"/>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633</v>
      </c>
      <c r="AO55" s="1241"/>
      <c r="AP55" s="1241"/>
      <c r="AQ55" s="1241"/>
      <c r="AR55" s="1241"/>
      <c r="AS55" s="1241"/>
      <c r="AT55" s="1241"/>
      <c r="AU55" s="1241"/>
      <c r="AV55" s="1241"/>
      <c r="AW55" s="1241"/>
      <c r="AX55" s="1241"/>
      <c r="AY55" s="1241"/>
      <c r="AZ55" s="1241"/>
      <c r="BA55" s="1241"/>
      <c r="BB55" s="1244" t="s">
        <v>631</v>
      </c>
      <c r="BC55" s="1244"/>
      <c r="BD55" s="1244"/>
      <c r="BE55" s="1244"/>
      <c r="BF55" s="1244"/>
      <c r="BG55" s="1244"/>
      <c r="BH55" s="1244"/>
      <c r="BI55" s="1244"/>
      <c r="BJ55" s="1244"/>
      <c r="BK55" s="1244"/>
      <c r="BL55" s="1244"/>
      <c r="BM55" s="1244"/>
      <c r="BN55" s="1244"/>
      <c r="BO55" s="1244"/>
      <c r="BP55" s="1245"/>
      <c r="BQ55" s="1242"/>
      <c r="BR55" s="1242"/>
      <c r="BS55" s="1242"/>
      <c r="BT55" s="1242"/>
      <c r="BU55" s="1242"/>
      <c r="BV55" s="1242"/>
      <c r="BW55" s="1242"/>
      <c r="BX55" s="1245"/>
      <c r="BY55" s="1242"/>
      <c r="BZ55" s="1242"/>
      <c r="CA55" s="1242"/>
      <c r="CB55" s="1242"/>
      <c r="CC55" s="1242"/>
      <c r="CD55" s="1242"/>
      <c r="CE55" s="1242"/>
      <c r="CF55" s="1245"/>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7"/>
      <c r="J57" s="1247"/>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632</v>
      </c>
      <c r="BC57" s="1244"/>
      <c r="BD57" s="1244"/>
      <c r="BE57" s="1244"/>
      <c r="BF57" s="1244"/>
      <c r="BG57" s="1244"/>
      <c r="BH57" s="1244"/>
      <c r="BI57" s="1244"/>
      <c r="BJ57" s="1244"/>
      <c r="BK57" s="1244"/>
      <c r="BL57" s="1244"/>
      <c r="BM57" s="1244"/>
      <c r="BN57" s="1244"/>
      <c r="BO57" s="1244"/>
      <c r="BP57" s="1245"/>
      <c r="BQ57" s="1242"/>
      <c r="BR57" s="1242"/>
      <c r="BS57" s="1242"/>
      <c r="BT57" s="1242"/>
      <c r="BU57" s="1242"/>
      <c r="BV57" s="1242"/>
      <c r="BW57" s="1242"/>
      <c r="BX57" s="1245"/>
      <c r="BY57" s="1242"/>
      <c r="BZ57" s="1242"/>
      <c r="CA57" s="1242"/>
      <c r="CB57" s="1242"/>
      <c r="CC57" s="1242"/>
      <c r="CD57" s="1242"/>
      <c r="CE57" s="1242"/>
      <c r="CF57" s="1245"/>
      <c r="CG57" s="1242"/>
      <c r="CH57" s="1242"/>
      <c r="CI57" s="1242"/>
      <c r="CJ57" s="1242"/>
      <c r="CK57" s="1242"/>
      <c r="CL57" s="1242"/>
      <c r="CM57" s="1242"/>
      <c r="CN57" s="1242">
        <v>60.9</v>
      </c>
      <c r="CO57" s="1242"/>
      <c r="CP57" s="1242"/>
      <c r="CQ57" s="1242"/>
      <c r="CR57" s="1242"/>
      <c r="CS57" s="1242"/>
      <c r="CT57" s="1242"/>
      <c r="CU57" s="1242"/>
      <c r="CV57" s="1242">
        <v>62.3</v>
      </c>
      <c r="CW57" s="1242"/>
      <c r="CX57" s="1242"/>
      <c r="CY57" s="1242"/>
      <c r="CZ57" s="1242"/>
      <c r="DA57" s="1242"/>
      <c r="DB57" s="1242"/>
      <c r="DC57" s="1242"/>
      <c r="DD57" s="363"/>
      <c r="DE57" s="362"/>
    </row>
    <row r="58" spans="1:109" s="358" customFormat="1" ht="13.2" x14ac:dyDescent="0.2">
      <c r="A58" s="255"/>
      <c r="B58" s="362"/>
      <c r="G58" s="1237"/>
      <c r="H58" s="1237"/>
      <c r="I58" s="1247"/>
      <c r="J58" s="1247"/>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634</v>
      </c>
    </row>
    <row r="64" spans="1:109" ht="13.2" x14ac:dyDescent="0.2">
      <c r="B64" s="259"/>
      <c r="G64" s="357"/>
      <c r="I64" s="369"/>
      <c r="J64" s="369"/>
      <c r="K64" s="369"/>
      <c r="L64" s="369"/>
      <c r="M64" s="369"/>
      <c r="N64" s="370"/>
      <c r="AM64" s="357"/>
      <c r="AN64" s="357" t="s">
        <v>628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637</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629</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592</v>
      </c>
      <c r="BQ72" s="1241"/>
      <c r="BR72" s="1241"/>
      <c r="BS72" s="1241"/>
      <c r="BT72" s="1241"/>
      <c r="BU72" s="1241"/>
      <c r="BV72" s="1241"/>
      <c r="BW72" s="1241"/>
      <c r="BX72" s="1241" t="s">
        <v>593</v>
      </c>
      <c r="BY72" s="1241"/>
      <c r="BZ72" s="1241"/>
      <c r="CA72" s="1241"/>
      <c r="CB72" s="1241"/>
      <c r="CC72" s="1241"/>
      <c r="CD72" s="1241"/>
      <c r="CE72" s="1241"/>
      <c r="CF72" s="1241" t="s">
        <v>594</v>
      </c>
      <c r="CG72" s="1241"/>
      <c r="CH72" s="1241"/>
      <c r="CI72" s="1241"/>
      <c r="CJ72" s="1241"/>
      <c r="CK72" s="1241"/>
      <c r="CL72" s="1241"/>
      <c r="CM72" s="1241"/>
      <c r="CN72" s="1241" t="s">
        <v>595</v>
      </c>
      <c r="CO72" s="1241"/>
      <c r="CP72" s="1241"/>
      <c r="CQ72" s="1241"/>
      <c r="CR72" s="1241"/>
      <c r="CS72" s="1241"/>
      <c r="CT72" s="1241"/>
      <c r="CU72" s="1241"/>
      <c r="CV72" s="1241" t="s">
        <v>596</v>
      </c>
      <c r="CW72" s="1241"/>
      <c r="CX72" s="1241"/>
      <c r="CY72" s="1241"/>
      <c r="CZ72" s="1241"/>
      <c r="DA72" s="1241"/>
      <c r="DB72" s="1241"/>
      <c r="DC72" s="1241"/>
    </row>
    <row r="73" spans="2:107" ht="13.2" x14ac:dyDescent="0.2">
      <c r="B73" s="259"/>
      <c r="G73" s="1248"/>
      <c r="H73" s="1248"/>
      <c r="I73" s="1248"/>
      <c r="J73" s="1248"/>
      <c r="K73" s="1249"/>
      <c r="L73" s="1249"/>
      <c r="M73" s="1249"/>
      <c r="N73" s="1249"/>
      <c r="AM73" s="359"/>
      <c r="AN73" s="1244" t="s">
        <v>630</v>
      </c>
      <c r="AO73" s="1244"/>
      <c r="AP73" s="1244"/>
      <c r="AQ73" s="1244"/>
      <c r="AR73" s="1244"/>
      <c r="AS73" s="1244"/>
      <c r="AT73" s="1244"/>
      <c r="AU73" s="1244"/>
      <c r="AV73" s="1244"/>
      <c r="AW73" s="1244"/>
      <c r="AX73" s="1244"/>
      <c r="AY73" s="1244"/>
      <c r="AZ73" s="1244"/>
      <c r="BA73" s="1244"/>
      <c r="BB73" s="1244" t="s">
        <v>631</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2" x14ac:dyDescent="0.2">
      <c r="B74" s="259"/>
      <c r="G74" s="1248"/>
      <c r="H74" s="1248"/>
      <c r="I74" s="1248"/>
      <c r="J74" s="1248"/>
      <c r="K74" s="1249"/>
      <c r="L74" s="1249"/>
      <c r="M74" s="1249"/>
      <c r="N74" s="1249"/>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8"/>
      <c r="H75" s="1248"/>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635</v>
      </c>
      <c r="BC75" s="1244"/>
      <c r="BD75" s="1244"/>
      <c r="BE75" s="1244"/>
      <c r="BF75" s="1244"/>
      <c r="BG75" s="1244"/>
      <c r="BH75" s="1244"/>
      <c r="BI75" s="1244"/>
      <c r="BJ75" s="1244"/>
      <c r="BK75" s="1244"/>
      <c r="BL75" s="1244"/>
      <c r="BM75" s="1244"/>
      <c r="BN75" s="1244"/>
      <c r="BO75" s="1244"/>
      <c r="BP75" s="1242">
        <v>3.5</v>
      </c>
      <c r="BQ75" s="1242"/>
      <c r="BR75" s="1242"/>
      <c r="BS75" s="1242"/>
      <c r="BT75" s="1242"/>
      <c r="BU75" s="1242"/>
      <c r="BV75" s="1242"/>
      <c r="BW75" s="1242"/>
      <c r="BX75" s="1242">
        <v>4.0999999999999996</v>
      </c>
      <c r="BY75" s="1242"/>
      <c r="BZ75" s="1242"/>
      <c r="CA75" s="1242"/>
      <c r="CB75" s="1242"/>
      <c r="CC75" s="1242"/>
      <c r="CD75" s="1242"/>
      <c r="CE75" s="1242"/>
      <c r="CF75" s="1242">
        <v>4.8</v>
      </c>
      <c r="CG75" s="1242"/>
      <c r="CH75" s="1242"/>
      <c r="CI75" s="1242"/>
      <c r="CJ75" s="1242"/>
      <c r="CK75" s="1242"/>
      <c r="CL75" s="1242"/>
      <c r="CM75" s="1242"/>
      <c r="CN75" s="1242">
        <v>6.2</v>
      </c>
      <c r="CO75" s="1242"/>
      <c r="CP75" s="1242"/>
      <c r="CQ75" s="1242"/>
      <c r="CR75" s="1242"/>
      <c r="CS75" s="1242"/>
      <c r="CT75" s="1242"/>
      <c r="CU75" s="1242"/>
      <c r="CV75" s="1242">
        <v>8.8000000000000007</v>
      </c>
      <c r="CW75" s="1242"/>
      <c r="CX75" s="1242"/>
      <c r="CY75" s="1242"/>
      <c r="CZ75" s="1242"/>
      <c r="DA75" s="1242"/>
      <c r="DB75" s="1242"/>
      <c r="DC75" s="1242"/>
    </row>
    <row r="76" spans="2:107" ht="13.2" x14ac:dyDescent="0.2">
      <c r="B76" s="259"/>
      <c r="G76" s="1248"/>
      <c r="H76" s="1248"/>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9"/>
      <c r="L77" s="1249"/>
      <c r="M77" s="1249"/>
      <c r="N77" s="1249"/>
      <c r="AN77" s="1241" t="s">
        <v>633</v>
      </c>
      <c r="AO77" s="1241"/>
      <c r="AP77" s="1241"/>
      <c r="AQ77" s="1241"/>
      <c r="AR77" s="1241"/>
      <c r="AS77" s="1241"/>
      <c r="AT77" s="1241"/>
      <c r="AU77" s="1241"/>
      <c r="AV77" s="1241"/>
      <c r="AW77" s="1241"/>
      <c r="AX77" s="1241"/>
      <c r="AY77" s="1241"/>
      <c r="AZ77" s="1241"/>
      <c r="BA77" s="1241"/>
      <c r="BB77" s="1244" t="s">
        <v>631</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2" x14ac:dyDescent="0.2">
      <c r="B78" s="259"/>
      <c r="G78" s="1237"/>
      <c r="H78" s="1237"/>
      <c r="I78" s="1237"/>
      <c r="J78" s="1237"/>
      <c r="K78" s="1249"/>
      <c r="L78" s="1249"/>
      <c r="M78" s="1249"/>
      <c r="N78" s="1249"/>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7"/>
      <c r="J79" s="1247"/>
      <c r="K79" s="1250"/>
      <c r="L79" s="1250"/>
      <c r="M79" s="1250"/>
      <c r="N79" s="1250"/>
      <c r="AN79" s="1241"/>
      <c r="AO79" s="1241"/>
      <c r="AP79" s="1241"/>
      <c r="AQ79" s="1241"/>
      <c r="AR79" s="1241"/>
      <c r="AS79" s="1241"/>
      <c r="AT79" s="1241"/>
      <c r="AU79" s="1241"/>
      <c r="AV79" s="1241"/>
      <c r="AW79" s="1241"/>
      <c r="AX79" s="1241"/>
      <c r="AY79" s="1241"/>
      <c r="AZ79" s="1241"/>
      <c r="BA79" s="1241"/>
      <c r="BB79" s="1244" t="s">
        <v>635</v>
      </c>
      <c r="BC79" s="1244"/>
      <c r="BD79" s="1244"/>
      <c r="BE79" s="1244"/>
      <c r="BF79" s="1244"/>
      <c r="BG79" s="1244"/>
      <c r="BH79" s="1244"/>
      <c r="BI79" s="1244"/>
      <c r="BJ79" s="1244"/>
      <c r="BK79" s="1244"/>
      <c r="BL79" s="1244"/>
      <c r="BM79" s="1244"/>
      <c r="BN79" s="1244"/>
      <c r="BO79" s="1244"/>
      <c r="BP79" s="1242">
        <v>5.3</v>
      </c>
      <c r="BQ79" s="1242"/>
      <c r="BR79" s="1242"/>
      <c r="BS79" s="1242"/>
      <c r="BT79" s="1242"/>
      <c r="BU79" s="1242"/>
      <c r="BV79" s="1242"/>
      <c r="BW79" s="1242"/>
      <c r="BX79" s="1242">
        <v>5.8</v>
      </c>
      <c r="BY79" s="1242"/>
      <c r="BZ79" s="1242"/>
      <c r="CA79" s="1242"/>
      <c r="CB79" s="1242"/>
      <c r="CC79" s="1242"/>
      <c r="CD79" s="1242"/>
      <c r="CE79" s="1242"/>
      <c r="CF79" s="1242">
        <v>5.8</v>
      </c>
      <c r="CG79" s="1242"/>
      <c r="CH79" s="1242"/>
      <c r="CI79" s="1242"/>
      <c r="CJ79" s="1242"/>
      <c r="CK79" s="1242"/>
      <c r="CL79" s="1242"/>
      <c r="CM79" s="1242"/>
      <c r="CN79" s="1242">
        <v>6.6</v>
      </c>
      <c r="CO79" s="1242"/>
      <c r="CP79" s="1242"/>
      <c r="CQ79" s="1242"/>
      <c r="CR79" s="1242"/>
      <c r="CS79" s="1242"/>
      <c r="CT79" s="1242"/>
      <c r="CU79" s="1242"/>
      <c r="CV79" s="1242">
        <v>6.8</v>
      </c>
      <c r="CW79" s="1242"/>
      <c r="CX79" s="1242"/>
      <c r="CY79" s="1242"/>
      <c r="CZ79" s="1242"/>
      <c r="DA79" s="1242"/>
      <c r="DB79" s="1242"/>
      <c r="DC79" s="1242"/>
    </row>
    <row r="80" spans="2:107" ht="13.2" x14ac:dyDescent="0.2">
      <c r="B80" s="259"/>
      <c r="G80" s="1237"/>
      <c r="H80" s="1237"/>
      <c r="I80" s="1247"/>
      <c r="J80" s="1247"/>
      <c r="K80" s="1250"/>
      <c r="L80" s="1250"/>
      <c r="M80" s="1250"/>
      <c r="N80" s="1250"/>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YYV5fNVIvOxUbJIxVQYHHo7io1w6r+7n13BR3MLHitZ0U0pTrI72CwDptyAEKYlJwuoZzECGsZgf2evYo/0egw==" saltValue="H24oLlogYTCRr6Ykt1jyK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12" sqref="B1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539</v>
      </c>
    </row>
  </sheetData>
  <sheetProtection algorithmName="SHA-512" hashValue="tYqEVV7dLoyZZd9ihRno3n3mHLWd6LGfErFih/z0v0/YrftRnJ/EpqXOjoHMMH9ebXIGUWUeQDMa4D5L2P0LgQ==" saltValue="lAlE+t8tFDtEXz4moCvB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C15" sqref="C15"/>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539</v>
      </c>
    </row>
  </sheetData>
  <sheetProtection algorithmName="SHA-512" hashValue="dUwSxrysIk5aP0YorPECPntciNnn94dlKtzo7oZoXyBSbvd8fMlNU7soPMnx6e2bfBR1Pm9UJE1qF6DycGIoeQ==" saltValue="rZwP1dv7Q/1fzZr0L0y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57</v>
      </c>
      <c r="E2" s="147"/>
      <c r="F2" s="148" t="s">
        <v>589</v>
      </c>
      <c r="G2" s="149"/>
      <c r="H2" s="150"/>
    </row>
    <row r="3" spans="1:8" x14ac:dyDescent="0.2">
      <c r="A3" s="146" t="s">
        <v>582</v>
      </c>
      <c r="B3" s="151"/>
      <c r="C3" s="152"/>
      <c r="D3" s="153">
        <v>320758</v>
      </c>
      <c r="E3" s="154"/>
      <c r="F3" s="155">
        <v>228215</v>
      </c>
      <c r="G3" s="156"/>
      <c r="H3" s="157"/>
    </row>
    <row r="4" spans="1:8" x14ac:dyDescent="0.2">
      <c r="A4" s="158"/>
      <c r="B4" s="159"/>
      <c r="C4" s="160"/>
      <c r="D4" s="161">
        <v>238275</v>
      </c>
      <c r="E4" s="162"/>
      <c r="F4" s="163">
        <v>117571</v>
      </c>
      <c r="G4" s="164"/>
      <c r="H4" s="165"/>
    </row>
    <row r="5" spans="1:8" x14ac:dyDescent="0.2">
      <c r="A5" s="146" t="s">
        <v>584</v>
      </c>
      <c r="B5" s="151"/>
      <c r="C5" s="152"/>
      <c r="D5" s="153">
        <v>599213</v>
      </c>
      <c r="E5" s="154"/>
      <c r="F5" s="155">
        <v>264232</v>
      </c>
      <c r="G5" s="156"/>
      <c r="H5" s="157"/>
    </row>
    <row r="6" spans="1:8" x14ac:dyDescent="0.2">
      <c r="A6" s="158"/>
      <c r="B6" s="159"/>
      <c r="C6" s="160"/>
      <c r="D6" s="161">
        <v>404238</v>
      </c>
      <c r="E6" s="162"/>
      <c r="F6" s="163">
        <v>133959</v>
      </c>
      <c r="G6" s="164"/>
      <c r="H6" s="165"/>
    </row>
    <row r="7" spans="1:8" x14ac:dyDescent="0.2">
      <c r="A7" s="146" t="s">
        <v>585</v>
      </c>
      <c r="B7" s="151"/>
      <c r="C7" s="152"/>
      <c r="D7" s="153">
        <v>470789</v>
      </c>
      <c r="E7" s="154"/>
      <c r="F7" s="155">
        <v>263613</v>
      </c>
      <c r="G7" s="156"/>
      <c r="H7" s="157"/>
    </row>
    <row r="8" spans="1:8" x14ac:dyDescent="0.2">
      <c r="A8" s="158"/>
      <c r="B8" s="159"/>
      <c r="C8" s="160"/>
      <c r="D8" s="161">
        <v>302380</v>
      </c>
      <c r="E8" s="162"/>
      <c r="F8" s="163">
        <v>128823</v>
      </c>
      <c r="G8" s="164"/>
      <c r="H8" s="165"/>
    </row>
    <row r="9" spans="1:8" x14ac:dyDescent="0.2">
      <c r="A9" s="146" t="s">
        <v>586</v>
      </c>
      <c r="B9" s="151"/>
      <c r="C9" s="152"/>
      <c r="D9" s="153">
        <v>279824</v>
      </c>
      <c r="E9" s="154"/>
      <c r="F9" s="155">
        <v>362690</v>
      </c>
      <c r="G9" s="156"/>
      <c r="H9" s="157"/>
    </row>
    <row r="10" spans="1:8" x14ac:dyDescent="0.2">
      <c r="A10" s="158"/>
      <c r="B10" s="159"/>
      <c r="C10" s="160"/>
      <c r="D10" s="161">
        <v>221621</v>
      </c>
      <c r="E10" s="162"/>
      <c r="F10" s="163">
        <v>172580</v>
      </c>
      <c r="G10" s="164"/>
      <c r="H10" s="165"/>
    </row>
    <row r="11" spans="1:8" x14ac:dyDescent="0.2">
      <c r="A11" s="146" t="s">
        <v>587</v>
      </c>
      <c r="B11" s="151"/>
      <c r="C11" s="152"/>
      <c r="D11" s="153">
        <v>335817</v>
      </c>
      <c r="E11" s="154"/>
      <c r="F11" s="155">
        <v>296093</v>
      </c>
      <c r="G11" s="156"/>
      <c r="H11" s="157"/>
    </row>
    <row r="12" spans="1:8" x14ac:dyDescent="0.2">
      <c r="A12" s="158"/>
      <c r="B12" s="159"/>
      <c r="C12" s="166"/>
      <c r="D12" s="161">
        <v>130882</v>
      </c>
      <c r="E12" s="162"/>
      <c r="F12" s="163">
        <v>140545</v>
      </c>
      <c r="G12" s="164"/>
      <c r="H12" s="165"/>
    </row>
    <row r="13" spans="1:8" x14ac:dyDescent="0.2">
      <c r="A13" s="146"/>
      <c r="B13" s="151"/>
      <c r="C13" s="152"/>
      <c r="D13" s="153">
        <v>401280</v>
      </c>
      <c r="E13" s="154"/>
      <c r="F13" s="155">
        <v>282969</v>
      </c>
      <c r="G13" s="167"/>
      <c r="H13" s="157"/>
    </row>
    <row r="14" spans="1:8" x14ac:dyDescent="0.2">
      <c r="A14" s="158"/>
      <c r="B14" s="159"/>
      <c r="C14" s="160"/>
      <c r="D14" s="161">
        <v>259479</v>
      </c>
      <c r="E14" s="162"/>
      <c r="F14" s="163">
        <v>138696</v>
      </c>
      <c r="G14" s="164"/>
      <c r="H14" s="165"/>
    </row>
    <row r="17" spans="1:11" x14ac:dyDescent="0.2">
      <c r="A17" s="142" t="s">
        <v>58</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59</v>
      </c>
      <c r="B19" s="168">
        <f>ROUND(VALUE(SUBSTITUTE(実質収支比率等に係る経年分析!F$48,"▲","-")),2)</f>
        <v>16.100000000000001</v>
      </c>
      <c r="C19" s="168">
        <f>ROUND(VALUE(SUBSTITUTE(実質収支比率等に係る経年分析!G$48,"▲","-")),2)</f>
        <v>15.21</v>
      </c>
      <c r="D19" s="168">
        <f>ROUND(VALUE(SUBSTITUTE(実質収支比率等に係る経年分析!H$48,"▲","-")),2)</f>
        <v>13.15</v>
      </c>
      <c r="E19" s="168">
        <f>ROUND(VALUE(SUBSTITUTE(実質収支比率等に係る経年分析!I$48,"▲","-")),2)</f>
        <v>10.99</v>
      </c>
      <c r="F19" s="168">
        <f>ROUND(VALUE(SUBSTITUTE(実質収支比率等に係る経年分析!J$48,"▲","-")),2)</f>
        <v>7.04</v>
      </c>
    </row>
    <row r="20" spans="1:11" x14ac:dyDescent="0.2">
      <c r="A20" s="168" t="s">
        <v>60</v>
      </c>
      <c r="B20" s="168">
        <f>ROUND(VALUE(SUBSTITUTE(実質収支比率等に係る経年分析!F$47,"▲","-")),2)</f>
        <v>73.37</v>
      </c>
      <c r="C20" s="168">
        <f>ROUND(VALUE(SUBSTITUTE(実質収支比率等に係る経年分析!G$47,"▲","-")),2)</f>
        <v>62.09</v>
      </c>
      <c r="D20" s="168">
        <f>ROUND(VALUE(SUBSTITUTE(実質収支比率等に係る経年分析!H$47,"▲","-")),2)</f>
        <v>54.87</v>
      </c>
      <c r="E20" s="168">
        <f>ROUND(VALUE(SUBSTITUTE(実質収支比率等に係る経年分析!I$47,"▲","-")),2)</f>
        <v>55.37</v>
      </c>
      <c r="F20" s="168">
        <f>ROUND(VALUE(SUBSTITUTE(実質収支比率等に係る経年分析!J$47,"▲","-")),2)</f>
        <v>55.03</v>
      </c>
    </row>
    <row r="21" spans="1:11" x14ac:dyDescent="0.2">
      <c r="A21" s="168" t="s">
        <v>61</v>
      </c>
      <c r="B21" s="168">
        <f>IF(ISNUMBER(VALUE(SUBSTITUTE(実質収支比率等に係る経年分析!F$49,"▲","-"))),ROUND(VALUE(SUBSTITUTE(実質収支比率等に係る経年分析!F$49,"▲","-")),2),NA())</f>
        <v>-0.7</v>
      </c>
      <c r="C21" s="168">
        <f>IF(ISNUMBER(VALUE(SUBSTITUTE(実質収支比率等に係る経年分析!G$49,"▲","-"))),ROUND(VALUE(SUBSTITUTE(実質収支比率等に係る経年分析!G$49,"▲","-")),2),NA())</f>
        <v>-9.6999999999999993</v>
      </c>
      <c r="D21" s="168">
        <f>IF(ISNUMBER(VALUE(SUBSTITUTE(実質収支比率等に係る経年分析!H$49,"▲","-"))),ROUND(VALUE(SUBSTITUTE(実質収支比率等に係る経年分析!H$49,"▲","-")),2),NA())</f>
        <v>-5.44</v>
      </c>
      <c r="E21" s="168">
        <f>IF(ISNUMBER(VALUE(SUBSTITUTE(実質収支比率等に係る経年分析!I$49,"▲","-"))),ROUND(VALUE(SUBSTITUTE(実質収支比率等に係る経年分析!I$49,"▲","-")),2),NA())</f>
        <v>5.05</v>
      </c>
      <c r="F21" s="168">
        <f>IF(ISNUMBER(VALUE(SUBSTITUTE(実質収支比率等に係る経年分析!J$49,"▲","-"))),ROUND(VALUE(SUBSTITUTE(実質収支比率等に係る経年分析!J$49,"▲","-")),2),NA())</f>
        <v>-3.89</v>
      </c>
    </row>
    <row r="24" spans="1:11" x14ac:dyDescent="0.2">
      <c r="A24" s="142" t="s">
        <v>62</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63</v>
      </c>
      <c r="C26" s="169" t="s">
        <v>64</v>
      </c>
      <c r="D26" s="169" t="s">
        <v>63</v>
      </c>
      <c r="E26" s="169" t="s">
        <v>64</v>
      </c>
      <c r="F26" s="169" t="s">
        <v>63</v>
      </c>
      <c r="G26" s="169" t="s">
        <v>64</v>
      </c>
      <c r="H26" s="169" t="s">
        <v>63</v>
      </c>
      <c r="I26" s="169" t="s">
        <v>64</v>
      </c>
      <c r="J26" s="169" t="s">
        <v>63</v>
      </c>
      <c r="K26" s="169" t="s">
        <v>64</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三島町簡易水道事業特別会計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1.21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0.42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0.56000000000000005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7.0000000000000007E-2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三島町後期高齢者医療特別会計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2">
      <c r="A31" s="169" t="str">
        <f>IF(連結実質赤字比率に係る赤字・黒字の構成分析!C$39="",NA(),連結実質赤字比率に係る赤字・黒字の構成分析!C$39)</f>
        <v>三島町戸別合併処理浄化槽事業特別会計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2">
      <c r="A32" s="169" t="str">
        <f>IF(連結実質赤字比率に係る赤字・黒字の構成分析!C$38="",NA(),連結実質赤字比率に係る赤字・黒字の構成分析!C$38)</f>
        <v>三島町路線バス事業特別会計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0.28999999999999998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0.13</v>
      </c>
    </row>
    <row r="33" spans="1:16" x14ac:dyDescent="0.2">
      <c r="A33" s="169" t="str">
        <f>IF(連結実質赤字比率に係る赤字・黒字の構成分析!C$37="",NA(),連結実質赤字比率に係る赤字・黒字の構成分析!C$37)</f>
        <v>三島町農業集落排水事業特別会計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0.14000000000000001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0.14000000000000001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0.16</v>
      </c>
    </row>
    <row r="34" spans="1:16" x14ac:dyDescent="0.2">
      <c r="A34" s="169" t="str">
        <f>IF(連結実質赤字比率に係る赤字・黒字の構成分析!C$36="",NA(),連結実質赤字比率に係る赤字・黒字の構成分析!C$36)</f>
        <v>三島町国民健康保険特別会計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0.51</v>
      </c>
    </row>
    <row r="35" spans="1:16" x14ac:dyDescent="0.2">
      <c r="A35" s="169" t="str">
        <f>IF(連結実質赤字比率に係る赤字・黒字の構成分析!C$35="",NA(),連結実質赤字比率に係る赤字・黒字の構成分析!C$35)</f>
        <v>三島町介護保険特別会計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1.72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2.2200000000000002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2.1800000000000002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2.41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13.14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7.03</v>
      </c>
    </row>
    <row r="39" spans="1:16" x14ac:dyDescent="0.2">
      <c r="A39" s="142" t="s">
        <v>65</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66</v>
      </c>
      <c r="C41" s="170"/>
      <c r="D41" s="170" t="s">
        <v>67</v>
      </c>
      <c r="E41" s="170" t="s">
        <v>66</v>
      </c>
      <c r="F41" s="170"/>
      <c r="G41" s="170" t="s">
        <v>67</v>
      </c>
      <c r="H41" s="170" t="s">
        <v>66</v>
      </c>
      <c r="I41" s="170"/>
      <c r="J41" s="170" t="s">
        <v>67</v>
      </c>
      <c r="K41" s="170" t="s">
        <v>66</v>
      </c>
      <c r="L41" s="170"/>
      <c r="M41" s="170" t="s">
        <v>67</v>
      </c>
      <c r="N41" s="170" t="s">
        <v>66</v>
      </c>
      <c r="O41" s="170"/>
      <c r="P41" s="170" t="s">
        <v>67</v>
      </c>
    </row>
    <row r="42" spans="1:16" x14ac:dyDescent="0.2">
      <c r="A42" s="170" t="s">
        <v>68</v>
      </c>
      <c r="B42" s="170"/>
      <c r="C42" s="170"/>
      <c r="D42" s="170">
        <f>'実質公債費比率（分子）の構造'!K$52</f>
        <v>203</v>
      </c>
      <c r="E42" s="170"/>
      <c r="F42" s="170"/>
      <c r="G42" s="170">
        <f>'実質公債費比率（分子）の構造'!L$52</f>
        <v>227</v>
      </c>
      <c r="H42" s="170"/>
      <c r="I42" s="170"/>
      <c r="J42" s="170">
        <f>'実質公債費比率（分子）の構造'!M$52</f>
        <v>219</v>
      </c>
      <c r="K42" s="170"/>
      <c r="L42" s="170"/>
      <c r="M42" s="170">
        <f>'実質公債費比率（分子）の構造'!N$52</f>
        <v>249</v>
      </c>
      <c r="N42" s="170"/>
      <c r="O42" s="170"/>
      <c r="P42" s="170">
        <f>'実質公債費比率（分子）の構造'!O$52</f>
        <v>294</v>
      </c>
    </row>
    <row r="43" spans="1:16" x14ac:dyDescent="0.2">
      <c r="A43" s="170" t="s">
        <v>69</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70</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71</v>
      </c>
      <c r="B45" s="170">
        <f>'実質公債費比率（分子）の構造'!K$49</f>
        <v>4</v>
      </c>
      <c r="C45" s="170"/>
      <c r="D45" s="170"/>
      <c r="E45" s="170">
        <f>'実質公債費比率（分子）の構造'!L$49</f>
        <v>4</v>
      </c>
      <c r="F45" s="170"/>
      <c r="G45" s="170"/>
      <c r="H45" s="170">
        <f>'実質公債費比率（分子）の構造'!M$49</f>
        <v>4</v>
      </c>
      <c r="I45" s="170"/>
      <c r="J45" s="170"/>
      <c r="K45" s="170">
        <f>'実質公債費比率（分子）の構造'!N$49</f>
        <v>6</v>
      </c>
      <c r="L45" s="170"/>
      <c r="M45" s="170"/>
      <c r="N45" s="170">
        <f>'実質公債費比率（分子）の構造'!O$49</f>
        <v>5</v>
      </c>
      <c r="O45" s="170"/>
      <c r="P45" s="170"/>
    </row>
    <row r="46" spans="1:16" x14ac:dyDescent="0.2">
      <c r="A46" s="170" t="s">
        <v>72</v>
      </c>
      <c r="B46" s="170">
        <f>'実質公債費比率（分子）の構造'!K$48</f>
        <v>49</v>
      </c>
      <c r="C46" s="170"/>
      <c r="D46" s="170"/>
      <c r="E46" s="170">
        <f>'実質公債費比率（分子）の構造'!L$48</f>
        <v>44</v>
      </c>
      <c r="F46" s="170"/>
      <c r="G46" s="170"/>
      <c r="H46" s="170">
        <f>'実質公債費比率（分子）の構造'!M$48</f>
        <v>49</v>
      </c>
      <c r="I46" s="170"/>
      <c r="J46" s="170"/>
      <c r="K46" s="170">
        <f>'実質公債費比率（分子）の構造'!N$48</f>
        <v>62</v>
      </c>
      <c r="L46" s="170"/>
      <c r="M46" s="170"/>
      <c r="N46" s="170">
        <f>'実質公債費比率（分子）の構造'!O$48</f>
        <v>73</v>
      </c>
      <c r="O46" s="170"/>
      <c r="P46" s="170"/>
    </row>
    <row r="47" spans="1:16" x14ac:dyDescent="0.2">
      <c r="A47" s="170" t="s">
        <v>73</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74</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75</v>
      </c>
      <c r="B49" s="170">
        <f>'実質公債費比率（分子）の構造'!K$45</f>
        <v>191</v>
      </c>
      <c r="C49" s="170"/>
      <c r="D49" s="170"/>
      <c r="E49" s="170">
        <f>'実質公債費比率（分子）の構造'!L$45</f>
        <v>228</v>
      </c>
      <c r="F49" s="170"/>
      <c r="G49" s="170"/>
      <c r="H49" s="170">
        <f>'実質公債費比率（分子）の構造'!M$45</f>
        <v>233</v>
      </c>
      <c r="I49" s="170"/>
      <c r="J49" s="170"/>
      <c r="K49" s="170">
        <f>'実質公債費比率（分子）の構造'!N$45</f>
        <v>280</v>
      </c>
      <c r="L49" s="170"/>
      <c r="M49" s="170"/>
      <c r="N49" s="170">
        <f>'実質公債費比率（分子）の構造'!O$45</f>
        <v>367</v>
      </c>
      <c r="O49" s="170"/>
      <c r="P49" s="170"/>
    </row>
    <row r="50" spans="1:16" x14ac:dyDescent="0.2">
      <c r="A50" s="170" t="s">
        <v>76</v>
      </c>
      <c r="B50" s="170" t="e">
        <f>NA()</f>
        <v>#N/A</v>
      </c>
      <c r="C50" s="170">
        <f>IF(ISNUMBER('実質公債費比率（分子）の構造'!K$53),'実質公債費比率（分子）の構造'!K$53,NA())</f>
        <v>41</v>
      </c>
      <c r="D50" s="170" t="e">
        <f>NA()</f>
        <v>#N/A</v>
      </c>
      <c r="E50" s="170" t="e">
        <f>NA()</f>
        <v>#N/A</v>
      </c>
      <c r="F50" s="170">
        <f>IF(ISNUMBER('実質公債費比率（分子）の構造'!L$53),'実質公債費比率（分子）の構造'!L$53,NA())</f>
        <v>49</v>
      </c>
      <c r="G50" s="170" t="e">
        <f>NA()</f>
        <v>#N/A</v>
      </c>
      <c r="H50" s="170" t="e">
        <f>NA()</f>
        <v>#N/A</v>
      </c>
      <c r="I50" s="170">
        <f>IF(ISNUMBER('実質公債費比率（分子）の構造'!M$53),'実質公債費比率（分子）の構造'!M$53,NA())</f>
        <v>67</v>
      </c>
      <c r="J50" s="170" t="e">
        <f>NA()</f>
        <v>#N/A</v>
      </c>
      <c r="K50" s="170" t="e">
        <f>NA()</f>
        <v>#N/A</v>
      </c>
      <c r="L50" s="170">
        <f>IF(ISNUMBER('実質公債費比率（分子）の構造'!N$53),'実質公債費比率（分子）の構造'!N$53,NA())</f>
        <v>99</v>
      </c>
      <c r="M50" s="170" t="e">
        <f>NA()</f>
        <v>#N/A</v>
      </c>
      <c r="N50" s="170" t="e">
        <f>NA()</f>
        <v>#N/A</v>
      </c>
      <c r="O50" s="170">
        <f>IF(ISNUMBER('実質公債費比率（分子）の構造'!O$53),'実質公債費比率（分子）の構造'!O$53,NA())</f>
        <v>151</v>
      </c>
      <c r="P50" s="170" t="e">
        <f>NA()</f>
        <v>#N/A</v>
      </c>
    </row>
    <row r="53" spans="1:16" x14ac:dyDescent="0.2">
      <c r="A53" s="142" t="s">
        <v>77</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78</v>
      </c>
      <c r="C55" s="169"/>
      <c r="D55" s="169" t="s">
        <v>79</v>
      </c>
      <c r="E55" s="169" t="s">
        <v>78</v>
      </c>
      <c r="F55" s="169"/>
      <c r="G55" s="169" t="s">
        <v>79</v>
      </c>
      <c r="H55" s="169" t="s">
        <v>78</v>
      </c>
      <c r="I55" s="169"/>
      <c r="J55" s="169" t="s">
        <v>79</v>
      </c>
      <c r="K55" s="169" t="s">
        <v>78</v>
      </c>
      <c r="L55" s="169"/>
      <c r="M55" s="169" t="s">
        <v>79</v>
      </c>
      <c r="N55" s="169" t="s">
        <v>78</v>
      </c>
      <c r="O55" s="169"/>
      <c r="P55" s="169" t="s">
        <v>79</v>
      </c>
    </row>
    <row r="56" spans="1:16" x14ac:dyDescent="0.2">
      <c r="A56" s="169" t="s">
        <v>46</v>
      </c>
      <c r="B56" s="169"/>
      <c r="C56" s="169"/>
      <c r="D56" s="169">
        <f>'将来負担比率（分子）の構造'!I$52</f>
        <v>2834</v>
      </c>
      <c r="E56" s="169"/>
      <c r="F56" s="169"/>
      <c r="G56" s="169">
        <f>'将来負担比率（分子）の構造'!J$52</f>
        <v>3116</v>
      </c>
      <c r="H56" s="169"/>
      <c r="I56" s="169"/>
      <c r="J56" s="169">
        <f>'将来負担比率（分子）の構造'!K$52</f>
        <v>3237</v>
      </c>
      <c r="K56" s="169"/>
      <c r="L56" s="169"/>
      <c r="M56" s="169">
        <f>'将来負担比率（分子）の構造'!L$52</f>
        <v>3151</v>
      </c>
      <c r="N56" s="169"/>
      <c r="O56" s="169"/>
      <c r="P56" s="169">
        <f>'将来負担比率（分子）の構造'!M$52</f>
        <v>3035</v>
      </c>
    </row>
    <row r="57" spans="1:16" x14ac:dyDescent="0.2">
      <c r="A57" s="169" t="s">
        <v>45</v>
      </c>
      <c r="B57" s="169"/>
      <c r="C57" s="169"/>
      <c r="D57" s="169">
        <f>'将来負担比率（分子）の構造'!I$51</f>
        <v>11</v>
      </c>
      <c r="E57" s="169"/>
      <c r="F57" s="169"/>
      <c r="G57" s="169">
        <f>'将来負担比率（分子）の構造'!J$51</f>
        <v>7</v>
      </c>
      <c r="H57" s="169"/>
      <c r="I57" s="169"/>
      <c r="J57" s="169">
        <f>'将来負担比率（分子）の構造'!K$51</f>
        <v>5</v>
      </c>
      <c r="K57" s="169"/>
      <c r="L57" s="169"/>
      <c r="M57" s="169">
        <f>'将来負担比率（分子）の構造'!L$51</f>
        <v>3</v>
      </c>
      <c r="N57" s="169"/>
      <c r="O57" s="169"/>
      <c r="P57" s="169">
        <f>'将来負担比率（分子）の構造'!M$51</f>
        <v>1</v>
      </c>
    </row>
    <row r="58" spans="1:16" x14ac:dyDescent="0.2">
      <c r="A58" s="169" t="s">
        <v>44</v>
      </c>
      <c r="B58" s="169"/>
      <c r="C58" s="169"/>
      <c r="D58" s="169">
        <f>'将来負担比率（分子）の構造'!I$50</f>
        <v>1828</v>
      </c>
      <c r="E58" s="169"/>
      <c r="F58" s="169"/>
      <c r="G58" s="169">
        <f>'将来負担比率（分子）の構造'!J$50</f>
        <v>1757</v>
      </c>
      <c r="H58" s="169"/>
      <c r="I58" s="169"/>
      <c r="J58" s="169">
        <f>'将来負担比率（分子）の構造'!K$50</f>
        <v>1681</v>
      </c>
      <c r="K58" s="169"/>
      <c r="L58" s="169"/>
      <c r="M58" s="169">
        <f>'将来負担比率（分子）の構造'!L$50</f>
        <v>1722</v>
      </c>
      <c r="N58" s="169"/>
      <c r="O58" s="169"/>
      <c r="P58" s="169">
        <f>'将来負担比率（分子）の構造'!M$50</f>
        <v>1749</v>
      </c>
    </row>
    <row r="59" spans="1:16" x14ac:dyDescent="0.2">
      <c r="A59" s="169" t="s">
        <v>42</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41</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39</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38</v>
      </c>
      <c r="B62" s="169">
        <f>'将来負担比率（分子）の構造'!I$45</f>
        <v>155</v>
      </c>
      <c r="C62" s="169"/>
      <c r="D62" s="169"/>
      <c r="E62" s="169">
        <f>'将来負担比率（分子）の構造'!J$45</f>
        <v>207</v>
      </c>
      <c r="F62" s="169"/>
      <c r="G62" s="169"/>
      <c r="H62" s="169">
        <f>'将来負担比率（分子）の構造'!K$45</f>
        <v>173</v>
      </c>
      <c r="I62" s="169"/>
      <c r="J62" s="169"/>
      <c r="K62" s="169">
        <f>'将来負担比率（分子）の構造'!L$45</f>
        <v>184</v>
      </c>
      <c r="L62" s="169"/>
      <c r="M62" s="169"/>
      <c r="N62" s="169">
        <f>'将来負担比率（分子）の構造'!M$45</f>
        <v>168</v>
      </c>
      <c r="O62" s="169"/>
      <c r="P62" s="169"/>
    </row>
    <row r="63" spans="1:16" x14ac:dyDescent="0.2">
      <c r="A63" s="169" t="s">
        <v>37</v>
      </c>
      <c r="B63" s="169">
        <f>'将来負担比率（分子）の構造'!I$44</f>
        <v>4</v>
      </c>
      <c r="C63" s="169"/>
      <c r="D63" s="169"/>
      <c r="E63" s="169">
        <f>'将来負担比率（分子）の構造'!J$44</f>
        <v>4</v>
      </c>
      <c r="F63" s="169"/>
      <c r="G63" s="169"/>
      <c r="H63" s="169">
        <f>'将来負担比率（分子）の構造'!K$44</f>
        <v>4</v>
      </c>
      <c r="I63" s="169"/>
      <c r="J63" s="169"/>
      <c r="K63" s="169">
        <f>'将来負担比率（分子）の構造'!L$44</f>
        <v>6</v>
      </c>
      <c r="L63" s="169"/>
      <c r="M63" s="169"/>
      <c r="N63" s="169">
        <f>'将来負担比率（分子）の構造'!M$44</f>
        <v>5</v>
      </c>
      <c r="O63" s="169"/>
      <c r="P63" s="169"/>
    </row>
    <row r="64" spans="1:16" x14ac:dyDescent="0.2">
      <c r="A64" s="169" t="s">
        <v>36</v>
      </c>
      <c r="B64" s="169">
        <f>'将来負担比率（分子）の構造'!I$43</f>
        <v>471</v>
      </c>
      <c r="C64" s="169"/>
      <c r="D64" s="169"/>
      <c r="E64" s="169">
        <f>'将来負担比率（分子）の構造'!J$43</f>
        <v>649</v>
      </c>
      <c r="F64" s="169"/>
      <c r="G64" s="169"/>
      <c r="H64" s="169">
        <f>'将来負担比率（分子）の構造'!K$43</f>
        <v>644</v>
      </c>
      <c r="I64" s="169"/>
      <c r="J64" s="169"/>
      <c r="K64" s="169">
        <f>'将来負担比率（分子）の構造'!L$43</f>
        <v>589</v>
      </c>
      <c r="L64" s="169"/>
      <c r="M64" s="169"/>
      <c r="N64" s="169">
        <f>'将来負担比率（分子）の構造'!M$43</f>
        <v>562</v>
      </c>
      <c r="O64" s="169"/>
      <c r="P64" s="169"/>
    </row>
    <row r="65" spans="1:16" x14ac:dyDescent="0.2">
      <c r="A65" s="169" t="s">
        <v>35</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34</v>
      </c>
      <c r="B66" s="169">
        <f>'将来負担比率（分子）の構造'!I$41</f>
        <v>3020</v>
      </c>
      <c r="C66" s="169"/>
      <c r="D66" s="169"/>
      <c r="E66" s="169">
        <f>'将来負担比率（分子）の構造'!J$41</f>
        <v>3544</v>
      </c>
      <c r="F66" s="169"/>
      <c r="G66" s="169"/>
      <c r="H66" s="169">
        <f>'将来負担比率（分子）の構造'!K$41</f>
        <v>3779</v>
      </c>
      <c r="I66" s="169"/>
      <c r="J66" s="169"/>
      <c r="K66" s="169">
        <f>'将来負担比率（分子）の構造'!L$41</f>
        <v>3778</v>
      </c>
      <c r="L66" s="169"/>
      <c r="M66" s="169"/>
      <c r="N66" s="169">
        <f>'将来負担比率（分子）の構造'!M$41</f>
        <v>3614</v>
      </c>
      <c r="O66" s="169"/>
      <c r="P66" s="169"/>
    </row>
    <row r="67" spans="1:16" x14ac:dyDescent="0.2">
      <c r="A67" s="169" t="s">
        <v>80</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81</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82</v>
      </c>
      <c r="B72" s="173">
        <f>基金残高に係る経年分析!F55</f>
        <v>729</v>
      </c>
      <c r="C72" s="173">
        <f>基金残高に係る経年分析!G55</f>
        <v>816</v>
      </c>
      <c r="D72" s="173">
        <f>基金残高に係る経年分析!H55</f>
        <v>816</v>
      </c>
    </row>
    <row r="73" spans="1:16" x14ac:dyDescent="0.2">
      <c r="A73" s="172" t="s">
        <v>83</v>
      </c>
      <c r="B73" s="173">
        <f>基金残高に係る経年分析!F56</f>
        <v>359</v>
      </c>
      <c r="C73" s="173">
        <f>基金残高に係る経年分析!G56</f>
        <v>445</v>
      </c>
      <c r="D73" s="173">
        <f>基金残高に係る経年分析!H56</f>
        <v>465</v>
      </c>
    </row>
    <row r="74" spans="1:16" x14ac:dyDescent="0.2">
      <c r="A74" s="172" t="s">
        <v>84</v>
      </c>
      <c r="B74" s="173">
        <f>基金残高に係る経年分析!F57</f>
        <v>689</v>
      </c>
      <c r="C74" s="173">
        <f>基金残高に係る経年分析!G57</f>
        <v>564</v>
      </c>
      <c r="D74" s="173">
        <f>基金残高に係る経年分析!H57</f>
        <v>574</v>
      </c>
    </row>
  </sheetData>
  <sheetProtection algorithmName="SHA-512" hashValue="ry17tEyvv9yM8Bcjm9/qvgimlGcDwCxEmzmpvjym1QMWb2i5ddfJpyqhZCYml5QcwxMPwQA3Qd2iwN/ny5pBgA==" saltValue="JELocewqBb7te7O/POldH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P49" sqref="P49"/>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226</v>
      </c>
      <c r="DI1" s="731"/>
      <c r="DJ1" s="731"/>
      <c r="DK1" s="731"/>
      <c r="DL1" s="731"/>
      <c r="DM1" s="731"/>
      <c r="DN1" s="732"/>
      <c r="DO1" s="208"/>
      <c r="DP1" s="730" t="s">
        <v>227</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228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229</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230</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231</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232</v>
      </c>
      <c r="S4" s="687"/>
      <c r="T4" s="687"/>
      <c r="U4" s="687"/>
      <c r="V4" s="687"/>
      <c r="W4" s="687"/>
      <c r="X4" s="687"/>
      <c r="Y4" s="688"/>
      <c r="Z4" s="686" t="s">
        <v>233</v>
      </c>
      <c r="AA4" s="687"/>
      <c r="AB4" s="687"/>
      <c r="AC4" s="688"/>
      <c r="AD4" s="686" t="s">
        <v>234</v>
      </c>
      <c r="AE4" s="687"/>
      <c r="AF4" s="687"/>
      <c r="AG4" s="687"/>
      <c r="AH4" s="687"/>
      <c r="AI4" s="687"/>
      <c r="AJ4" s="687"/>
      <c r="AK4" s="688"/>
      <c r="AL4" s="686" t="s">
        <v>233</v>
      </c>
      <c r="AM4" s="687"/>
      <c r="AN4" s="687"/>
      <c r="AO4" s="688"/>
      <c r="AP4" s="733" t="s">
        <v>235</v>
      </c>
      <c r="AQ4" s="733"/>
      <c r="AR4" s="733"/>
      <c r="AS4" s="733"/>
      <c r="AT4" s="733"/>
      <c r="AU4" s="733"/>
      <c r="AV4" s="733"/>
      <c r="AW4" s="733"/>
      <c r="AX4" s="733"/>
      <c r="AY4" s="733"/>
      <c r="AZ4" s="733"/>
      <c r="BA4" s="733"/>
      <c r="BB4" s="733"/>
      <c r="BC4" s="733"/>
      <c r="BD4" s="733"/>
      <c r="BE4" s="733"/>
      <c r="BF4" s="733"/>
      <c r="BG4" s="733" t="s">
        <v>236</v>
      </c>
      <c r="BH4" s="733"/>
      <c r="BI4" s="733"/>
      <c r="BJ4" s="733"/>
      <c r="BK4" s="733"/>
      <c r="BL4" s="733"/>
      <c r="BM4" s="733"/>
      <c r="BN4" s="733"/>
      <c r="BO4" s="733" t="s">
        <v>233</v>
      </c>
      <c r="BP4" s="733"/>
      <c r="BQ4" s="733"/>
      <c r="BR4" s="733"/>
      <c r="BS4" s="733" t="s">
        <v>237</v>
      </c>
      <c r="BT4" s="733"/>
      <c r="BU4" s="733"/>
      <c r="BV4" s="733"/>
      <c r="BW4" s="733"/>
      <c r="BX4" s="733"/>
      <c r="BY4" s="733"/>
      <c r="BZ4" s="733"/>
      <c r="CA4" s="733"/>
      <c r="CB4" s="733"/>
      <c r="CD4" s="686" t="s">
        <v>238</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239</v>
      </c>
      <c r="C5" s="693"/>
      <c r="D5" s="693"/>
      <c r="E5" s="693"/>
      <c r="F5" s="693"/>
      <c r="G5" s="693"/>
      <c r="H5" s="693"/>
      <c r="I5" s="693"/>
      <c r="J5" s="693"/>
      <c r="K5" s="693"/>
      <c r="L5" s="693"/>
      <c r="M5" s="693"/>
      <c r="N5" s="693"/>
      <c r="O5" s="693"/>
      <c r="P5" s="693"/>
      <c r="Q5" s="694"/>
      <c r="R5" s="689">
        <v>170841</v>
      </c>
      <c r="S5" s="690"/>
      <c r="T5" s="690"/>
      <c r="U5" s="690"/>
      <c r="V5" s="690"/>
      <c r="W5" s="690"/>
      <c r="X5" s="690"/>
      <c r="Y5" s="715"/>
      <c r="Z5" s="728">
        <v>6.1</v>
      </c>
      <c r="AA5" s="728"/>
      <c r="AB5" s="728"/>
      <c r="AC5" s="728"/>
      <c r="AD5" s="729">
        <v>170841</v>
      </c>
      <c r="AE5" s="729"/>
      <c r="AF5" s="729"/>
      <c r="AG5" s="729"/>
      <c r="AH5" s="729"/>
      <c r="AI5" s="729"/>
      <c r="AJ5" s="729"/>
      <c r="AK5" s="729"/>
      <c r="AL5" s="716">
        <v>11.6</v>
      </c>
      <c r="AM5" s="698"/>
      <c r="AN5" s="698"/>
      <c r="AO5" s="717"/>
      <c r="AP5" s="692" t="s">
        <v>240</v>
      </c>
      <c r="AQ5" s="693"/>
      <c r="AR5" s="693"/>
      <c r="AS5" s="693"/>
      <c r="AT5" s="693"/>
      <c r="AU5" s="693"/>
      <c r="AV5" s="693"/>
      <c r="AW5" s="693"/>
      <c r="AX5" s="693"/>
      <c r="AY5" s="693"/>
      <c r="AZ5" s="693"/>
      <c r="BA5" s="693"/>
      <c r="BB5" s="693"/>
      <c r="BC5" s="693"/>
      <c r="BD5" s="693"/>
      <c r="BE5" s="693"/>
      <c r="BF5" s="694"/>
      <c r="BG5" s="634">
        <v>169780</v>
      </c>
      <c r="BH5" s="635"/>
      <c r="BI5" s="635"/>
      <c r="BJ5" s="635"/>
      <c r="BK5" s="635"/>
      <c r="BL5" s="635"/>
      <c r="BM5" s="635"/>
      <c r="BN5" s="636"/>
      <c r="BO5" s="672">
        <v>99.4</v>
      </c>
      <c r="BP5" s="672"/>
      <c r="BQ5" s="672"/>
      <c r="BR5" s="672"/>
      <c r="BS5" s="673" t="s">
        <v>241</v>
      </c>
      <c r="BT5" s="673"/>
      <c r="BU5" s="673"/>
      <c r="BV5" s="673"/>
      <c r="BW5" s="673"/>
      <c r="BX5" s="673"/>
      <c r="BY5" s="673"/>
      <c r="BZ5" s="673"/>
      <c r="CA5" s="673"/>
      <c r="CB5" s="711"/>
      <c r="CD5" s="686" t="s">
        <v>235</v>
      </c>
      <c r="CE5" s="687"/>
      <c r="CF5" s="687"/>
      <c r="CG5" s="687"/>
      <c r="CH5" s="687"/>
      <c r="CI5" s="687"/>
      <c r="CJ5" s="687"/>
      <c r="CK5" s="687"/>
      <c r="CL5" s="687"/>
      <c r="CM5" s="687"/>
      <c r="CN5" s="687"/>
      <c r="CO5" s="687"/>
      <c r="CP5" s="687"/>
      <c r="CQ5" s="688"/>
      <c r="CR5" s="686" t="s">
        <v>242</v>
      </c>
      <c r="CS5" s="687"/>
      <c r="CT5" s="687"/>
      <c r="CU5" s="687"/>
      <c r="CV5" s="687"/>
      <c r="CW5" s="687"/>
      <c r="CX5" s="687"/>
      <c r="CY5" s="688"/>
      <c r="CZ5" s="686" t="s">
        <v>233</v>
      </c>
      <c r="DA5" s="687"/>
      <c r="DB5" s="687"/>
      <c r="DC5" s="688"/>
      <c r="DD5" s="686" t="s">
        <v>243</v>
      </c>
      <c r="DE5" s="687"/>
      <c r="DF5" s="687"/>
      <c r="DG5" s="687"/>
      <c r="DH5" s="687"/>
      <c r="DI5" s="687"/>
      <c r="DJ5" s="687"/>
      <c r="DK5" s="687"/>
      <c r="DL5" s="687"/>
      <c r="DM5" s="687"/>
      <c r="DN5" s="687"/>
      <c r="DO5" s="687"/>
      <c r="DP5" s="688"/>
      <c r="DQ5" s="686" t="s">
        <v>244</v>
      </c>
      <c r="DR5" s="687"/>
      <c r="DS5" s="687"/>
      <c r="DT5" s="687"/>
      <c r="DU5" s="687"/>
      <c r="DV5" s="687"/>
      <c r="DW5" s="687"/>
      <c r="DX5" s="687"/>
      <c r="DY5" s="687"/>
      <c r="DZ5" s="687"/>
      <c r="EA5" s="687"/>
      <c r="EB5" s="687"/>
      <c r="EC5" s="688"/>
    </row>
    <row r="6" spans="2:143" ht="11.25" customHeight="1" x14ac:dyDescent="0.2">
      <c r="B6" s="631" t="s">
        <v>245</v>
      </c>
      <c r="C6" s="632"/>
      <c r="D6" s="632"/>
      <c r="E6" s="632"/>
      <c r="F6" s="632"/>
      <c r="G6" s="632"/>
      <c r="H6" s="632"/>
      <c r="I6" s="632"/>
      <c r="J6" s="632"/>
      <c r="K6" s="632"/>
      <c r="L6" s="632"/>
      <c r="M6" s="632"/>
      <c r="N6" s="632"/>
      <c r="O6" s="632"/>
      <c r="P6" s="632"/>
      <c r="Q6" s="633"/>
      <c r="R6" s="634">
        <v>20319</v>
      </c>
      <c r="S6" s="635"/>
      <c r="T6" s="635"/>
      <c r="U6" s="635"/>
      <c r="V6" s="635"/>
      <c r="W6" s="635"/>
      <c r="X6" s="635"/>
      <c r="Y6" s="636"/>
      <c r="Z6" s="672">
        <v>0.7</v>
      </c>
      <c r="AA6" s="672"/>
      <c r="AB6" s="672"/>
      <c r="AC6" s="672"/>
      <c r="AD6" s="673">
        <v>20319</v>
      </c>
      <c r="AE6" s="673"/>
      <c r="AF6" s="673"/>
      <c r="AG6" s="673"/>
      <c r="AH6" s="673"/>
      <c r="AI6" s="673"/>
      <c r="AJ6" s="673"/>
      <c r="AK6" s="673"/>
      <c r="AL6" s="637">
        <v>1.4</v>
      </c>
      <c r="AM6" s="638"/>
      <c r="AN6" s="638"/>
      <c r="AO6" s="674"/>
      <c r="AP6" s="631" t="s">
        <v>246</v>
      </c>
      <c r="AQ6" s="632"/>
      <c r="AR6" s="632"/>
      <c r="AS6" s="632"/>
      <c r="AT6" s="632"/>
      <c r="AU6" s="632"/>
      <c r="AV6" s="632"/>
      <c r="AW6" s="632"/>
      <c r="AX6" s="632"/>
      <c r="AY6" s="632"/>
      <c r="AZ6" s="632"/>
      <c r="BA6" s="632"/>
      <c r="BB6" s="632"/>
      <c r="BC6" s="632"/>
      <c r="BD6" s="632"/>
      <c r="BE6" s="632"/>
      <c r="BF6" s="633"/>
      <c r="BG6" s="634">
        <v>169780</v>
      </c>
      <c r="BH6" s="635"/>
      <c r="BI6" s="635"/>
      <c r="BJ6" s="635"/>
      <c r="BK6" s="635"/>
      <c r="BL6" s="635"/>
      <c r="BM6" s="635"/>
      <c r="BN6" s="636"/>
      <c r="BO6" s="672">
        <v>99.4</v>
      </c>
      <c r="BP6" s="672"/>
      <c r="BQ6" s="672"/>
      <c r="BR6" s="672"/>
      <c r="BS6" s="673" t="s">
        <v>184</v>
      </c>
      <c r="BT6" s="673"/>
      <c r="BU6" s="673"/>
      <c r="BV6" s="673"/>
      <c r="BW6" s="673"/>
      <c r="BX6" s="673"/>
      <c r="BY6" s="673"/>
      <c r="BZ6" s="673"/>
      <c r="CA6" s="673"/>
      <c r="CB6" s="711"/>
      <c r="CD6" s="692" t="s">
        <v>247</v>
      </c>
      <c r="CE6" s="693"/>
      <c r="CF6" s="693"/>
      <c r="CG6" s="693"/>
      <c r="CH6" s="693"/>
      <c r="CI6" s="693"/>
      <c r="CJ6" s="693"/>
      <c r="CK6" s="693"/>
      <c r="CL6" s="693"/>
      <c r="CM6" s="693"/>
      <c r="CN6" s="693"/>
      <c r="CO6" s="693"/>
      <c r="CP6" s="693"/>
      <c r="CQ6" s="694"/>
      <c r="CR6" s="634">
        <v>35608</v>
      </c>
      <c r="CS6" s="635"/>
      <c r="CT6" s="635"/>
      <c r="CU6" s="635"/>
      <c r="CV6" s="635"/>
      <c r="CW6" s="635"/>
      <c r="CX6" s="635"/>
      <c r="CY6" s="636"/>
      <c r="CZ6" s="716">
        <v>1.3</v>
      </c>
      <c r="DA6" s="698"/>
      <c r="DB6" s="698"/>
      <c r="DC6" s="718"/>
      <c r="DD6" s="640" t="s">
        <v>184</v>
      </c>
      <c r="DE6" s="635"/>
      <c r="DF6" s="635"/>
      <c r="DG6" s="635"/>
      <c r="DH6" s="635"/>
      <c r="DI6" s="635"/>
      <c r="DJ6" s="635"/>
      <c r="DK6" s="635"/>
      <c r="DL6" s="635"/>
      <c r="DM6" s="635"/>
      <c r="DN6" s="635"/>
      <c r="DO6" s="635"/>
      <c r="DP6" s="636"/>
      <c r="DQ6" s="640">
        <v>35608</v>
      </c>
      <c r="DR6" s="635"/>
      <c r="DS6" s="635"/>
      <c r="DT6" s="635"/>
      <c r="DU6" s="635"/>
      <c r="DV6" s="635"/>
      <c r="DW6" s="635"/>
      <c r="DX6" s="635"/>
      <c r="DY6" s="635"/>
      <c r="DZ6" s="635"/>
      <c r="EA6" s="635"/>
      <c r="EB6" s="635"/>
      <c r="EC6" s="671"/>
    </row>
    <row r="7" spans="2:143" ht="11.25" customHeight="1" x14ac:dyDescent="0.2">
      <c r="B7" s="631" t="s">
        <v>248</v>
      </c>
      <c r="C7" s="632"/>
      <c r="D7" s="632"/>
      <c r="E7" s="632"/>
      <c r="F7" s="632"/>
      <c r="G7" s="632"/>
      <c r="H7" s="632"/>
      <c r="I7" s="632"/>
      <c r="J7" s="632"/>
      <c r="K7" s="632"/>
      <c r="L7" s="632"/>
      <c r="M7" s="632"/>
      <c r="N7" s="632"/>
      <c r="O7" s="632"/>
      <c r="P7" s="632"/>
      <c r="Q7" s="633"/>
      <c r="R7" s="634">
        <v>46</v>
      </c>
      <c r="S7" s="635"/>
      <c r="T7" s="635"/>
      <c r="U7" s="635"/>
      <c r="V7" s="635"/>
      <c r="W7" s="635"/>
      <c r="X7" s="635"/>
      <c r="Y7" s="636"/>
      <c r="Z7" s="672">
        <v>0</v>
      </c>
      <c r="AA7" s="672"/>
      <c r="AB7" s="672"/>
      <c r="AC7" s="672"/>
      <c r="AD7" s="673">
        <v>46</v>
      </c>
      <c r="AE7" s="673"/>
      <c r="AF7" s="673"/>
      <c r="AG7" s="673"/>
      <c r="AH7" s="673"/>
      <c r="AI7" s="673"/>
      <c r="AJ7" s="673"/>
      <c r="AK7" s="673"/>
      <c r="AL7" s="637">
        <v>0</v>
      </c>
      <c r="AM7" s="638"/>
      <c r="AN7" s="638"/>
      <c r="AO7" s="674"/>
      <c r="AP7" s="631" t="s">
        <v>249</v>
      </c>
      <c r="AQ7" s="632"/>
      <c r="AR7" s="632"/>
      <c r="AS7" s="632"/>
      <c r="AT7" s="632"/>
      <c r="AU7" s="632"/>
      <c r="AV7" s="632"/>
      <c r="AW7" s="632"/>
      <c r="AX7" s="632"/>
      <c r="AY7" s="632"/>
      <c r="AZ7" s="632"/>
      <c r="BA7" s="632"/>
      <c r="BB7" s="632"/>
      <c r="BC7" s="632"/>
      <c r="BD7" s="632"/>
      <c r="BE7" s="632"/>
      <c r="BF7" s="633"/>
      <c r="BG7" s="634">
        <v>60045</v>
      </c>
      <c r="BH7" s="635"/>
      <c r="BI7" s="635"/>
      <c r="BJ7" s="635"/>
      <c r="BK7" s="635"/>
      <c r="BL7" s="635"/>
      <c r="BM7" s="635"/>
      <c r="BN7" s="636"/>
      <c r="BO7" s="672">
        <v>35.1</v>
      </c>
      <c r="BP7" s="672"/>
      <c r="BQ7" s="672"/>
      <c r="BR7" s="672"/>
      <c r="BS7" s="673" t="s">
        <v>184</v>
      </c>
      <c r="BT7" s="673"/>
      <c r="BU7" s="673"/>
      <c r="BV7" s="673"/>
      <c r="BW7" s="673"/>
      <c r="BX7" s="673"/>
      <c r="BY7" s="673"/>
      <c r="BZ7" s="673"/>
      <c r="CA7" s="673"/>
      <c r="CB7" s="711"/>
      <c r="CD7" s="631" t="s">
        <v>250</v>
      </c>
      <c r="CE7" s="632"/>
      <c r="CF7" s="632"/>
      <c r="CG7" s="632"/>
      <c r="CH7" s="632"/>
      <c r="CI7" s="632"/>
      <c r="CJ7" s="632"/>
      <c r="CK7" s="632"/>
      <c r="CL7" s="632"/>
      <c r="CM7" s="632"/>
      <c r="CN7" s="632"/>
      <c r="CO7" s="632"/>
      <c r="CP7" s="632"/>
      <c r="CQ7" s="633"/>
      <c r="CR7" s="634">
        <v>756745</v>
      </c>
      <c r="CS7" s="635"/>
      <c r="CT7" s="635"/>
      <c r="CU7" s="635"/>
      <c r="CV7" s="635"/>
      <c r="CW7" s="635"/>
      <c r="CX7" s="635"/>
      <c r="CY7" s="636"/>
      <c r="CZ7" s="672">
        <v>28</v>
      </c>
      <c r="DA7" s="672"/>
      <c r="DB7" s="672"/>
      <c r="DC7" s="672"/>
      <c r="DD7" s="640">
        <v>45183</v>
      </c>
      <c r="DE7" s="635"/>
      <c r="DF7" s="635"/>
      <c r="DG7" s="635"/>
      <c r="DH7" s="635"/>
      <c r="DI7" s="635"/>
      <c r="DJ7" s="635"/>
      <c r="DK7" s="635"/>
      <c r="DL7" s="635"/>
      <c r="DM7" s="635"/>
      <c r="DN7" s="635"/>
      <c r="DO7" s="635"/>
      <c r="DP7" s="636"/>
      <c r="DQ7" s="640">
        <v>624246</v>
      </c>
      <c r="DR7" s="635"/>
      <c r="DS7" s="635"/>
      <c r="DT7" s="635"/>
      <c r="DU7" s="635"/>
      <c r="DV7" s="635"/>
      <c r="DW7" s="635"/>
      <c r="DX7" s="635"/>
      <c r="DY7" s="635"/>
      <c r="DZ7" s="635"/>
      <c r="EA7" s="635"/>
      <c r="EB7" s="635"/>
      <c r="EC7" s="671"/>
    </row>
    <row r="8" spans="2:143" ht="11.25" customHeight="1" x14ac:dyDescent="0.2">
      <c r="B8" s="631" t="s">
        <v>251</v>
      </c>
      <c r="C8" s="632"/>
      <c r="D8" s="632"/>
      <c r="E8" s="632"/>
      <c r="F8" s="632"/>
      <c r="G8" s="632"/>
      <c r="H8" s="632"/>
      <c r="I8" s="632"/>
      <c r="J8" s="632"/>
      <c r="K8" s="632"/>
      <c r="L8" s="632"/>
      <c r="M8" s="632"/>
      <c r="N8" s="632"/>
      <c r="O8" s="632"/>
      <c r="P8" s="632"/>
      <c r="Q8" s="633"/>
      <c r="R8" s="634">
        <v>471</v>
      </c>
      <c r="S8" s="635"/>
      <c r="T8" s="635"/>
      <c r="U8" s="635"/>
      <c r="V8" s="635"/>
      <c r="W8" s="635"/>
      <c r="X8" s="635"/>
      <c r="Y8" s="636"/>
      <c r="Z8" s="672">
        <v>0</v>
      </c>
      <c r="AA8" s="672"/>
      <c r="AB8" s="672"/>
      <c r="AC8" s="672"/>
      <c r="AD8" s="673">
        <v>471</v>
      </c>
      <c r="AE8" s="673"/>
      <c r="AF8" s="673"/>
      <c r="AG8" s="673"/>
      <c r="AH8" s="673"/>
      <c r="AI8" s="673"/>
      <c r="AJ8" s="673"/>
      <c r="AK8" s="673"/>
      <c r="AL8" s="637">
        <v>0</v>
      </c>
      <c r="AM8" s="638"/>
      <c r="AN8" s="638"/>
      <c r="AO8" s="674"/>
      <c r="AP8" s="631" t="s">
        <v>252</v>
      </c>
      <c r="AQ8" s="632"/>
      <c r="AR8" s="632"/>
      <c r="AS8" s="632"/>
      <c r="AT8" s="632"/>
      <c r="AU8" s="632"/>
      <c r="AV8" s="632"/>
      <c r="AW8" s="632"/>
      <c r="AX8" s="632"/>
      <c r="AY8" s="632"/>
      <c r="AZ8" s="632"/>
      <c r="BA8" s="632"/>
      <c r="BB8" s="632"/>
      <c r="BC8" s="632"/>
      <c r="BD8" s="632"/>
      <c r="BE8" s="632"/>
      <c r="BF8" s="633"/>
      <c r="BG8" s="634">
        <v>2279</v>
      </c>
      <c r="BH8" s="635"/>
      <c r="BI8" s="635"/>
      <c r="BJ8" s="635"/>
      <c r="BK8" s="635"/>
      <c r="BL8" s="635"/>
      <c r="BM8" s="635"/>
      <c r="BN8" s="636"/>
      <c r="BO8" s="672">
        <v>1.3</v>
      </c>
      <c r="BP8" s="672"/>
      <c r="BQ8" s="672"/>
      <c r="BR8" s="672"/>
      <c r="BS8" s="673" t="s">
        <v>144</v>
      </c>
      <c r="BT8" s="673"/>
      <c r="BU8" s="673"/>
      <c r="BV8" s="673"/>
      <c r="BW8" s="673"/>
      <c r="BX8" s="673"/>
      <c r="BY8" s="673"/>
      <c r="BZ8" s="673"/>
      <c r="CA8" s="673"/>
      <c r="CB8" s="711"/>
      <c r="CD8" s="631" t="s">
        <v>253</v>
      </c>
      <c r="CE8" s="632"/>
      <c r="CF8" s="632"/>
      <c r="CG8" s="632"/>
      <c r="CH8" s="632"/>
      <c r="CI8" s="632"/>
      <c r="CJ8" s="632"/>
      <c r="CK8" s="632"/>
      <c r="CL8" s="632"/>
      <c r="CM8" s="632"/>
      <c r="CN8" s="632"/>
      <c r="CO8" s="632"/>
      <c r="CP8" s="632"/>
      <c r="CQ8" s="633"/>
      <c r="CR8" s="634">
        <v>318391</v>
      </c>
      <c r="CS8" s="635"/>
      <c r="CT8" s="635"/>
      <c r="CU8" s="635"/>
      <c r="CV8" s="635"/>
      <c r="CW8" s="635"/>
      <c r="CX8" s="635"/>
      <c r="CY8" s="636"/>
      <c r="CZ8" s="672">
        <v>11.8</v>
      </c>
      <c r="DA8" s="672"/>
      <c r="DB8" s="672"/>
      <c r="DC8" s="672"/>
      <c r="DD8" s="640">
        <v>20541</v>
      </c>
      <c r="DE8" s="635"/>
      <c r="DF8" s="635"/>
      <c r="DG8" s="635"/>
      <c r="DH8" s="635"/>
      <c r="DI8" s="635"/>
      <c r="DJ8" s="635"/>
      <c r="DK8" s="635"/>
      <c r="DL8" s="635"/>
      <c r="DM8" s="635"/>
      <c r="DN8" s="635"/>
      <c r="DO8" s="635"/>
      <c r="DP8" s="636"/>
      <c r="DQ8" s="640">
        <v>181250</v>
      </c>
      <c r="DR8" s="635"/>
      <c r="DS8" s="635"/>
      <c r="DT8" s="635"/>
      <c r="DU8" s="635"/>
      <c r="DV8" s="635"/>
      <c r="DW8" s="635"/>
      <c r="DX8" s="635"/>
      <c r="DY8" s="635"/>
      <c r="DZ8" s="635"/>
      <c r="EA8" s="635"/>
      <c r="EB8" s="635"/>
      <c r="EC8" s="671"/>
    </row>
    <row r="9" spans="2:143" ht="11.25" customHeight="1" x14ac:dyDescent="0.2">
      <c r="B9" s="631" t="s">
        <v>254</v>
      </c>
      <c r="C9" s="632"/>
      <c r="D9" s="632"/>
      <c r="E9" s="632"/>
      <c r="F9" s="632"/>
      <c r="G9" s="632"/>
      <c r="H9" s="632"/>
      <c r="I9" s="632"/>
      <c r="J9" s="632"/>
      <c r="K9" s="632"/>
      <c r="L9" s="632"/>
      <c r="M9" s="632"/>
      <c r="N9" s="632"/>
      <c r="O9" s="632"/>
      <c r="P9" s="632"/>
      <c r="Q9" s="633"/>
      <c r="R9" s="634">
        <v>332</v>
      </c>
      <c r="S9" s="635"/>
      <c r="T9" s="635"/>
      <c r="U9" s="635"/>
      <c r="V9" s="635"/>
      <c r="W9" s="635"/>
      <c r="X9" s="635"/>
      <c r="Y9" s="636"/>
      <c r="Z9" s="672">
        <v>0</v>
      </c>
      <c r="AA9" s="672"/>
      <c r="AB9" s="672"/>
      <c r="AC9" s="672"/>
      <c r="AD9" s="673">
        <v>332</v>
      </c>
      <c r="AE9" s="673"/>
      <c r="AF9" s="673"/>
      <c r="AG9" s="673"/>
      <c r="AH9" s="673"/>
      <c r="AI9" s="673"/>
      <c r="AJ9" s="673"/>
      <c r="AK9" s="673"/>
      <c r="AL9" s="637">
        <v>0</v>
      </c>
      <c r="AM9" s="638"/>
      <c r="AN9" s="638"/>
      <c r="AO9" s="674"/>
      <c r="AP9" s="631" t="s">
        <v>255</v>
      </c>
      <c r="AQ9" s="632"/>
      <c r="AR9" s="632"/>
      <c r="AS9" s="632"/>
      <c r="AT9" s="632"/>
      <c r="AU9" s="632"/>
      <c r="AV9" s="632"/>
      <c r="AW9" s="632"/>
      <c r="AX9" s="632"/>
      <c r="AY9" s="632"/>
      <c r="AZ9" s="632"/>
      <c r="BA9" s="632"/>
      <c r="BB9" s="632"/>
      <c r="BC9" s="632"/>
      <c r="BD9" s="632"/>
      <c r="BE9" s="632"/>
      <c r="BF9" s="633"/>
      <c r="BG9" s="634">
        <v>47113</v>
      </c>
      <c r="BH9" s="635"/>
      <c r="BI9" s="635"/>
      <c r="BJ9" s="635"/>
      <c r="BK9" s="635"/>
      <c r="BL9" s="635"/>
      <c r="BM9" s="635"/>
      <c r="BN9" s="636"/>
      <c r="BO9" s="672">
        <v>27.6</v>
      </c>
      <c r="BP9" s="672"/>
      <c r="BQ9" s="672"/>
      <c r="BR9" s="672"/>
      <c r="BS9" s="673" t="s">
        <v>144</v>
      </c>
      <c r="BT9" s="673"/>
      <c r="BU9" s="673"/>
      <c r="BV9" s="673"/>
      <c r="BW9" s="673"/>
      <c r="BX9" s="673"/>
      <c r="BY9" s="673"/>
      <c r="BZ9" s="673"/>
      <c r="CA9" s="673"/>
      <c r="CB9" s="711"/>
      <c r="CD9" s="631" t="s">
        <v>256</v>
      </c>
      <c r="CE9" s="632"/>
      <c r="CF9" s="632"/>
      <c r="CG9" s="632"/>
      <c r="CH9" s="632"/>
      <c r="CI9" s="632"/>
      <c r="CJ9" s="632"/>
      <c r="CK9" s="632"/>
      <c r="CL9" s="632"/>
      <c r="CM9" s="632"/>
      <c r="CN9" s="632"/>
      <c r="CO9" s="632"/>
      <c r="CP9" s="632"/>
      <c r="CQ9" s="633"/>
      <c r="CR9" s="634">
        <v>279856</v>
      </c>
      <c r="CS9" s="635"/>
      <c r="CT9" s="635"/>
      <c r="CU9" s="635"/>
      <c r="CV9" s="635"/>
      <c r="CW9" s="635"/>
      <c r="CX9" s="635"/>
      <c r="CY9" s="636"/>
      <c r="CZ9" s="672">
        <v>10.4</v>
      </c>
      <c r="DA9" s="672"/>
      <c r="DB9" s="672"/>
      <c r="DC9" s="672"/>
      <c r="DD9" s="640">
        <v>71617</v>
      </c>
      <c r="DE9" s="635"/>
      <c r="DF9" s="635"/>
      <c r="DG9" s="635"/>
      <c r="DH9" s="635"/>
      <c r="DI9" s="635"/>
      <c r="DJ9" s="635"/>
      <c r="DK9" s="635"/>
      <c r="DL9" s="635"/>
      <c r="DM9" s="635"/>
      <c r="DN9" s="635"/>
      <c r="DO9" s="635"/>
      <c r="DP9" s="636"/>
      <c r="DQ9" s="640">
        <v>197054</v>
      </c>
      <c r="DR9" s="635"/>
      <c r="DS9" s="635"/>
      <c r="DT9" s="635"/>
      <c r="DU9" s="635"/>
      <c r="DV9" s="635"/>
      <c r="DW9" s="635"/>
      <c r="DX9" s="635"/>
      <c r="DY9" s="635"/>
      <c r="DZ9" s="635"/>
      <c r="EA9" s="635"/>
      <c r="EB9" s="635"/>
      <c r="EC9" s="671"/>
    </row>
    <row r="10" spans="2:143" ht="11.25" customHeight="1" x14ac:dyDescent="0.2">
      <c r="B10" s="631" t="s">
        <v>257</v>
      </c>
      <c r="C10" s="632"/>
      <c r="D10" s="632"/>
      <c r="E10" s="632"/>
      <c r="F10" s="632"/>
      <c r="G10" s="632"/>
      <c r="H10" s="632"/>
      <c r="I10" s="632"/>
      <c r="J10" s="632"/>
      <c r="K10" s="632"/>
      <c r="L10" s="632"/>
      <c r="M10" s="632"/>
      <c r="N10" s="632"/>
      <c r="O10" s="632"/>
      <c r="P10" s="632"/>
      <c r="Q10" s="633"/>
      <c r="R10" s="634" t="s">
        <v>241</v>
      </c>
      <c r="S10" s="635"/>
      <c r="T10" s="635"/>
      <c r="U10" s="635"/>
      <c r="V10" s="635"/>
      <c r="W10" s="635"/>
      <c r="X10" s="635"/>
      <c r="Y10" s="636"/>
      <c r="Z10" s="672" t="s">
        <v>184</v>
      </c>
      <c r="AA10" s="672"/>
      <c r="AB10" s="672"/>
      <c r="AC10" s="672"/>
      <c r="AD10" s="673" t="s">
        <v>184</v>
      </c>
      <c r="AE10" s="673"/>
      <c r="AF10" s="673"/>
      <c r="AG10" s="673"/>
      <c r="AH10" s="673"/>
      <c r="AI10" s="673"/>
      <c r="AJ10" s="673"/>
      <c r="AK10" s="673"/>
      <c r="AL10" s="637" t="s">
        <v>184</v>
      </c>
      <c r="AM10" s="638"/>
      <c r="AN10" s="638"/>
      <c r="AO10" s="674"/>
      <c r="AP10" s="631" t="s">
        <v>258</v>
      </c>
      <c r="AQ10" s="632"/>
      <c r="AR10" s="632"/>
      <c r="AS10" s="632"/>
      <c r="AT10" s="632"/>
      <c r="AU10" s="632"/>
      <c r="AV10" s="632"/>
      <c r="AW10" s="632"/>
      <c r="AX10" s="632"/>
      <c r="AY10" s="632"/>
      <c r="AZ10" s="632"/>
      <c r="BA10" s="632"/>
      <c r="BB10" s="632"/>
      <c r="BC10" s="632"/>
      <c r="BD10" s="632"/>
      <c r="BE10" s="632"/>
      <c r="BF10" s="633"/>
      <c r="BG10" s="634">
        <v>4573</v>
      </c>
      <c r="BH10" s="635"/>
      <c r="BI10" s="635"/>
      <c r="BJ10" s="635"/>
      <c r="BK10" s="635"/>
      <c r="BL10" s="635"/>
      <c r="BM10" s="635"/>
      <c r="BN10" s="636"/>
      <c r="BO10" s="672">
        <v>2.7</v>
      </c>
      <c r="BP10" s="672"/>
      <c r="BQ10" s="672"/>
      <c r="BR10" s="672"/>
      <c r="BS10" s="673" t="s">
        <v>184</v>
      </c>
      <c r="BT10" s="673"/>
      <c r="BU10" s="673"/>
      <c r="BV10" s="673"/>
      <c r="BW10" s="673"/>
      <c r="BX10" s="673"/>
      <c r="BY10" s="673"/>
      <c r="BZ10" s="673"/>
      <c r="CA10" s="673"/>
      <c r="CB10" s="711"/>
      <c r="CD10" s="631" t="s">
        <v>259</v>
      </c>
      <c r="CE10" s="632"/>
      <c r="CF10" s="632"/>
      <c r="CG10" s="632"/>
      <c r="CH10" s="632"/>
      <c r="CI10" s="632"/>
      <c r="CJ10" s="632"/>
      <c r="CK10" s="632"/>
      <c r="CL10" s="632"/>
      <c r="CM10" s="632"/>
      <c r="CN10" s="632"/>
      <c r="CO10" s="632"/>
      <c r="CP10" s="632"/>
      <c r="CQ10" s="633"/>
      <c r="CR10" s="634" t="s">
        <v>144</v>
      </c>
      <c r="CS10" s="635"/>
      <c r="CT10" s="635"/>
      <c r="CU10" s="635"/>
      <c r="CV10" s="635"/>
      <c r="CW10" s="635"/>
      <c r="CX10" s="635"/>
      <c r="CY10" s="636"/>
      <c r="CZ10" s="672" t="s">
        <v>144</v>
      </c>
      <c r="DA10" s="672"/>
      <c r="DB10" s="672"/>
      <c r="DC10" s="672"/>
      <c r="DD10" s="640" t="s">
        <v>184</v>
      </c>
      <c r="DE10" s="635"/>
      <c r="DF10" s="635"/>
      <c r="DG10" s="635"/>
      <c r="DH10" s="635"/>
      <c r="DI10" s="635"/>
      <c r="DJ10" s="635"/>
      <c r="DK10" s="635"/>
      <c r="DL10" s="635"/>
      <c r="DM10" s="635"/>
      <c r="DN10" s="635"/>
      <c r="DO10" s="635"/>
      <c r="DP10" s="636"/>
      <c r="DQ10" s="640" t="s">
        <v>184</v>
      </c>
      <c r="DR10" s="635"/>
      <c r="DS10" s="635"/>
      <c r="DT10" s="635"/>
      <c r="DU10" s="635"/>
      <c r="DV10" s="635"/>
      <c r="DW10" s="635"/>
      <c r="DX10" s="635"/>
      <c r="DY10" s="635"/>
      <c r="DZ10" s="635"/>
      <c r="EA10" s="635"/>
      <c r="EB10" s="635"/>
      <c r="EC10" s="671"/>
    </row>
    <row r="11" spans="2:143" ht="11.25" customHeight="1" x14ac:dyDescent="0.2">
      <c r="B11" s="631" t="s">
        <v>260</v>
      </c>
      <c r="C11" s="632"/>
      <c r="D11" s="632"/>
      <c r="E11" s="632"/>
      <c r="F11" s="632"/>
      <c r="G11" s="632"/>
      <c r="H11" s="632"/>
      <c r="I11" s="632"/>
      <c r="J11" s="632"/>
      <c r="K11" s="632"/>
      <c r="L11" s="632"/>
      <c r="M11" s="632"/>
      <c r="N11" s="632"/>
      <c r="O11" s="632"/>
      <c r="P11" s="632"/>
      <c r="Q11" s="633"/>
      <c r="R11" s="634">
        <v>38613</v>
      </c>
      <c r="S11" s="635"/>
      <c r="T11" s="635"/>
      <c r="U11" s="635"/>
      <c r="V11" s="635"/>
      <c r="W11" s="635"/>
      <c r="X11" s="635"/>
      <c r="Y11" s="636"/>
      <c r="Z11" s="637">
        <v>1.4</v>
      </c>
      <c r="AA11" s="638"/>
      <c r="AB11" s="638"/>
      <c r="AC11" s="639"/>
      <c r="AD11" s="640">
        <v>38613</v>
      </c>
      <c r="AE11" s="635"/>
      <c r="AF11" s="635"/>
      <c r="AG11" s="635"/>
      <c r="AH11" s="635"/>
      <c r="AI11" s="635"/>
      <c r="AJ11" s="635"/>
      <c r="AK11" s="636"/>
      <c r="AL11" s="637">
        <v>2.6</v>
      </c>
      <c r="AM11" s="638"/>
      <c r="AN11" s="638"/>
      <c r="AO11" s="674"/>
      <c r="AP11" s="631" t="s">
        <v>261</v>
      </c>
      <c r="AQ11" s="632"/>
      <c r="AR11" s="632"/>
      <c r="AS11" s="632"/>
      <c r="AT11" s="632"/>
      <c r="AU11" s="632"/>
      <c r="AV11" s="632"/>
      <c r="AW11" s="632"/>
      <c r="AX11" s="632"/>
      <c r="AY11" s="632"/>
      <c r="AZ11" s="632"/>
      <c r="BA11" s="632"/>
      <c r="BB11" s="632"/>
      <c r="BC11" s="632"/>
      <c r="BD11" s="632"/>
      <c r="BE11" s="632"/>
      <c r="BF11" s="633"/>
      <c r="BG11" s="634">
        <v>6080</v>
      </c>
      <c r="BH11" s="635"/>
      <c r="BI11" s="635"/>
      <c r="BJ11" s="635"/>
      <c r="BK11" s="635"/>
      <c r="BL11" s="635"/>
      <c r="BM11" s="635"/>
      <c r="BN11" s="636"/>
      <c r="BO11" s="672">
        <v>3.6</v>
      </c>
      <c r="BP11" s="672"/>
      <c r="BQ11" s="672"/>
      <c r="BR11" s="672"/>
      <c r="BS11" s="673" t="s">
        <v>184</v>
      </c>
      <c r="BT11" s="673"/>
      <c r="BU11" s="673"/>
      <c r="BV11" s="673"/>
      <c r="BW11" s="673"/>
      <c r="BX11" s="673"/>
      <c r="BY11" s="673"/>
      <c r="BZ11" s="673"/>
      <c r="CA11" s="673"/>
      <c r="CB11" s="711"/>
      <c r="CD11" s="631" t="s">
        <v>262</v>
      </c>
      <c r="CE11" s="632"/>
      <c r="CF11" s="632"/>
      <c r="CG11" s="632"/>
      <c r="CH11" s="632"/>
      <c r="CI11" s="632"/>
      <c r="CJ11" s="632"/>
      <c r="CK11" s="632"/>
      <c r="CL11" s="632"/>
      <c r="CM11" s="632"/>
      <c r="CN11" s="632"/>
      <c r="CO11" s="632"/>
      <c r="CP11" s="632"/>
      <c r="CQ11" s="633"/>
      <c r="CR11" s="634">
        <v>186330</v>
      </c>
      <c r="CS11" s="635"/>
      <c r="CT11" s="635"/>
      <c r="CU11" s="635"/>
      <c r="CV11" s="635"/>
      <c r="CW11" s="635"/>
      <c r="CX11" s="635"/>
      <c r="CY11" s="636"/>
      <c r="CZ11" s="672">
        <v>6.9</v>
      </c>
      <c r="DA11" s="672"/>
      <c r="DB11" s="672"/>
      <c r="DC11" s="672"/>
      <c r="DD11" s="640">
        <v>80008</v>
      </c>
      <c r="DE11" s="635"/>
      <c r="DF11" s="635"/>
      <c r="DG11" s="635"/>
      <c r="DH11" s="635"/>
      <c r="DI11" s="635"/>
      <c r="DJ11" s="635"/>
      <c r="DK11" s="635"/>
      <c r="DL11" s="635"/>
      <c r="DM11" s="635"/>
      <c r="DN11" s="635"/>
      <c r="DO11" s="635"/>
      <c r="DP11" s="636"/>
      <c r="DQ11" s="640">
        <v>78803</v>
      </c>
      <c r="DR11" s="635"/>
      <c r="DS11" s="635"/>
      <c r="DT11" s="635"/>
      <c r="DU11" s="635"/>
      <c r="DV11" s="635"/>
      <c r="DW11" s="635"/>
      <c r="DX11" s="635"/>
      <c r="DY11" s="635"/>
      <c r="DZ11" s="635"/>
      <c r="EA11" s="635"/>
      <c r="EB11" s="635"/>
      <c r="EC11" s="671"/>
    </row>
    <row r="12" spans="2:143" ht="11.25" customHeight="1" x14ac:dyDescent="0.2">
      <c r="B12" s="631" t="s">
        <v>263</v>
      </c>
      <c r="C12" s="632"/>
      <c r="D12" s="632"/>
      <c r="E12" s="632"/>
      <c r="F12" s="632"/>
      <c r="G12" s="632"/>
      <c r="H12" s="632"/>
      <c r="I12" s="632"/>
      <c r="J12" s="632"/>
      <c r="K12" s="632"/>
      <c r="L12" s="632"/>
      <c r="M12" s="632"/>
      <c r="N12" s="632"/>
      <c r="O12" s="632"/>
      <c r="P12" s="632"/>
      <c r="Q12" s="633"/>
      <c r="R12" s="634" t="s">
        <v>184</v>
      </c>
      <c r="S12" s="635"/>
      <c r="T12" s="635"/>
      <c r="U12" s="635"/>
      <c r="V12" s="635"/>
      <c r="W12" s="635"/>
      <c r="X12" s="635"/>
      <c r="Y12" s="636"/>
      <c r="Z12" s="672" t="s">
        <v>241</v>
      </c>
      <c r="AA12" s="672"/>
      <c r="AB12" s="672"/>
      <c r="AC12" s="672"/>
      <c r="AD12" s="673" t="s">
        <v>184</v>
      </c>
      <c r="AE12" s="673"/>
      <c r="AF12" s="673"/>
      <c r="AG12" s="673"/>
      <c r="AH12" s="673"/>
      <c r="AI12" s="673"/>
      <c r="AJ12" s="673"/>
      <c r="AK12" s="673"/>
      <c r="AL12" s="637" t="s">
        <v>144</v>
      </c>
      <c r="AM12" s="638"/>
      <c r="AN12" s="638"/>
      <c r="AO12" s="674"/>
      <c r="AP12" s="631" t="s">
        <v>264</v>
      </c>
      <c r="AQ12" s="632"/>
      <c r="AR12" s="632"/>
      <c r="AS12" s="632"/>
      <c r="AT12" s="632"/>
      <c r="AU12" s="632"/>
      <c r="AV12" s="632"/>
      <c r="AW12" s="632"/>
      <c r="AX12" s="632"/>
      <c r="AY12" s="632"/>
      <c r="AZ12" s="632"/>
      <c r="BA12" s="632"/>
      <c r="BB12" s="632"/>
      <c r="BC12" s="632"/>
      <c r="BD12" s="632"/>
      <c r="BE12" s="632"/>
      <c r="BF12" s="633"/>
      <c r="BG12" s="634">
        <v>99605</v>
      </c>
      <c r="BH12" s="635"/>
      <c r="BI12" s="635"/>
      <c r="BJ12" s="635"/>
      <c r="BK12" s="635"/>
      <c r="BL12" s="635"/>
      <c r="BM12" s="635"/>
      <c r="BN12" s="636"/>
      <c r="BO12" s="672">
        <v>58.3</v>
      </c>
      <c r="BP12" s="672"/>
      <c r="BQ12" s="672"/>
      <c r="BR12" s="672"/>
      <c r="BS12" s="673" t="s">
        <v>184</v>
      </c>
      <c r="BT12" s="673"/>
      <c r="BU12" s="673"/>
      <c r="BV12" s="673"/>
      <c r="BW12" s="673"/>
      <c r="BX12" s="673"/>
      <c r="BY12" s="673"/>
      <c r="BZ12" s="673"/>
      <c r="CA12" s="673"/>
      <c r="CB12" s="711"/>
      <c r="CD12" s="631" t="s">
        <v>265</v>
      </c>
      <c r="CE12" s="632"/>
      <c r="CF12" s="632"/>
      <c r="CG12" s="632"/>
      <c r="CH12" s="632"/>
      <c r="CI12" s="632"/>
      <c r="CJ12" s="632"/>
      <c r="CK12" s="632"/>
      <c r="CL12" s="632"/>
      <c r="CM12" s="632"/>
      <c r="CN12" s="632"/>
      <c r="CO12" s="632"/>
      <c r="CP12" s="632"/>
      <c r="CQ12" s="633"/>
      <c r="CR12" s="634">
        <v>308987</v>
      </c>
      <c r="CS12" s="635"/>
      <c r="CT12" s="635"/>
      <c r="CU12" s="635"/>
      <c r="CV12" s="635"/>
      <c r="CW12" s="635"/>
      <c r="CX12" s="635"/>
      <c r="CY12" s="636"/>
      <c r="CZ12" s="672">
        <v>11.4</v>
      </c>
      <c r="DA12" s="672"/>
      <c r="DB12" s="672"/>
      <c r="DC12" s="672"/>
      <c r="DD12" s="640">
        <v>162752</v>
      </c>
      <c r="DE12" s="635"/>
      <c r="DF12" s="635"/>
      <c r="DG12" s="635"/>
      <c r="DH12" s="635"/>
      <c r="DI12" s="635"/>
      <c r="DJ12" s="635"/>
      <c r="DK12" s="635"/>
      <c r="DL12" s="635"/>
      <c r="DM12" s="635"/>
      <c r="DN12" s="635"/>
      <c r="DO12" s="635"/>
      <c r="DP12" s="636"/>
      <c r="DQ12" s="640">
        <v>152254</v>
      </c>
      <c r="DR12" s="635"/>
      <c r="DS12" s="635"/>
      <c r="DT12" s="635"/>
      <c r="DU12" s="635"/>
      <c r="DV12" s="635"/>
      <c r="DW12" s="635"/>
      <c r="DX12" s="635"/>
      <c r="DY12" s="635"/>
      <c r="DZ12" s="635"/>
      <c r="EA12" s="635"/>
      <c r="EB12" s="635"/>
      <c r="EC12" s="671"/>
    </row>
    <row r="13" spans="2:143" ht="11.25" customHeight="1" x14ac:dyDescent="0.2">
      <c r="B13" s="631" t="s">
        <v>266</v>
      </c>
      <c r="C13" s="632"/>
      <c r="D13" s="632"/>
      <c r="E13" s="632"/>
      <c r="F13" s="632"/>
      <c r="G13" s="632"/>
      <c r="H13" s="632"/>
      <c r="I13" s="632"/>
      <c r="J13" s="632"/>
      <c r="K13" s="632"/>
      <c r="L13" s="632"/>
      <c r="M13" s="632"/>
      <c r="N13" s="632"/>
      <c r="O13" s="632"/>
      <c r="P13" s="632"/>
      <c r="Q13" s="633"/>
      <c r="R13" s="634" t="s">
        <v>184</v>
      </c>
      <c r="S13" s="635"/>
      <c r="T13" s="635"/>
      <c r="U13" s="635"/>
      <c r="V13" s="635"/>
      <c r="W13" s="635"/>
      <c r="X13" s="635"/>
      <c r="Y13" s="636"/>
      <c r="Z13" s="672" t="s">
        <v>184</v>
      </c>
      <c r="AA13" s="672"/>
      <c r="AB13" s="672"/>
      <c r="AC13" s="672"/>
      <c r="AD13" s="673" t="s">
        <v>184</v>
      </c>
      <c r="AE13" s="673"/>
      <c r="AF13" s="673"/>
      <c r="AG13" s="673"/>
      <c r="AH13" s="673"/>
      <c r="AI13" s="673"/>
      <c r="AJ13" s="673"/>
      <c r="AK13" s="673"/>
      <c r="AL13" s="637" t="s">
        <v>241</v>
      </c>
      <c r="AM13" s="638"/>
      <c r="AN13" s="638"/>
      <c r="AO13" s="674"/>
      <c r="AP13" s="631" t="s">
        <v>267</v>
      </c>
      <c r="AQ13" s="632"/>
      <c r="AR13" s="632"/>
      <c r="AS13" s="632"/>
      <c r="AT13" s="632"/>
      <c r="AU13" s="632"/>
      <c r="AV13" s="632"/>
      <c r="AW13" s="632"/>
      <c r="AX13" s="632"/>
      <c r="AY13" s="632"/>
      <c r="AZ13" s="632"/>
      <c r="BA13" s="632"/>
      <c r="BB13" s="632"/>
      <c r="BC13" s="632"/>
      <c r="BD13" s="632"/>
      <c r="BE13" s="632"/>
      <c r="BF13" s="633"/>
      <c r="BG13" s="634">
        <v>98391</v>
      </c>
      <c r="BH13" s="635"/>
      <c r="BI13" s="635"/>
      <c r="BJ13" s="635"/>
      <c r="BK13" s="635"/>
      <c r="BL13" s="635"/>
      <c r="BM13" s="635"/>
      <c r="BN13" s="636"/>
      <c r="BO13" s="672">
        <v>57.6</v>
      </c>
      <c r="BP13" s="672"/>
      <c r="BQ13" s="672"/>
      <c r="BR13" s="672"/>
      <c r="BS13" s="673" t="s">
        <v>184</v>
      </c>
      <c r="BT13" s="673"/>
      <c r="BU13" s="673"/>
      <c r="BV13" s="673"/>
      <c r="BW13" s="673"/>
      <c r="BX13" s="673"/>
      <c r="BY13" s="673"/>
      <c r="BZ13" s="673"/>
      <c r="CA13" s="673"/>
      <c r="CB13" s="711"/>
      <c r="CD13" s="631" t="s">
        <v>268</v>
      </c>
      <c r="CE13" s="632"/>
      <c r="CF13" s="632"/>
      <c r="CG13" s="632"/>
      <c r="CH13" s="632"/>
      <c r="CI13" s="632"/>
      <c r="CJ13" s="632"/>
      <c r="CK13" s="632"/>
      <c r="CL13" s="632"/>
      <c r="CM13" s="632"/>
      <c r="CN13" s="632"/>
      <c r="CO13" s="632"/>
      <c r="CP13" s="632"/>
      <c r="CQ13" s="633"/>
      <c r="CR13" s="634">
        <v>204920</v>
      </c>
      <c r="CS13" s="635"/>
      <c r="CT13" s="635"/>
      <c r="CU13" s="635"/>
      <c r="CV13" s="635"/>
      <c r="CW13" s="635"/>
      <c r="CX13" s="635"/>
      <c r="CY13" s="636"/>
      <c r="CZ13" s="672">
        <v>7.6</v>
      </c>
      <c r="DA13" s="672"/>
      <c r="DB13" s="672"/>
      <c r="DC13" s="672"/>
      <c r="DD13" s="640">
        <v>83240</v>
      </c>
      <c r="DE13" s="635"/>
      <c r="DF13" s="635"/>
      <c r="DG13" s="635"/>
      <c r="DH13" s="635"/>
      <c r="DI13" s="635"/>
      <c r="DJ13" s="635"/>
      <c r="DK13" s="635"/>
      <c r="DL13" s="635"/>
      <c r="DM13" s="635"/>
      <c r="DN13" s="635"/>
      <c r="DO13" s="635"/>
      <c r="DP13" s="636"/>
      <c r="DQ13" s="640">
        <v>118248</v>
      </c>
      <c r="DR13" s="635"/>
      <c r="DS13" s="635"/>
      <c r="DT13" s="635"/>
      <c r="DU13" s="635"/>
      <c r="DV13" s="635"/>
      <c r="DW13" s="635"/>
      <c r="DX13" s="635"/>
      <c r="DY13" s="635"/>
      <c r="DZ13" s="635"/>
      <c r="EA13" s="635"/>
      <c r="EB13" s="635"/>
      <c r="EC13" s="671"/>
    </row>
    <row r="14" spans="2:143" ht="11.25" customHeight="1" x14ac:dyDescent="0.2">
      <c r="B14" s="631" t="s">
        <v>269</v>
      </c>
      <c r="C14" s="632"/>
      <c r="D14" s="632"/>
      <c r="E14" s="632"/>
      <c r="F14" s="632"/>
      <c r="G14" s="632"/>
      <c r="H14" s="632"/>
      <c r="I14" s="632"/>
      <c r="J14" s="632"/>
      <c r="K14" s="632"/>
      <c r="L14" s="632"/>
      <c r="M14" s="632"/>
      <c r="N14" s="632"/>
      <c r="O14" s="632"/>
      <c r="P14" s="632"/>
      <c r="Q14" s="633"/>
      <c r="R14" s="634" t="s">
        <v>144</v>
      </c>
      <c r="S14" s="635"/>
      <c r="T14" s="635"/>
      <c r="U14" s="635"/>
      <c r="V14" s="635"/>
      <c r="W14" s="635"/>
      <c r="X14" s="635"/>
      <c r="Y14" s="636"/>
      <c r="Z14" s="672" t="s">
        <v>184</v>
      </c>
      <c r="AA14" s="672"/>
      <c r="AB14" s="672"/>
      <c r="AC14" s="672"/>
      <c r="AD14" s="673" t="s">
        <v>184</v>
      </c>
      <c r="AE14" s="673"/>
      <c r="AF14" s="673"/>
      <c r="AG14" s="673"/>
      <c r="AH14" s="673"/>
      <c r="AI14" s="673"/>
      <c r="AJ14" s="673"/>
      <c r="AK14" s="673"/>
      <c r="AL14" s="637" t="s">
        <v>184</v>
      </c>
      <c r="AM14" s="638"/>
      <c r="AN14" s="638"/>
      <c r="AO14" s="674"/>
      <c r="AP14" s="631" t="s">
        <v>270</v>
      </c>
      <c r="AQ14" s="632"/>
      <c r="AR14" s="632"/>
      <c r="AS14" s="632"/>
      <c r="AT14" s="632"/>
      <c r="AU14" s="632"/>
      <c r="AV14" s="632"/>
      <c r="AW14" s="632"/>
      <c r="AX14" s="632"/>
      <c r="AY14" s="632"/>
      <c r="AZ14" s="632"/>
      <c r="BA14" s="632"/>
      <c r="BB14" s="632"/>
      <c r="BC14" s="632"/>
      <c r="BD14" s="632"/>
      <c r="BE14" s="632"/>
      <c r="BF14" s="633"/>
      <c r="BG14" s="634">
        <v>5410</v>
      </c>
      <c r="BH14" s="635"/>
      <c r="BI14" s="635"/>
      <c r="BJ14" s="635"/>
      <c r="BK14" s="635"/>
      <c r="BL14" s="635"/>
      <c r="BM14" s="635"/>
      <c r="BN14" s="636"/>
      <c r="BO14" s="672">
        <v>3.2</v>
      </c>
      <c r="BP14" s="672"/>
      <c r="BQ14" s="672"/>
      <c r="BR14" s="672"/>
      <c r="BS14" s="673" t="s">
        <v>184</v>
      </c>
      <c r="BT14" s="673"/>
      <c r="BU14" s="673"/>
      <c r="BV14" s="673"/>
      <c r="BW14" s="673"/>
      <c r="BX14" s="673"/>
      <c r="BY14" s="673"/>
      <c r="BZ14" s="673"/>
      <c r="CA14" s="673"/>
      <c r="CB14" s="711"/>
      <c r="CD14" s="631" t="s">
        <v>271</v>
      </c>
      <c r="CE14" s="632"/>
      <c r="CF14" s="632"/>
      <c r="CG14" s="632"/>
      <c r="CH14" s="632"/>
      <c r="CI14" s="632"/>
      <c r="CJ14" s="632"/>
      <c r="CK14" s="632"/>
      <c r="CL14" s="632"/>
      <c r="CM14" s="632"/>
      <c r="CN14" s="632"/>
      <c r="CO14" s="632"/>
      <c r="CP14" s="632"/>
      <c r="CQ14" s="633"/>
      <c r="CR14" s="634">
        <v>96409</v>
      </c>
      <c r="CS14" s="635"/>
      <c r="CT14" s="635"/>
      <c r="CU14" s="635"/>
      <c r="CV14" s="635"/>
      <c r="CW14" s="635"/>
      <c r="CX14" s="635"/>
      <c r="CY14" s="636"/>
      <c r="CZ14" s="672">
        <v>3.6</v>
      </c>
      <c r="DA14" s="672"/>
      <c r="DB14" s="672"/>
      <c r="DC14" s="672"/>
      <c r="DD14" s="640">
        <v>3460</v>
      </c>
      <c r="DE14" s="635"/>
      <c r="DF14" s="635"/>
      <c r="DG14" s="635"/>
      <c r="DH14" s="635"/>
      <c r="DI14" s="635"/>
      <c r="DJ14" s="635"/>
      <c r="DK14" s="635"/>
      <c r="DL14" s="635"/>
      <c r="DM14" s="635"/>
      <c r="DN14" s="635"/>
      <c r="DO14" s="635"/>
      <c r="DP14" s="636"/>
      <c r="DQ14" s="640">
        <v>86309</v>
      </c>
      <c r="DR14" s="635"/>
      <c r="DS14" s="635"/>
      <c r="DT14" s="635"/>
      <c r="DU14" s="635"/>
      <c r="DV14" s="635"/>
      <c r="DW14" s="635"/>
      <c r="DX14" s="635"/>
      <c r="DY14" s="635"/>
      <c r="DZ14" s="635"/>
      <c r="EA14" s="635"/>
      <c r="EB14" s="635"/>
      <c r="EC14" s="671"/>
    </row>
    <row r="15" spans="2:143" ht="11.25" customHeight="1" x14ac:dyDescent="0.2">
      <c r="B15" s="631" t="s">
        <v>272</v>
      </c>
      <c r="C15" s="632"/>
      <c r="D15" s="632"/>
      <c r="E15" s="632"/>
      <c r="F15" s="632"/>
      <c r="G15" s="632"/>
      <c r="H15" s="632"/>
      <c r="I15" s="632"/>
      <c r="J15" s="632"/>
      <c r="K15" s="632"/>
      <c r="L15" s="632"/>
      <c r="M15" s="632"/>
      <c r="N15" s="632"/>
      <c r="O15" s="632"/>
      <c r="P15" s="632"/>
      <c r="Q15" s="633"/>
      <c r="R15" s="634" t="s">
        <v>184</v>
      </c>
      <c r="S15" s="635"/>
      <c r="T15" s="635"/>
      <c r="U15" s="635"/>
      <c r="V15" s="635"/>
      <c r="W15" s="635"/>
      <c r="X15" s="635"/>
      <c r="Y15" s="636"/>
      <c r="Z15" s="672" t="s">
        <v>241</v>
      </c>
      <c r="AA15" s="672"/>
      <c r="AB15" s="672"/>
      <c r="AC15" s="672"/>
      <c r="AD15" s="673" t="s">
        <v>184</v>
      </c>
      <c r="AE15" s="673"/>
      <c r="AF15" s="673"/>
      <c r="AG15" s="673"/>
      <c r="AH15" s="673"/>
      <c r="AI15" s="673"/>
      <c r="AJ15" s="673"/>
      <c r="AK15" s="673"/>
      <c r="AL15" s="637" t="s">
        <v>144</v>
      </c>
      <c r="AM15" s="638"/>
      <c r="AN15" s="638"/>
      <c r="AO15" s="674"/>
      <c r="AP15" s="631" t="s">
        <v>273</v>
      </c>
      <c r="AQ15" s="632"/>
      <c r="AR15" s="632"/>
      <c r="AS15" s="632"/>
      <c r="AT15" s="632"/>
      <c r="AU15" s="632"/>
      <c r="AV15" s="632"/>
      <c r="AW15" s="632"/>
      <c r="AX15" s="632"/>
      <c r="AY15" s="632"/>
      <c r="AZ15" s="632"/>
      <c r="BA15" s="632"/>
      <c r="BB15" s="632"/>
      <c r="BC15" s="632"/>
      <c r="BD15" s="632"/>
      <c r="BE15" s="632"/>
      <c r="BF15" s="633"/>
      <c r="BG15" s="634">
        <v>4720</v>
      </c>
      <c r="BH15" s="635"/>
      <c r="BI15" s="635"/>
      <c r="BJ15" s="635"/>
      <c r="BK15" s="635"/>
      <c r="BL15" s="635"/>
      <c r="BM15" s="635"/>
      <c r="BN15" s="636"/>
      <c r="BO15" s="672">
        <v>2.8</v>
      </c>
      <c r="BP15" s="672"/>
      <c r="BQ15" s="672"/>
      <c r="BR15" s="672"/>
      <c r="BS15" s="673" t="s">
        <v>184</v>
      </c>
      <c r="BT15" s="673"/>
      <c r="BU15" s="673"/>
      <c r="BV15" s="673"/>
      <c r="BW15" s="673"/>
      <c r="BX15" s="673"/>
      <c r="BY15" s="673"/>
      <c r="BZ15" s="673"/>
      <c r="CA15" s="673"/>
      <c r="CB15" s="711"/>
      <c r="CD15" s="631" t="s">
        <v>274</v>
      </c>
      <c r="CE15" s="632"/>
      <c r="CF15" s="632"/>
      <c r="CG15" s="632"/>
      <c r="CH15" s="632"/>
      <c r="CI15" s="632"/>
      <c r="CJ15" s="632"/>
      <c r="CK15" s="632"/>
      <c r="CL15" s="632"/>
      <c r="CM15" s="632"/>
      <c r="CN15" s="632"/>
      <c r="CO15" s="632"/>
      <c r="CP15" s="632"/>
      <c r="CQ15" s="633"/>
      <c r="CR15" s="634">
        <v>147842</v>
      </c>
      <c r="CS15" s="635"/>
      <c r="CT15" s="635"/>
      <c r="CU15" s="635"/>
      <c r="CV15" s="635"/>
      <c r="CW15" s="635"/>
      <c r="CX15" s="635"/>
      <c r="CY15" s="636"/>
      <c r="CZ15" s="672">
        <v>5.5</v>
      </c>
      <c r="DA15" s="672"/>
      <c r="DB15" s="672"/>
      <c r="DC15" s="672"/>
      <c r="DD15" s="640">
        <v>8044</v>
      </c>
      <c r="DE15" s="635"/>
      <c r="DF15" s="635"/>
      <c r="DG15" s="635"/>
      <c r="DH15" s="635"/>
      <c r="DI15" s="635"/>
      <c r="DJ15" s="635"/>
      <c r="DK15" s="635"/>
      <c r="DL15" s="635"/>
      <c r="DM15" s="635"/>
      <c r="DN15" s="635"/>
      <c r="DO15" s="635"/>
      <c r="DP15" s="636"/>
      <c r="DQ15" s="640">
        <v>125137</v>
      </c>
      <c r="DR15" s="635"/>
      <c r="DS15" s="635"/>
      <c r="DT15" s="635"/>
      <c r="DU15" s="635"/>
      <c r="DV15" s="635"/>
      <c r="DW15" s="635"/>
      <c r="DX15" s="635"/>
      <c r="DY15" s="635"/>
      <c r="DZ15" s="635"/>
      <c r="EA15" s="635"/>
      <c r="EB15" s="635"/>
      <c r="EC15" s="671"/>
    </row>
    <row r="16" spans="2:143" ht="11.25" customHeight="1" x14ac:dyDescent="0.2">
      <c r="B16" s="631" t="s">
        <v>275</v>
      </c>
      <c r="C16" s="632"/>
      <c r="D16" s="632"/>
      <c r="E16" s="632"/>
      <c r="F16" s="632"/>
      <c r="G16" s="632"/>
      <c r="H16" s="632"/>
      <c r="I16" s="632"/>
      <c r="J16" s="632"/>
      <c r="K16" s="632"/>
      <c r="L16" s="632"/>
      <c r="M16" s="632"/>
      <c r="N16" s="632"/>
      <c r="O16" s="632"/>
      <c r="P16" s="632"/>
      <c r="Q16" s="633"/>
      <c r="R16" s="634">
        <v>822</v>
      </c>
      <c r="S16" s="635"/>
      <c r="T16" s="635"/>
      <c r="U16" s="635"/>
      <c r="V16" s="635"/>
      <c r="W16" s="635"/>
      <c r="X16" s="635"/>
      <c r="Y16" s="636"/>
      <c r="Z16" s="672">
        <v>0</v>
      </c>
      <c r="AA16" s="672"/>
      <c r="AB16" s="672"/>
      <c r="AC16" s="672"/>
      <c r="AD16" s="673">
        <v>822</v>
      </c>
      <c r="AE16" s="673"/>
      <c r="AF16" s="673"/>
      <c r="AG16" s="673"/>
      <c r="AH16" s="673"/>
      <c r="AI16" s="673"/>
      <c r="AJ16" s="673"/>
      <c r="AK16" s="673"/>
      <c r="AL16" s="637">
        <v>0.1</v>
      </c>
      <c r="AM16" s="638"/>
      <c r="AN16" s="638"/>
      <c r="AO16" s="674"/>
      <c r="AP16" s="631" t="s">
        <v>276</v>
      </c>
      <c r="AQ16" s="632"/>
      <c r="AR16" s="632"/>
      <c r="AS16" s="632"/>
      <c r="AT16" s="632"/>
      <c r="AU16" s="632"/>
      <c r="AV16" s="632"/>
      <c r="AW16" s="632"/>
      <c r="AX16" s="632"/>
      <c r="AY16" s="632"/>
      <c r="AZ16" s="632"/>
      <c r="BA16" s="632"/>
      <c r="BB16" s="632"/>
      <c r="BC16" s="632"/>
      <c r="BD16" s="632"/>
      <c r="BE16" s="632"/>
      <c r="BF16" s="633"/>
      <c r="BG16" s="634" t="s">
        <v>144</v>
      </c>
      <c r="BH16" s="635"/>
      <c r="BI16" s="635"/>
      <c r="BJ16" s="635"/>
      <c r="BK16" s="635"/>
      <c r="BL16" s="635"/>
      <c r="BM16" s="635"/>
      <c r="BN16" s="636"/>
      <c r="BO16" s="672" t="s">
        <v>184</v>
      </c>
      <c r="BP16" s="672"/>
      <c r="BQ16" s="672"/>
      <c r="BR16" s="672"/>
      <c r="BS16" s="673" t="s">
        <v>184</v>
      </c>
      <c r="BT16" s="673"/>
      <c r="BU16" s="673"/>
      <c r="BV16" s="673"/>
      <c r="BW16" s="673"/>
      <c r="BX16" s="673"/>
      <c r="BY16" s="673"/>
      <c r="BZ16" s="673"/>
      <c r="CA16" s="673"/>
      <c r="CB16" s="711"/>
      <c r="CD16" s="631" t="s">
        <v>277</v>
      </c>
      <c r="CE16" s="632"/>
      <c r="CF16" s="632"/>
      <c r="CG16" s="632"/>
      <c r="CH16" s="632"/>
      <c r="CI16" s="632"/>
      <c r="CJ16" s="632"/>
      <c r="CK16" s="632"/>
      <c r="CL16" s="632"/>
      <c r="CM16" s="632"/>
      <c r="CN16" s="632"/>
      <c r="CO16" s="632"/>
      <c r="CP16" s="632"/>
      <c r="CQ16" s="633"/>
      <c r="CR16" s="634" t="s">
        <v>144</v>
      </c>
      <c r="CS16" s="635"/>
      <c r="CT16" s="635"/>
      <c r="CU16" s="635"/>
      <c r="CV16" s="635"/>
      <c r="CW16" s="635"/>
      <c r="CX16" s="635"/>
      <c r="CY16" s="636"/>
      <c r="CZ16" s="672" t="s">
        <v>184</v>
      </c>
      <c r="DA16" s="672"/>
      <c r="DB16" s="672"/>
      <c r="DC16" s="672"/>
      <c r="DD16" s="640" t="s">
        <v>144</v>
      </c>
      <c r="DE16" s="635"/>
      <c r="DF16" s="635"/>
      <c r="DG16" s="635"/>
      <c r="DH16" s="635"/>
      <c r="DI16" s="635"/>
      <c r="DJ16" s="635"/>
      <c r="DK16" s="635"/>
      <c r="DL16" s="635"/>
      <c r="DM16" s="635"/>
      <c r="DN16" s="635"/>
      <c r="DO16" s="635"/>
      <c r="DP16" s="636"/>
      <c r="DQ16" s="640" t="s">
        <v>184</v>
      </c>
      <c r="DR16" s="635"/>
      <c r="DS16" s="635"/>
      <c r="DT16" s="635"/>
      <c r="DU16" s="635"/>
      <c r="DV16" s="635"/>
      <c r="DW16" s="635"/>
      <c r="DX16" s="635"/>
      <c r="DY16" s="635"/>
      <c r="DZ16" s="635"/>
      <c r="EA16" s="635"/>
      <c r="EB16" s="635"/>
      <c r="EC16" s="671"/>
    </row>
    <row r="17" spans="2:133" ht="11.25" customHeight="1" x14ac:dyDescent="0.2">
      <c r="B17" s="631" t="s">
        <v>278</v>
      </c>
      <c r="C17" s="632"/>
      <c r="D17" s="632"/>
      <c r="E17" s="632"/>
      <c r="F17" s="632"/>
      <c r="G17" s="632"/>
      <c r="H17" s="632"/>
      <c r="I17" s="632"/>
      <c r="J17" s="632"/>
      <c r="K17" s="632"/>
      <c r="L17" s="632"/>
      <c r="M17" s="632"/>
      <c r="N17" s="632"/>
      <c r="O17" s="632"/>
      <c r="P17" s="632"/>
      <c r="Q17" s="633"/>
      <c r="R17" s="634">
        <v>2951</v>
      </c>
      <c r="S17" s="635"/>
      <c r="T17" s="635"/>
      <c r="U17" s="635"/>
      <c r="V17" s="635"/>
      <c r="W17" s="635"/>
      <c r="X17" s="635"/>
      <c r="Y17" s="636"/>
      <c r="Z17" s="672">
        <v>0.1</v>
      </c>
      <c r="AA17" s="672"/>
      <c r="AB17" s="672"/>
      <c r="AC17" s="672"/>
      <c r="AD17" s="673">
        <v>2951</v>
      </c>
      <c r="AE17" s="673"/>
      <c r="AF17" s="673"/>
      <c r="AG17" s="673"/>
      <c r="AH17" s="673"/>
      <c r="AI17" s="673"/>
      <c r="AJ17" s="673"/>
      <c r="AK17" s="673"/>
      <c r="AL17" s="637">
        <v>0.2</v>
      </c>
      <c r="AM17" s="638"/>
      <c r="AN17" s="638"/>
      <c r="AO17" s="674"/>
      <c r="AP17" s="631" t="s">
        <v>279</v>
      </c>
      <c r="AQ17" s="632"/>
      <c r="AR17" s="632"/>
      <c r="AS17" s="632"/>
      <c r="AT17" s="632"/>
      <c r="AU17" s="632"/>
      <c r="AV17" s="632"/>
      <c r="AW17" s="632"/>
      <c r="AX17" s="632"/>
      <c r="AY17" s="632"/>
      <c r="AZ17" s="632"/>
      <c r="BA17" s="632"/>
      <c r="BB17" s="632"/>
      <c r="BC17" s="632"/>
      <c r="BD17" s="632"/>
      <c r="BE17" s="632"/>
      <c r="BF17" s="633"/>
      <c r="BG17" s="634" t="s">
        <v>184</v>
      </c>
      <c r="BH17" s="635"/>
      <c r="BI17" s="635"/>
      <c r="BJ17" s="635"/>
      <c r="BK17" s="635"/>
      <c r="BL17" s="635"/>
      <c r="BM17" s="635"/>
      <c r="BN17" s="636"/>
      <c r="BO17" s="672" t="s">
        <v>184</v>
      </c>
      <c r="BP17" s="672"/>
      <c r="BQ17" s="672"/>
      <c r="BR17" s="672"/>
      <c r="BS17" s="673" t="s">
        <v>184</v>
      </c>
      <c r="BT17" s="673"/>
      <c r="BU17" s="673"/>
      <c r="BV17" s="673"/>
      <c r="BW17" s="673"/>
      <c r="BX17" s="673"/>
      <c r="BY17" s="673"/>
      <c r="BZ17" s="673"/>
      <c r="CA17" s="673"/>
      <c r="CB17" s="711"/>
      <c r="CD17" s="631" t="s">
        <v>280</v>
      </c>
      <c r="CE17" s="632"/>
      <c r="CF17" s="632"/>
      <c r="CG17" s="632"/>
      <c r="CH17" s="632"/>
      <c r="CI17" s="632"/>
      <c r="CJ17" s="632"/>
      <c r="CK17" s="632"/>
      <c r="CL17" s="632"/>
      <c r="CM17" s="632"/>
      <c r="CN17" s="632"/>
      <c r="CO17" s="632"/>
      <c r="CP17" s="632"/>
      <c r="CQ17" s="633"/>
      <c r="CR17" s="634">
        <v>367112</v>
      </c>
      <c r="CS17" s="635"/>
      <c r="CT17" s="635"/>
      <c r="CU17" s="635"/>
      <c r="CV17" s="635"/>
      <c r="CW17" s="635"/>
      <c r="CX17" s="635"/>
      <c r="CY17" s="636"/>
      <c r="CZ17" s="672">
        <v>13.6</v>
      </c>
      <c r="DA17" s="672"/>
      <c r="DB17" s="672"/>
      <c r="DC17" s="672"/>
      <c r="DD17" s="640" t="s">
        <v>184</v>
      </c>
      <c r="DE17" s="635"/>
      <c r="DF17" s="635"/>
      <c r="DG17" s="635"/>
      <c r="DH17" s="635"/>
      <c r="DI17" s="635"/>
      <c r="DJ17" s="635"/>
      <c r="DK17" s="635"/>
      <c r="DL17" s="635"/>
      <c r="DM17" s="635"/>
      <c r="DN17" s="635"/>
      <c r="DO17" s="635"/>
      <c r="DP17" s="636"/>
      <c r="DQ17" s="640">
        <v>365718</v>
      </c>
      <c r="DR17" s="635"/>
      <c r="DS17" s="635"/>
      <c r="DT17" s="635"/>
      <c r="DU17" s="635"/>
      <c r="DV17" s="635"/>
      <c r="DW17" s="635"/>
      <c r="DX17" s="635"/>
      <c r="DY17" s="635"/>
      <c r="DZ17" s="635"/>
      <c r="EA17" s="635"/>
      <c r="EB17" s="635"/>
      <c r="EC17" s="671"/>
    </row>
    <row r="18" spans="2:133" ht="11.25" customHeight="1" x14ac:dyDescent="0.2">
      <c r="B18" s="631" t="s">
        <v>281</v>
      </c>
      <c r="C18" s="632"/>
      <c r="D18" s="632"/>
      <c r="E18" s="632"/>
      <c r="F18" s="632"/>
      <c r="G18" s="632"/>
      <c r="H18" s="632"/>
      <c r="I18" s="632"/>
      <c r="J18" s="632"/>
      <c r="K18" s="632"/>
      <c r="L18" s="632"/>
      <c r="M18" s="632"/>
      <c r="N18" s="632"/>
      <c r="O18" s="632"/>
      <c r="P18" s="632"/>
      <c r="Q18" s="633"/>
      <c r="R18" s="634">
        <v>110</v>
      </c>
      <c r="S18" s="635"/>
      <c r="T18" s="635"/>
      <c r="U18" s="635"/>
      <c r="V18" s="635"/>
      <c r="W18" s="635"/>
      <c r="X18" s="635"/>
      <c r="Y18" s="636"/>
      <c r="Z18" s="672">
        <v>0</v>
      </c>
      <c r="AA18" s="672"/>
      <c r="AB18" s="672"/>
      <c r="AC18" s="672"/>
      <c r="AD18" s="673">
        <v>110</v>
      </c>
      <c r="AE18" s="673"/>
      <c r="AF18" s="673"/>
      <c r="AG18" s="673"/>
      <c r="AH18" s="673"/>
      <c r="AI18" s="673"/>
      <c r="AJ18" s="673"/>
      <c r="AK18" s="673"/>
      <c r="AL18" s="637">
        <v>0</v>
      </c>
      <c r="AM18" s="638"/>
      <c r="AN18" s="638"/>
      <c r="AO18" s="674"/>
      <c r="AP18" s="631" t="s">
        <v>282</v>
      </c>
      <c r="AQ18" s="632"/>
      <c r="AR18" s="632"/>
      <c r="AS18" s="632"/>
      <c r="AT18" s="632"/>
      <c r="AU18" s="632"/>
      <c r="AV18" s="632"/>
      <c r="AW18" s="632"/>
      <c r="AX18" s="632"/>
      <c r="AY18" s="632"/>
      <c r="AZ18" s="632"/>
      <c r="BA18" s="632"/>
      <c r="BB18" s="632"/>
      <c r="BC18" s="632"/>
      <c r="BD18" s="632"/>
      <c r="BE18" s="632"/>
      <c r="BF18" s="633"/>
      <c r="BG18" s="634" t="s">
        <v>144</v>
      </c>
      <c r="BH18" s="635"/>
      <c r="BI18" s="635"/>
      <c r="BJ18" s="635"/>
      <c r="BK18" s="635"/>
      <c r="BL18" s="635"/>
      <c r="BM18" s="635"/>
      <c r="BN18" s="636"/>
      <c r="BO18" s="672" t="s">
        <v>184</v>
      </c>
      <c r="BP18" s="672"/>
      <c r="BQ18" s="672"/>
      <c r="BR18" s="672"/>
      <c r="BS18" s="673" t="s">
        <v>144</v>
      </c>
      <c r="BT18" s="673"/>
      <c r="BU18" s="673"/>
      <c r="BV18" s="673"/>
      <c r="BW18" s="673"/>
      <c r="BX18" s="673"/>
      <c r="BY18" s="673"/>
      <c r="BZ18" s="673"/>
      <c r="CA18" s="673"/>
      <c r="CB18" s="711"/>
      <c r="CD18" s="631" t="s">
        <v>283</v>
      </c>
      <c r="CE18" s="632"/>
      <c r="CF18" s="632"/>
      <c r="CG18" s="632"/>
      <c r="CH18" s="632"/>
      <c r="CI18" s="632"/>
      <c r="CJ18" s="632"/>
      <c r="CK18" s="632"/>
      <c r="CL18" s="632"/>
      <c r="CM18" s="632"/>
      <c r="CN18" s="632"/>
      <c r="CO18" s="632"/>
      <c r="CP18" s="632"/>
      <c r="CQ18" s="633"/>
      <c r="CR18" s="634" t="s">
        <v>184</v>
      </c>
      <c r="CS18" s="635"/>
      <c r="CT18" s="635"/>
      <c r="CU18" s="635"/>
      <c r="CV18" s="635"/>
      <c r="CW18" s="635"/>
      <c r="CX18" s="635"/>
      <c r="CY18" s="636"/>
      <c r="CZ18" s="672" t="s">
        <v>241</v>
      </c>
      <c r="DA18" s="672"/>
      <c r="DB18" s="672"/>
      <c r="DC18" s="672"/>
      <c r="DD18" s="640" t="s">
        <v>144</v>
      </c>
      <c r="DE18" s="635"/>
      <c r="DF18" s="635"/>
      <c r="DG18" s="635"/>
      <c r="DH18" s="635"/>
      <c r="DI18" s="635"/>
      <c r="DJ18" s="635"/>
      <c r="DK18" s="635"/>
      <c r="DL18" s="635"/>
      <c r="DM18" s="635"/>
      <c r="DN18" s="635"/>
      <c r="DO18" s="635"/>
      <c r="DP18" s="636"/>
      <c r="DQ18" s="640" t="s">
        <v>144</v>
      </c>
      <c r="DR18" s="635"/>
      <c r="DS18" s="635"/>
      <c r="DT18" s="635"/>
      <c r="DU18" s="635"/>
      <c r="DV18" s="635"/>
      <c r="DW18" s="635"/>
      <c r="DX18" s="635"/>
      <c r="DY18" s="635"/>
      <c r="DZ18" s="635"/>
      <c r="EA18" s="635"/>
      <c r="EB18" s="635"/>
      <c r="EC18" s="671"/>
    </row>
    <row r="19" spans="2:133" ht="11.25" customHeight="1" x14ac:dyDescent="0.2">
      <c r="B19" s="631" t="s">
        <v>284</v>
      </c>
      <c r="C19" s="632"/>
      <c r="D19" s="632"/>
      <c r="E19" s="632"/>
      <c r="F19" s="632"/>
      <c r="G19" s="632"/>
      <c r="H19" s="632"/>
      <c r="I19" s="632"/>
      <c r="J19" s="632"/>
      <c r="K19" s="632"/>
      <c r="L19" s="632"/>
      <c r="M19" s="632"/>
      <c r="N19" s="632"/>
      <c r="O19" s="632"/>
      <c r="P19" s="632"/>
      <c r="Q19" s="633"/>
      <c r="R19" s="634">
        <v>110</v>
      </c>
      <c r="S19" s="635"/>
      <c r="T19" s="635"/>
      <c r="U19" s="635"/>
      <c r="V19" s="635"/>
      <c r="W19" s="635"/>
      <c r="X19" s="635"/>
      <c r="Y19" s="636"/>
      <c r="Z19" s="672">
        <v>0</v>
      </c>
      <c r="AA19" s="672"/>
      <c r="AB19" s="672"/>
      <c r="AC19" s="672"/>
      <c r="AD19" s="673">
        <v>110</v>
      </c>
      <c r="AE19" s="673"/>
      <c r="AF19" s="673"/>
      <c r="AG19" s="673"/>
      <c r="AH19" s="673"/>
      <c r="AI19" s="673"/>
      <c r="AJ19" s="673"/>
      <c r="AK19" s="673"/>
      <c r="AL19" s="637">
        <v>0</v>
      </c>
      <c r="AM19" s="638"/>
      <c r="AN19" s="638"/>
      <c r="AO19" s="674"/>
      <c r="AP19" s="631" t="s">
        <v>285</v>
      </c>
      <c r="AQ19" s="632"/>
      <c r="AR19" s="632"/>
      <c r="AS19" s="632"/>
      <c r="AT19" s="632"/>
      <c r="AU19" s="632"/>
      <c r="AV19" s="632"/>
      <c r="AW19" s="632"/>
      <c r="AX19" s="632"/>
      <c r="AY19" s="632"/>
      <c r="AZ19" s="632"/>
      <c r="BA19" s="632"/>
      <c r="BB19" s="632"/>
      <c r="BC19" s="632"/>
      <c r="BD19" s="632"/>
      <c r="BE19" s="632"/>
      <c r="BF19" s="633"/>
      <c r="BG19" s="634">
        <v>1061</v>
      </c>
      <c r="BH19" s="635"/>
      <c r="BI19" s="635"/>
      <c r="BJ19" s="635"/>
      <c r="BK19" s="635"/>
      <c r="BL19" s="635"/>
      <c r="BM19" s="635"/>
      <c r="BN19" s="636"/>
      <c r="BO19" s="672">
        <v>0.6</v>
      </c>
      <c r="BP19" s="672"/>
      <c r="BQ19" s="672"/>
      <c r="BR19" s="672"/>
      <c r="BS19" s="673" t="s">
        <v>241</v>
      </c>
      <c r="BT19" s="673"/>
      <c r="BU19" s="673"/>
      <c r="BV19" s="673"/>
      <c r="BW19" s="673"/>
      <c r="BX19" s="673"/>
      <c r="BY19" s="673"/>
      <c r="BZ19" s="673"/>
      <c r="CA19" s="673"/>
      <c r="CB19" s="711"/>
      <c r="CD19" s="631" t="s">
        <v>286</v>
      </c>
      <c r="CE19" s="632"/>
      <c r="CF19" s="632"/>
      <c r="CG19" s="632"/>
      <c r="CH19" s="632"/>
      <c r="CI19" s="632"/>
      <c r="CJ19" s="632"/>
      <c r="CK19" s="632"/>
      <c r="CL19" s="632"/>
      <c r="CM19" s="632"/>
      <c r="CN19" s="632"/>
      <c r="CO19" s="632"/>
      <c r="CP19" s="632"/>
      <c r="CQ19" s="633"/>
      <c r="CR19" s="634" t="s">
        <v>144</v>
      </c>
      <c r="CS19" s="635"/>
      <c r="CT19" s="635"/>
      <c r="CU19" s="635"/>
      <c r="CV19" s="635"/>
      <c r="CW19" s="635"/>
      <c r="CX19" s="635"/>
      <c r="CY19" s="636"/>
      <c r="CZ19" s="672" t="s">
        <v>184</v>
      </c>
      <c r="DA19" s="672"/>
      <c r="DB19" s="672"/>
      <c r="DC19" s="672"/>
      <c r="DD19" s="640" t="s">
        <v>184</v>
      </c>
      <c r="DE19" s="635"/>
      <c r="DF19" s="635"/>
      <c r="DG19" s="635"/>
      <c r="DH19" s="635"/>
      <c r="DI19" s="635"/>
      <c r="DJ19" s="635"/>
      <c r="DK19" s="635"/>
      <c r="DL19" s="635"/>
      <c r="DM19" s="635"/>
      <c r="DN19" s="635"/>
      <c r="DO19" s="635"/>
      <c r="DP19" s="636"/>
      <c r="DQ19" s="640" t="s">
        <v>241</v>
      </c>
      <c r="DR19" s="635"/>
      <c r="DS19" s="635"/>
      <c r="DT19" s="635"/>
      <c r="DU19" s="635"/>
      <c r="DV19" s="635"/>
      <c r="DW19" s="635"/>
      <c r="DX19" s="635"/>
      <c r="DY19" s="635"/>
      <c r="DZ19" s="635"/>
      <c r="EA19" s="635"/>
      <c r="EB19" s="635"/>
      <c r="EC19" s="671"/>
    </row>
    <row r="20" spans="2:133" ht="11.25" customHeight="1" x14ac:dyDescent="0.2">
      <c r="B20" s="701" t="s">
        <v>287</v>
      </c>
      <c r="C20" s="702"/>
      <c r="D20" s="702"/>
      <c r="E20" s="702"/>
      <c r="F20" s="702"/>
      <c r="G20" s="702"/>
      <c r="H20" s="702"/>
      <c r="I20" s="702"/>
      <c r="J20" s="702"/>
      <c r="K20" s="702"/>
      <c r="L20" s="702"/>
      <c r="M20" s="702"/>
      <c r="N20" s="702"/>
      <c r="O20" s="702"/>
      <c r="P20" s="702"/>
      <c r="Q20" s="703"/>
      <c r="R20" s="634" t="s">
        <v>144</v>
      </c>
      <c r="S20" s="635"/>
      <c r="T20" s="635"/>
      <c r="U20" s="635"/>
      <c r="V20" s="635"/>
      <c r="W20" s="635"/>
      <c r="X20" s="635"/>
      <c r="Y20" s="636"/>
      <c r="Z20" s="672" t="s">
        <v>184</v>
      </c>
      <c r="AA20" s="672"/>
      <c r="AB20" s="672"/>
      <c r="AC20" s="672"/>
      <c r="AD20" s="673" t="s">
        <v>184</v>
      </c>
      <c r="AE20" s="673"/>
      <c r="AF20" s="673"/>
      <c r="AG20" s="673"/>
      <c r="AH20" s="673"/>
      <c r="AI20" s="673"/>
      <c r="AJ20" s="673"/>
      <c r="AK20" s="673"/>
      <c r="AL20" s="637" t="s">
        <v>184</v>
      </c>
      <c r="AM20" s="638"/>
      <c r="AN20" s="638"/>
      <c r="AO20" s="674"/>
      <c r="AP20" s="631" t="s">
        <v>288</v>
      </c>
      <c r="AQ20" s="632"/>
      <c r="AR20" s="632"/>
      <c r="AS20" s="632"/>
      <c r="AT20" s="632"/>
      <c r="AU20" s="632"/>
      <c r="AV20" s="632"/>
      <c r="AW20" s="632"/>
      <c r="AX20" s="632"/>
      <c r="AY20" s="632"/>
      <c r="AZ20" s="632"/>
      <c r="BA20" s="632"/>
      <c r="BB20" s="632"/>
      <c r="BC20" s="632"/>
      <c r="BD20" s="632"/>
      <c r="BE20" s="632"/>
      <c r="BF20" s="633"/>
      <c r="BG20" s="634">
        <v>1061</v>
      </c>
      <c r="BH20" s="635"/>
      <c r="BI20" s="635"/>
      <c r="BJ20" s="635"/>
      <c r="BK20" s="635"/>
      <c r="BL20" s="635"/>
      <c r="BM20" s="635"/>
      <c r="BN20" s="636"/>
      <c r="BO20" s="672">
        <v>0.6</v>
      </c>
      <c r="BP20" s="672"/>
      <c r="BQ20" s="672"/>
      <c r="BR20" s="672"/>
      <c r="BS20" s="673" t="s">
        <v>184</v>
      </c>
      <c r="BT20" s="673"/>
      <c r="BU20" s="673"/>
      <c r="BV20" s="673"/>
      <c r="BW20" s="673"/>
      <c r="BX20" s="673"/>
      <c r="BY20" s="673"/>
      <c r="BZ20" s="673"/>
      <c r="CA20" s="673"/>
      <c r="CB20" s="711"/>
      <c r="CD20" s="631" t="s">
        <v>289</v>
      </c>
      <c r="CE20" s="632"/>
      <c r="CF20" s="632"/>
      <c r="CG20" s="632"/>
      <c r="CH20" s="632"/>
      <c r="CI20" s="632"/>
      <c r="CJ20" s="632"/>
      <c r="CK20" s="632"/>
      <c r="CL20" s="632"/>
      <c r="CM20" s="632"/>
      <c r="CN20" s="632"/>
      <c r="CO20" s="632"/>
      <c r="CP20" s="632"/>
      <c r="CQ20" s="633"/>
      <c r="CR20" s="634">
        <v>2702200</v>
      </c>
      <c r="CS20" s="635"/>
      <c r="CT20" s="635"/>
      <c r="CU20" s="635"/>
      <c r="CV20" s="635"/>
      <c r="CW20" s="635"/>
      <c r="CX20" s="635"/>
      <c r="CY20" s="636"/>
      <c r="CZ20" s="672">
        <v>100</v>
      </c>
      <c r="DA20" s="672"/>
      <c r="DB20" s="672"/>
      <c r="DC20" s="672"/>
      <c r="DD20" s="640">
        <v>474845</v>
      </c>
      <c r="DE20" s="635"/>
      <c r="DF20" s="635"/>
      <c r="DG20" s="635"/>
      <c r="DH20" s="635"/>
      <c r="DI20" s="635"/>
      <c r="DJ20" s="635"/>
      <c r="DK20" s="635"/>
      <c r="DL20" s="635"/>
      <c r="DM20" s="635"/>
      <c r="DN20" s="635"/>
      <c r="DO20" s="635"/>
      <c r="DP20" s="636"/>
      <c r="DQ20" s="640">
        <v>1964627</v>
      </c>
      <c r="DR20" s="635"/>
      <c r="DS20" s="635"/>
      <c r="DT20" s="635"/>
      <c r="DU20" s="635"/>
      <c r="DV20" s="635"/>
      <c r="DW20" s="635"/>
      <c r="DX20" s="635"/>
      <c r="DY20" s="635"/>
      <c r="DZ20" s="635"/>
      <c r="EA20" s="635"/>
      <c r="EB20" s="635"/>
      <c r="EC20" s="671"/>
    </row>
    <row r="21" spans="2:133" ht="11.25" customHeight="1" x14ac:dyDescent="0.2">
      <c r="B21" s="631" t="s">
        <v>290</v>
      </c>
      <c r="C21" s="632"/>
      <c r="D21" s="632"/>
      <c r="E21" s="632"/>
      <c r="F21" s="632"/>
      <c r="G21" s="632"/>
      <c r="H21" s="632"/>
      <c r="I21" s="632"/>
      <c r="J21" s="632"/>
      <c r="K21" s="632"/>
      <c r="L21" s="632"/>
      <c r="M21" s="632"/>
      <c r="N21" s="632"/>
      <c r="O21" s="632"/>
      <c r="P21" s="632"/>
      <c r="Q21" s="633"/>
      <c r="R21" s="634">
        <v>1421637</v>
      </c>
      <c r="S21" s="635"/>
      <c r="T21" s="635"/>
      <c r="U21" s="635"/>
      <c r="V21" s="635"/>
      <c r="W21" s="635"/>
      <c r="X21" s="635"/>
      <c r="Y21" s="636"/>
      <c r="Z21" s="672">
        <v>50.6</v>
      </c>
      <c r="AA21" s="672"/>
      <c r="AB21" s="672"/>
      <c r="AC21" s="672"/>
      <c r="AD21" s="673">
        <v>1242375</v>
      </c>
      <c r="AE21" s="673"/>
      <c r="AF21" s="673"/>
      <c r="AG21" s="673"/>
      <c r="AH21" s="673"/>
      <c r="AI21" s="673"/>
      <c r="AJ21" s="673"/>
      <c r="AK21" s="673"/>
      <c r="AL21" s="637">
        <v>84</v>
      </c>
      <c r="AM21" s="638"/>
      <c r="AN21" s="638"/>
      <c r="AO21" s="674"/>
      <c r="AP21" s="631" t="s">
        <v>291</v>
      </c>
      <c r="AQ21" s="712"/>
      <c r="AR21" s="712"/>
      <c r="AS21" s="712"/>
      <c r="AT21" s="712"/>
      <c r="AU21" s="712"/>
      <c r="AV21" s="712"/>
      <c r="AW21" s="712"/>
      <c r="AX21" s="712"/>
      <c r="AY21" s="712"/>
      <c r="AZ21" s="712"/>
      <c r="BA21" s="712"/>
      <c r="BB21" s="712"/>
      <c r="BC21" s="712"/>
      <c r="BD21" s="712"/>
      <c r="BE21" s="712"/>
      <c r="BF21" s="713"/>
      <c r="BG21" s="634">
        <v>1061</v>
      </c>
      <c r="BH21" s="635"/>
      <c r="BI21" s="635"/>
      <c r="BJ21" s="635"/>
      <c r="BK21" s="635"/>
      <c r="BL21" s="635"/>
      <c r="BM21" s="635"/>
      <c r="BN21" s="636"/>
      <c r="BO21" s="672">
        <v>0.6</v>
      </c>
      <c r="BP21" s="672"/>
      <c r="BQ21" s="672"/>
      <c r="BR21" s="672"/>
      <c r="BS21" s="673" t="s">
        <v>241</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292</v>
      </c>
      <c r="C22" s="632"/>
      <c r="D22" s="632"/>
      <c r="E22" s="632"/>
      <c r="F22" s="632"/>
      <c r="G22" s="632"/>
      <c r="H22" s="632"/>
      <c r="I22" s="632"/>
      <c r="J22" s="632"/>
      <c r="K22" s="632"/>
      <c r="L22" s="632"/>
      <c r="M22" s="632"/>
      <c r="N22" s="632"/>
      <c r="O22" s="632"/>
      <c r="P22" s="632"/>
      <c r="Q22" s="633"/>
      <c r="R22" s="634">
        <v>1242375</v>
      </c>
      <c r="S22" s="635"/>
      <c r="T22" s="635"/>
      <c r="U22" s="635"/>
      <c r="V22" s="635"/>
      <c r="W22" s="635"/>
      <c r="X22" s="635"/>
      <c r="Y22" s="636"/>
      <c r="Z22" s="672">
        <v>44.3</v>
      </c>
      <c r="AA22" s="672"/>
      <c r="AB22" s="672"/>
      <c r="AC22" s="672"/>
      <c r="AD22" s="673">
        <v>1242375</v>
      </c>
      <c r="AE22" s="673"/>
      <c r="AF22" s="673"/>
      <c r="AG22" s="673"/>
      <c r="AH22" s="673"/>
      <c r="AI22" s="673"/>
      <c r="AJ22" s="673"/>
      <c r="AK22" s="673"/>
      <c r="AL22" s="637">
        <v>84</v>
      </c>
      <c r="AM22" s="638"/>
      <c r="AN22" s="638"/>
      <c r="AO22" s="674"/>
      <c r="AP22" s="631" t="s">
        <v>293</v>
      </c>
      <c r="AQ22" s="712"/>
      <c r="AR22" s="712"/>
      <c r="AS22" s="712"/>
      <c r="AT22" s="712"/>
      <c r="AU22" s="712"/>
      <c r="AV22" s="712"/>
      <c r="AW22" s="712"/>
      <c r="AX22" s="712"/>
      <c r="AY22" s="712"/>
      <c r="AZ22" s="712"/>
      <c r="BA22" s="712"/>
      <c r="BB22" s="712"/>
      <c r="BC22" s="712"/>
      <c r="BD22" s="712"/>
      <c r="BE22" s="712"/>
      <c r="BF22" s="713"/>
      <c r="BG22" s="634" t="s">
        <v>184</v>
      </c>
      <c r="BH22" s="635"/>
      <c r="BI22" s="635"/>
      <c r="BJ22" s="635"/>
      <c r="BK22" s="635"/>
      <c r="BL22" s="635"/>
      <c r="BM22" s="635"/>
      <c r="BN22" s="636"/>
      <c r="BO22" s="672" t="s">
        <v>184</v>
      </c>
      <c r="BP22" s="672"/>
      <c r="BQ22" s="672"/>
      <c r="BR22" s="672"/>
      <c r="BS22" s="673" t="s">
        <v>241</v>
      </c>
      <c r="BT22" s="673"/>
      <c r="BU22" s="673"/>
      <c r="BV22" s="673"/>
      <c r="BW22" s="673"/>
      <c r="BX22" s="673"/>
      <c r="BY22" s="673"/>
      <c r="BZ22" s="673"/>
      <c r="CA22" s="673"/>
      <c r="CB22" s="711"/>
      <c r="CD22" s="686" t="s">
        <v>294</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295</v>
      </c>
      <c r="C23" s="632"/>
      <c r="D23" s="632"/>
      <c r="E23" s="632"/>
      <c r="F23" s="632"/>
      <c r="G23" s="632"/>
      <c r="H23" s="632"/>
      <c r="I23" s="632"/>
      <c r="J23" s="632"/>
      <c r="K23" s="632"/>
      <c r="L23" s="632"/>
      <c r="M23" s="632"/>
      <c r="N23" s="632"/>
      <c r="O23" s="632"/>
      <c r="P23" s="632"/>
      <c r="Q23" s="633"/>
      <c r="R23" s="634">
        <v>174516</v>
      </c>
      <c r="S23" s="635"/>
      <c r="T23" s="635"/>
      <c r="U23" s="635"/>
      <c r="V23" s="635"/>
      <c r="W23" s="635"/>
      <c r="X23" s="635"/>
      <c r="Y23" s="636"/>
      <c r="Z23" s="672">
        <v>6.2</v>
      </c>
      <c r="AA23" s="672"/>
      <c r="AB23" s="672"/>
      <c r="AC23" s="672"/>
      <c r="AD23" s="673" t="s">
        <v>184</v>
      </c>
      <c r="AE23" s="673"/>
      <c r="AF23" s="673"/>
      <c r="AG23" s="673"/>
      <c r="AH23" s="673"/>
      <c r="AI23" s="673"/>
      <c r="AJ23" s="673"/>
      <c r="AK23" s="673"/>
      <c r="AL23" s="637" t="s">
        <v>184</v>
      </c>
      <c r="AM23" s="638"/>
      <c r="AN23" s="638"/>
      <c r="AO23" s="674"/>
      <c r="AP23" s="631" t="s">
        <v>296</v>
      </c>
      <c r="AQ23" s="712"/>
      <c r="AR23" s="712"/>
      <c r="AS23" s="712"/>
      <c r="AT23" s="712"/>
      <c r="AU23" s="712"/>
      <c r="AV23" s="712"/>
      <c r="AW23" s="712"/>
      <c r="AX23" s="712"/>
      <c r="AY23" s="712"/>
      <c r="AZ23" s="712"/>
      <c r="BA23" s="712"/>
      <c r="BB23" s="712"/>
      <c r="BC23" s="712"/>
      <c r="BD23" s="712"/>
      <c r="BE23" s="712"/>
      <c r="BF23" s="713"/>
      <c r="BG23" s="634" t="s">
        <v>241</v>
      </c>
      <c r="BH23" s="635"/>
      <c r="BI23" s="635"/>
      <c r="BJ23" s="635"/>
      <c r="BK23" s="635"/>
      <c r="BL23" s="635"/>
      <c r="BM23" s="635"/>
      <c r="BN23" s="636"/>
      <c r="BO23" s="672" t="s">
        <v>144</v>
      </c>
      <c r="BP23" s="672"/>
      <c r="BQ23" s="672"/>
      <c r="BR23" s="672"/>
      <c r="BS23" s="673" t="s">
        <v>184</v>
      </c>
      <c r="BT23" s="673"/>
      <c r="BU23" s="673"/>
      <c r="BV23" s="673"/>
      <c r="BW23" s="673"/>
      <c r="BX23" s="673"/>
      <c r="BY23" s="673"/>
      <c r="BZ23" s="673"/>
      <c r="CA23" s="673"/>
      <c r="CB23" s="711"/>
      <c r="CD23" s="686" t="s">
        <v>235</v>
      </c>
      <c r="CE23" s="687"/>
      <c r="CF23" s="687"/>
      <c r="CG23" s="687"/>
      <c r="CH23" s="687"/>
      <c r="CI23" s="687"/>
      <c r="CJ23" s="687"/>
      <c r="CK23" s="687"/>
      <c r="CL23" s="687"/>
      <c r="CM23" s="687"/>
      <c r="CN23" s="687"/>
      <c r="CO23" s="687"/>
      <c r="CP23" s="687"/>
      <c r="CQ23" s="688"/>
      <c r="CR23" s="686" t="s">
        <v>297</v>
      </c>
      <c r="CS23" s="687"/>
      <c r="CT23" s="687"/>
      <c r="CU23" s="687"/>
      <c r="CV23" s="687"/>
      <c r="CW23" s="687"/>
      <c r="CX23" s="687"/>
      <c r="CY23" s="688"/>
      <c r="CZ23" s="686" t="s">
        <v>298</v>
      </c>
      <c r="DA23" s="687"/>
      <c r="DB23" s="687"/>
      <c r="DC23" s="688"/>
      <c r="DD23" s="686" t="s">
        <v>299</v>
      </c>
      <c r="DE23" s="687"/>
      <c r="DF23" s="687"/>
      <c r="DG23" s="687"/>
      <c r="DH23" s="687"/>
      <c r="DI23" s="687"/>
      <c r="DJ23" s="687"/>
      <c r="DK23" s="688"/>
      <c r="DL23" s="724" t="s">
        <v>300</v>
      </c>
      <c r="DM23" s="725"/>
      <c r="DN23" s="725"/>
      <c r="DO23" s="725"/>
      <c r="DP23" s="725"/>
      <c r="DQ23" s="725"/>
      <c r="DR23" s="725"/>
      <c r="DS23" s="725"/>
      <c r="DT23" s="725"/>
      <c r="DU23" s="725"/>
      <c r="DV23" s="726"/>
      <c r="DW23" s="686" t="s">
        <v>301</v>
      </c>
      <c r="DX23" s="687"/>
      <c r="DY23" s="687"/>
      <c r="DZ23" s="687"/>
      <c r="EA23" s="687"/>
      <c r="EB23" s="687"/>
      <c r="EC23" s="688"/>
    </row>
    <row r="24" spans="2:133" ht="11.25" customHeight="1" x14ac:dyDescent="0.2">
      <c r="B24" s="631" t="s">
        <v>302</v>
      </c>
      <c r="C24" s="632"/>
      <c r="D24" s="632"/>
      <c r="E24" s="632"/>
      <c r="F24" s="632"/>
      <c r="G24" s="632"/>
      <c r="H24" s="632"/>
      <c r="I24" s="632"/>
      <c r="J24" s="632"/>
      <c r="K24" s="632"/>
      <c r="L24" s="632"/>
      <c r="M24" s="632"/>
      <c r="N24" s="632"/>
      <c r="O24" s="632"/>
      <c r="P24" s="632"/>
      <c r="Q24" s="633"/>
      <c r="R24" s="634">
        <v>4746</v>
      </c>
      <c r="S24" s="635"/>
      <c r="T24" s="635"/>
      <c r="U24" s="635"/>
      <c r="V24" s="635"/>
      <c r="W24" s="635"/>
      <c r="X24" s="635"/>
      <c r="Y24" s="636"/>
      <c r="Z24" s="672">
        <v>0.2</v>
      </c>
      <c r="AA24" s="672"/>
      <c r="AB24" s="672"/>
      <c r="AC24" s="672"/>
      <c r="AD24" s="673" t="s">
        <v>184</v>
      </c>
      <c r="AE24" s="673"/>
      <c r="AF24" s="673"/>
      <c r="AG24" s="673"/>
      <c r="AH24" s="673"/>
      <c r="AI24" s="673"/>
      <c r="AJ24" s="673"/>
      <c r="AK24" s="673"/>
      <c r="AL24" s="637" t="s">
        <v>144</v>
      </c>
      <c r="AM24" s="638"/>
      <c r="AN24" s="638"/>
      <c r="AO24" s="674"/>
      <c r="AP24" s="631" t="s">
        <v>303</v>
      </c>
      <c r="AQ24" s="712"/>
      <c r="AR24" s="712"/>
      <c r="AS24" s="712"/>
      <c r="AT24" s="712"/>
      <c r="AU24" s="712"/>
      <c r="AV24" s="712"/>
      <c r="AW24" s="712"/>
      <c r="AX24" s="712"/>
      <c r="AY24" s="712"/>
      <c r="AZ24" s="712"/>
      <c r="BA24" s="712"/>
      <c r="BB24" s="712"/>
      <c r="BC24" s="712"/>
      <c r="BD24" s="712"/>
      <c r="BE24" s="712"/>
      <c r="BF24" s="713"/>
      <c r="BG24" s="634" t="s">
        <v>241</v>
      </c>
      <c r="BH24" s="635"/>
      <c r="BI24" s="635"/>
      <c r="BJ24" s="635"/>
      <c r="BK24" s="635"/>
      <c r="BL24" s="635"/>
      <c r="BM24" s="635"/>
      <c r="BN24" s="636"/>
      <c r="BO24" s="672" t="s">
        <v>144</v>
      </c>
      <c r="BP24" s="672"/>
      <c r="BQ24" s="672"/>
      <c r="BR24" s="672"/>
      <c r="BS24" s="673" t="s">
        <v>241</v>
      </c>
      <c r="BT24" s="673"/>
      <c r="BU24" s="673"/>
      <c r="BV24" s="673"/>
      <c r="BW24" s="673"/>
      <c r="BX24" s="673"/>
      <c r="BY24" s="673"/>
      <c r="BZ24" s="673"/>
      <c r="CA24" s="673"/>
      <c r="CB24" s="711"/>
      <c r="CD24" s="692" t="s">
        <v>304</v>
      </c>
      <c r="CE24" s="693"/>
      <c r="CF24" s="693"/>
      <c r="CG24" s="693"/>
      <c r="CH24" s="693"/>
      <c r="CI24" s="693"/>
      <c r="CJ24" s="693"/>
      <c r="CK24" s="693"/>
      <c r="CL24" s="693"/>
      <c r="CM24" s="693"/>
      <c r="CN24" s="693"/>
      <c r="CO24" s="693"/>
      <c r="CP24" s="693"/>
      <c r="CQ24" s="694"/>
      <c r="CR24" s="689">
        <v>890359</v>
      </c>
      <c r="CS24" s="690"/>
      <c r="CT24" s="690"/>
      <c r="CU24" s="690"/>
      <c r="CV24" s="690"/>
      <c r="CW24" s="690"/>
      <c r="CX24" s="690"/>
      <c r="CY24" s="715"/>
      <c r="CZ24" s="716">
        <v>32.9</v>
      </c>
      <c r="DA24" s="698"/>
      <c r="DB24" s="698"/>
      <c r="DC24" s="718"/>
      <c r="DD24" s="714">
        <v>758762</v>
      </c>
      <c r="DE24" s="690"/>
      <c r="DF24" s="690"/>
      <c r="DG24" s="690"/>
      <c r="DH24" s="690"/>
      <c r="DI24" s="690"/>
      <c r="DJ24" s="690"/>
      <c r="DK24" s="715"/>
      <c r="DL24" s="714">
        <v>743228</v>
      </c>
      <c r="DM24" s="690"/>
      <c r="DN24" s="690"/>
      <c r="DO24" s="690"/>
      <c r="DP24" s="690"/>
      <c r="DQ24" s="690"/>
      <c r="DR24" s="690"/>
      <c r="DS24" s="690"/>
      <c r="DT24" s="690"/>
      <c r="DU24" s="690"/>
      <c r="DV24" s="715"/>
      <c r="DW24" s="716">
        <v>49.9</v>
      </c>
      <c r="DX24" s="698"/>
      <c r="DY24" s="698"/>
      <c r="DZ24" s="698"/>
      <c r="EA24" s="698"/>
      <c r="EB24" s="698"/>
      <c r="EC24" s="717"/>
    </row>
    <row r="25" spans="2:133" ht="11.25" customHeight="1" x14ac:dyDescent="0.2">
      <c r="B25" s="631" t="s">
        <v>305</v>
      </c>
      <c r="C25" s="632"/>
      <c r="D25" s="632"/>
      <c r="E25" s="632"/>
      <c r="F25" s="632"/>
      <c r="G25" s="632"/>
      <c r="H25" s="632"/>
      <c r="I25" s="632"/>
      <c r="J25" s="632"/>
      <c r="K25" s="632"/>
      <c r="L25" s="632"/>
      <c r="M25" s="632"/>
      <c r="N25" s="632"/>
      <c r="O25" s="632"/>
      <c r="P25" s="632"/>
      <c r="Q25" s="633"/>
      <c r="R25" s="634">
        <v>1656142</v>
      </c>
      <c r="S25" s="635"/>
      <c r="T25" s="635"/>
      <c r="U25" s="635"/>
      <c r="V25" s="635"/>
      <c r="W25" s="635"/>
      <c r="X25" s="635"/>
      <c r="Y25" s="636"/>
      <c r="Z25" s="672">
        <v>59</v>
      </c>
      <c r="AA25" s="672"/>
      <c r="AB25" s="672"/>
      <c r="AC25" s="672"/>
      <c r="AD25" s="673">
        <v>1476880</v>
      </c>
      <c r="AE25" s="673"/>
      <c r="AF25" s="673"/>
      <c r="AG25" s="673"/>
      <c r="AH25" s="673"/>
      <c r="AI25" s="673"/>
      <c r="AJ25" s="673"/>
      <c r="AK25" s="673"/>
      <c r="AL25" s="637">
        <v>99.9</v>
      </c>
      <c r="AM25" s="638"/>
      <c r="AN25" s="638"/>
      <c r="AO25" s="674"/>
      <c r="AP25" s="631" t="s">
        <v>306</v>
      </c>
      <c r="AQ25" s="712"/>
      <c r="AR25" s="712"/>
      <c r="AS25" s="712"/>
      <c r="AT25" s="712"/>
      <c r="AU25" s="712"/>
      <c r="AV25" s="712"/>
      <c r="AW25" s="712"/>
      <c r="AX25" s="712"/>
      <c r="AY25" s="712"/>
      <c r="AZ25" s="712"/>
      <c r="BA25" s="712"/>
      <c r="BB25" s="712"/>
      <c r="BC25" s="712"/>
      <c r="BD25" s="712"/>
      <c r="BE25" s="712"/>
      <c r="BF25" s="713"/>
      <c r="BG25" s="634" t="s">
        <v>184</v>
      </c>
      <c r="BH25" s="635"/>
      <c r="BI25" s="635"/>
      <c r="BJ25" s="635"/>
      <c r="BK25" s="635"/>
      <c r="BL25" s="635"/>
      <c r="BM25" s="635"/>
      <c r="BN25" s="636"/>
      <c r="BO25" s="672" t="s">
        <v>241</v>
      </c>
      <c r="BP25" s="672"/>
      <c r="BQ25" s="672"/>
      <c r="BR25" s="672"/>
      <c r="BS25" s="673" t="s">
        <v>184</v>
      </c>
      <c r="BT25" s="673"/>
      <c r="BU25" s="673"/>
      <c r="BV25" s="673"/>
      <c r="BW25" s="673"/>
      <c r="BX25" s="673"/>
      <c r="BY25" s="673"/>
      <c r="BZ25" s="673"/>
      <c r="CA25" s="673"/>
      <c r="CB25" s="711"/>
      <c r="CD25" s="631" t="s">
        <v>307</v>
      </c>
      <c r="CE25" s="632"/>
      <c r="CF25" s="632"/>
      <c r="CG25" s="632"/>
      <c r="CH25" s="632"/>
      <c r="CI25" s="632"/>
      <c r="CJ25" s="632"/>
      <c r="CK25" s="632"/>
      <c r="CL25" s="632"/>
      <c r="CM25" s="632"/>
      <c r="CN25" s="632"/>
      <c r="CO25" s="632"/>
      <c r="CP25" s="632"/>
      <c r="CQ25" s="633"/>
      <c r="CR25" s="634">
        <v>436545</v>
      </c>
      <c r="CS25" s="647"/>
      <c r="CT25" s="647"/>
      <c r="CU25" s="647"/>
      <c r="CV25" s="647"/>
      <c r="CW25" s="647"/>
      <c r="CX25" s="647"/>
      <c r="CY25" s="648"/>
      <c r="CZ25" s="637">
        <v>16.2</v>
      </c>
      <c r="DA25" s="649"/>
      <c r="DB25" s="649"/>
      <c r="DC25" s="650"/>
      <c r="DD25" s="640">
        <v>366187</v>
      </c>
      <c r="DE25" s="647"/>
      <c r="DF25" s="647"/>
      <c r="DG25" s="647"/>
      <c r="DH25" s="647"/>
      <c r="DI25" s="647"/>
      <c r="DJ25" s="647"/>
      <c r="DK25" s="648"/>
      <c r="DL25" s="640">
        <v>356373</v>
      </c>
      <c r="DM25" s="647"/>
      <c r="DN25" s="647"/>
      <c r="DO25" s="647"/>
      <c r="DP25" s="647"/>
      <c r="DQ25" s="647"/>
      <c r="DR25" s="647"/>
      <c r="DS25" s="647"/>
      <c r="DT25" s="647"/>
      <c r="DU25" s="647"/>
      <c r="DV25" s="648"/>
      <c r="DW25" s="637">
        <v>23.9</v>
      </c>
      <c r="DX25" s="649"/>
      <c r="DY25" s="649"/>
      <c r="DZ25" s="649"/>
      <c r="EA25" s="649"/>
      <c r="EB25" s="649"/>
      <c r="EC25" s="661"/>
    </row>
    <row r="26" spans="2:133" ht="11.25" customHeight="1" x14ac:dyDescent="0.2">
      <c r="B26" s="631" t="s">
        <v>308</v>
      </c>
      <c r="C26" s="632"/>
      <c r="D26" s="632"/>
      <c r="E26" s="632"/>
      <c r="F26" s="632"/>
      <c r="G26" s="632"/>
      <c r="H26" s="632"/>
      <c r="I26" s="632"/>
      <c r="J26" s="632"/>
      <c r="K26" s="632"/>
      <c r="L26" s="632"/>
      <c r="M26" s="632"/>
      <c r="N26" s="632"/>
      <c r="O26" s="632"/>
      <c r="P26" s="632"/>
      <c r="Q26" s="633"/>
      <c r="R26" s="634" t="s">
        <v>144</v>
      </c>
      <c r="S26" s="635"/>
      <c r="T26" s="635"/>
      <c r="U26" s="635"/>
      <c r="V26" s="635"/>
      <c r="W26" s="635"/>
      <c r="X26" s="635"/>
      <c r="Y26" s="636"/>
      <c r="Z26" s="672" t="s">
        <v>241</v>
      </c>
      <c r="AA26" s="672"/>
      <c r="AB26" s="672"/>
      <c r="AC26" s="672"/>
      <c r="AD26" s="673" t="s">
        <v>184</v>
      </c>
      <c r="AE26" s="673"/>
      <c r="AF26" s="673"/>
      <c r="AG26" s="673"/>
      <c r="AH26" s="673"/>
      <c r="AI26" s="673"/>
      <c r="AJ26" s="673"/>
      <c r="AK26" s="673"/>
      <c r="AL26" s="637" t="s">
        <v>184</v>
      </c>
      <c r="AM26" s="638"/>
      <c r="AN26" s="638"/>
      <c r="AO26" s="674"/>
      <c r="AP26" s="631" t="s">
        <v>309</v>
      </c>
      <c r="AQ26" s="712"/>
      <c r="AR26" s="712"/>
      <c r="AS26" s="712"/>
      <c r="AT26" s="712"/>
      <c r="AU26" s="712"/>
      <c r="AV26" s="712"/>
      <c r="AW26" s="712"/>
      <c r="AX26" s="712"/>
      <c r="AY26" s="712"/>
      <c r="AZ26" s="712"/>
      <c r="BA26" s="712"/>
      <c r="BB26" s="712"/>
      <c r="BC26" s="712"/>
      <c r="BD26" s="712"/>
      <c r="BE26" s="712"/>
      <c r="BF26" s="713"/>
      <c r="BG26" s="634" t="s">
        <v>184</v>
      </c>
      <c r="BH26" s="635"/>
      <c r="BI26" s="635"/>
      <c r="BJ26" s="635"/>
      <c r="BK26" s="635"/>
      <c r="BL26" s="635"/>
      <c r="BM26" s="635"/>
      <c r="BN26" s="636"/>
      <c r="BO26" s="672" t="s">
        <v>241</v>
      </c>
      <c r="BP26" s="672"/>
      <c r="BQ26" s="672"/>
      <c r="BR26" s="672"/>
      <c r="BS26" s="673" t="s">
        <v>184</v>
      </c>
      <c r="BT26" s="673"/>
      <c r="BU26" s="673"/>
      <c r="BV26" s="673"/>
      <c r="BW26" s="673"/>
      <c r="BX26" s="673"/>
      <c r="BY26" s="673"/>
      <c r="BZ26" s="673"/>
      <c r="CA26" s="673"/>
      <c r="CB26" s="711"/>
      <c r="CD26" s="631" t="s">
        <v>310</v>
      </c>
      <c r="CE26" s="632"/>
      <c r="CF26" s="632"/>
      <c r="CG26" s="632"/>
      <c r="CH26" s="632"/>
      <c r="CI26" s="632"/>
      <c r="CJ26" s="632"/>
      <c r="CK26" s="632"/>
      <c r="CL26" s="632"/>
      <c r="CM26" s="632"/>
      <c r="CN26" s="632"/>
      <c r="CO26" s="632"/>
      <c r="CP26" s="632"/>
      <c r="CQ26" s="633"/>
      <c r="CR26" s="634">
        <v>250320</v>
      </c>
      <c r="CS26" s="635"/>
      <c r="CT26" s="635"/>
      <c r="CU26" s="635"/>
      <c r="CV26" s="635"/>
      <c r="CW26" s="635"/>
      <c r="CX26" s="635"/>
      <c r="CY26" s="636"/>
      <c r="CZ26" s="637">
        <v>9.3000000000000007</v>
      </c>
      <c r="DA26" s="649"/>
      <c r="DB26" s="649"/>
      <c r="DC26" s="650"/>
      <c r="DD26" s="640">
        <v>206599</v>
      </c>
      <c r="DE26" s="635"/>
      <c r="DF26" s="635"/>
      <c r="DG26" s="635"/>
      <c r="DH26" s="635"/>
      <c r="DI26" s="635"/>
      <c r="DJ26" s="635"/>
      <c r="DK26" s="636"/>
      <c r="DL26" s="640" t="s">
        <v>184</v>
      </c>
      <c r="DM26" s="635"/>
      <c r="DN26" s="635"/>
      <c r="DO26" s="635"/>
      <c r="DP26" s="635"/>
      <c r="DQ26" s="635"/>
      <c r="DR26" s="635"/>
      <c r="DS26" s="635"/>
      <c r="DT26" s="635"/>
      <c r="DU26" s="635"/>
      <c r="DV26" s="636"/>
      <c r="DW26" s="637" t="s">
        <v>184</v>
      </c>
      <c r="DX26" s="649"/>
      <c r="DY26" s="649"/>
      <c r="DZ26" s="649"/>
      <c r="EA26" s="649"/>
      <c r="EB26" s="649"/>
      <c r="EC26" s="661"/>
    </row>
    <row r="27" spans="2:133" ht="11.25" customHeight="1" x14ac:dyDescent="0.2">
      <c r="B27" s="631" t="s">
        <v>311</v>
      </c>
      <c r="C27" s="632"/>
      <c r="D27" s="632"/>
      <c r="E27" s="632"/>
      <c r="F27" s="632"/>
      <c r="G27" s="632"/>
      <c r="H27" s="632"/>
      <c r="I27" s="632"/>
      <c r="J27" s="632"/>
      <c r="K27" s="632"/>
      <c r="L27" s="632"/>
      <c r="M27" s="632"/>
      <c r="N27" s="632"/>
      <c r="O27" s="632"/>
      <c r="P27" s="632"/>
      <c r="Q27" s="633"/>
      <c r="R27" s="634">
        <v>51673</v>
      </c>
      <c r="S27" s="635"/>
      <c r="T27" s="635"/>
      <c r="U27" s="635"/>
      <c r="V27" s="635"/>
      <c r="W27" s="635"/>
      <c r="X27" s="635"/>
      <c r="Y27" s="636"/>
      <c r="Z27" s="672">
        <v>1.8</v>
      </c>
      <c r="AA27" s="672"/>
      <c r="AB27" s="672"/>
      <c r="AC27" s="672"/>
      <c r="AD27" s="673" t="s">
        <v>184</v>
      </c>
      <c r="AE27" s="673"/>
      <c r="AF27" s="673"/>
      <c r="AG27" s="673"/>
      <c r="AH27" s="673"/>
      <c r="AI27" s="673"/>
      <c r="AJ27" s="673"/>
      <c r="AK27" s="673"/>
      <c r="AL27" s="637" t="s">
        <v>241</v>
      </c>
      <c r="AM27" s="638"/>
      <c r="AN27" s="638"/>
      <c r="AO27" s="674"/>
      <c r="AP27" s="631" t="s">
        <v>312</v>
      </c>
      <c r="AQ27" s="632"/>
      <c r="AR27" s="632"/>
      <c r="AS27" s="632"/>
      <c r="AT27" s="632"/>
      <c r="AU27" s="632"/>
      <c r="AV27" s="632"/>
      <c r="AW27" s="632"/>
      <c r="AX27" s="632"/>
      <c r="AY27" s="632"/>
      <c r="AZ27" s="632"/>
      <c r="BA27" s="632"/>
      <c r="BB27" s="632"/>
      <c r="BC27" s="632"/>
      <c r="BD27" s="632"/>
      <c r="BE27" s="632"/>
      <c r="BF27" s="633"/>
      <c r="BG27" s="634">
        <v>170841</v>
      </c>
      <c r="BH27" s="635"/>
      <c r="BI27" s="635"/>
      <c r="BJ27" s="635"/>
      <c r="BK27" s="635"/>
      <c r="BL27" s="635"/>
      <c r="BM27" s="635"/>
      <c r="BN27" s="636"/>
      <c r="BO27" s="672">
        <v>100</v>
      </c>
      <c r="BP27" s="672"/>
      <c r="BQ27" s="672"/>
      <c r="BR27" s="672"/>
      <c r="BS27" s="673" t="s">
        <v>184</v>
      </c>
      <c r="BT27" s="673"/>
      <c r="BU27" s="673"/>
      <c r="BV27" s="673"/>
      <c r="BW27" s="673"/>
      <c r="BX27" s="673"/>
      <c r="BY27" s="673"/>
      <c r="BZ27" s="673"/>
      <c r="CA27" s="673"/>
      <c r="CB27" s="711"/>
      <c r="CD27" s="631" t="s">
        <v>313</v>
      </c>
      <c r="CE27" s="632"/>
      <c r="CF27" s="632"/>
      <c r="CG27" s="632"/>
      <c r="CH27" s="632"/>
      <c r="CI27" s="632"/>
      <c r="CJ27" s="632"/>
      <c r="CK27" s="632"/>
      <c r="CL27" s="632"/>
      <c r="CM27" s="632"/>
      <c r="CN27" s="632"/>
      <c r="CO27" s="632"/>
      <c r="CP27" s="632"/>
      <c r="CQ27" s="633"/>
      <c r="CR27" s="634">
        <v>86702</v>
      </c>
      <c r="CS27" s="647"/>
      <c r="CT27" s="647"/>
      <c r="CU27" s="647"/>
      <c r="CV27" s="647"/>
      <c r="CW27" s="647"/>
      <c r="CX27" s="647"/>
      <c r="CY27" s="648"/>
      <c r="CZ27" s="637">
        <v>3.2</v>
      </c>
      <c r="DA27" s="649"/>
      <c r="DB27" s="649"/>
      <c r="DC27" s="650"/>
      <c r="DD27" s="640">
        <v>26857</v>
      </c>
      <c r="DE27" s="647"/>
      <c r="DF27" s="647"/>
      <c r="DG27" s="647"/>
      <c r="DH27" s="647"/>
      <c r="DI27" s="647"/>
      <c r="DJ27" s="647"/>
      <c r="DK27" s="648"/>
      <c r="DL27" s="640">
        <v>21137</v>
      </c>
      <c r="DM27" s="647"/>
      <c r="DN27" s="647"/>
      <c r="DO27" s="647"/>
      <c r="DP27" s="647"/>
      <c r="DQ27" s="647"/>
      <c r="DR27" s="647"/>
      <c r="DS27" s="647"/>
      <c r="DT27" s="647"/>
      <c r="DU27" s="647"/>
      <c r="DV27" s="648"/>
      <c r="DW27" s="637">
        <v>1.4</v>
      </c>
      <c r="DX27" s="649"/>
      <c r="DY27" s="649"/>
      <c r="DZ27" s="649"/>
      <c r="EA27" s="649"/>
      <c r="EB27" s="649"/>
      <c r="EC27" s="661"/>
    </row>
    <row r="28" spans="2:133" ht="11.25" customHeight="1" x14ac:dyDescent="0.2">
      <c r="B28" s="631" t="s">
        <v>314</v>
      </c>
      <c r="C28" s="632"/>
      <c r="D28" s="632"/>
      <c r="E28" s="632"/>
      <c r="F28" s="632"/>
      <c r="G28" s="632"/>
      <c r="H28" s="632"/>
      <c r="I28" s="632"/>
      <c r="J28" s="632"/>
      <c r="K28" s="632"/>
      <c r="L28" s="632"/>
      <c r="M28" s="632"/>
      <c r="N28" s="632"/>
      <c r="O28" s="632"/>
      <c r="P28" s="632"/>
      <c r="Q28" s="633"/>
      <c r="R28" s="634">
        <v>32371</v>
      </c>
      <c r="S28" s="635"/>
      <c r="T28" s="635"/>
      <c r="U28" s="635"/>
      <c r="V28" s="635"/>
      <c r="W28" s="635"/>
      <c r="X28" s="635"/>
      <c r="Y28" s="636"/>
      <c r="Z28" s="672">
        <v>1.2</v>
      </c>
      <c r="AA28" s="672"/>
      <c r="AB28" s="672"/>
      <c r="AC28" s="672"/>
      <c r="AD28" s="673">
        <v>466</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315</v>
      </c>
      <c r="CE28" s="632"/>
      <c r="CF28" s="632"/>
      <c r="CG28" s="632"/>
      <c r="CH28" s="632"/>
      <c r="CI28" s="632"/>
      <c r="CJ28" s="632"/>
      <c r="CK28" s="632"/>
      <c r="CL28" s="632"/>
      <c r="CM28" s="632"/>
      <c r="CN28" s="632"/>
      <c r="CO28" s="632"/>
      <c r="CP28" s="632"/>
      <c r="CQ28" s="633"/>
      <c r="CR28" s="634">
        <v>367112</v>
      </c>
      <c r="CS28" s="635"/>
      <c r="CT28" s="635"/>
      <c r="CU28" s="635"/>
      <c r="CV28" s="635"/>
      <c r="CW28" s="635"/>
      <c r="CX28" s="635"/>
      <c r="CY28" s="636"/>
      <c r="CZ28" s="637">
        <v>13.6</v>
      </c>
      <c r="DA28" s="649"/>
      <c r="DB28" s="649"/>
      <c r="DC28" s="650"/>
      <c r="DD28" s="640">
        <v>365718</v>
      </c>
      <c r="DE28" s="635"/>
      <c r="DF28" s="635"/>
      <c r="DG28" s="635"/>
      <c r="DH28" s="635"/>
      <c r="DI28" s="635"/>
      <c r="DJ28" s="635"/>
      <c r="DK28" s="636"/>
      <c r="DL28" s="640">
        <v>365718</v>
      </c>
      <c r="DM28" s="635"/>
      <c r="DN28" s="635"/>
      <c r="DO28" s="635"/>
      <c r="DP28" s="635"/>
      <c r="DQ28" s="635"/>
      <c r="DR28" s="635"/>
      <c r="DS28" s="635"/>
      <c r="DT28" s="635"/>
      <c r="DU28" s="635"/>
      <c r="DV28" s="636"/>
      <c r="DW28" s="637">
        <v>24.5</v>
      </c>
      <c r="DX28" s="649"/>
      <c r="DY28" s="649"/>
      <c r="DZ28" s="649"/>
      <c r="EA28" s="649"/>
      <c r="EB28" s="649"/>
      <c r="EC28" s="661"/>
    </row>
    <row r="29" spans="2:133" ht="11.25" customHeight="1" x14ac:dyDescent="0.2">
      <c r="B29" s="631" t="s">
        <v>316</v>
      </c>
      <c r="C29" s="632"/>
      <c r="D29" s="632"/>
      <c r="E29" s="632"/>
      <c r="F29" s="632"/>
      <c r="G29" s="632"/>
      <c r="H29" s="632"/>
      <c r="I29" s="632"/>
      <c r="J29" s="632"/>
      <c r="K29" s="632"/>
      <c r="L29" s="632"/>
      <c r="M29" s="632"/>
      <c r="N29" s="632"/>
      <c r="O29" s="632"/>
      <c r="P29" s="632"/>
      <c r="Q29" s="633"/>
      <c r="R29" s="634">
        <v>1664</v>
      </c>
      <c r="S29" s="635"/>
      <c r="T29" s="635"/>
      <c r="U29" s="635"/>
      <c r="V29" s="635"/>
      <c r="W29" s="635"/>
      <c r="X29" s="635"/>
      <c r="Y29" s="636"/>
      <c r="Z29" s="672">
        <v>0.1</v>
      </c>
      <c r="AA29" s="672"/>
      <c r="AB29" s="672"/>
      <c r="AC29" s="672"/>
      <c r="AD29" s="673" t="s">
        <v>241</v>
      </c>
      <c r="AE29" s="673"/>
      <c r="AF29" s="673"/>
      <c r="AG29" s="673"/>
      <c r="AH29" s="673"/>
      <c r="AI29" s="673"/>
      <c r="AJ29" s="673"/>
      <c r="AK29" s="673"/>
      <c r="AL29" s="637" t="s">
        <v>144</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317</v>
      </c>
      <c r="CE29" s="654"/>
      <c r="CF29" s="631" t="s">
        <v>318</v>
      </c>
      <c r="CG29" s="632"/>
      <c r="CH29" s="632"/>
      <c r="CI29" s="632"/>
      <c r="CJ29" s="632"/>
      <c r="CK29" s="632"/>
      <c r="CL29" s="632"/>
      <c r="CM29" s="632"/>
      <c r="CN29" s="632"/>
      <c r="CO29" s="632"/>
      <c r="CP29" s="632"/>
      <c r="CQ29" s="633"/>
      <c r="CR29" s="634">
        <v>367112</v>
      </c>
      <c r="CS29" s="647"/>
      <c r="CT29" s="647"/>
      <c r="CU29" s="647"/>
      <c r="CV29" s="647"/>
      <c r="CW29" s="647"/>
      <c r="CX29" s="647"/>
      <c r="CY29" s="648"/>
      <c r="CZ29" s="637">
        <v>13.6</v>
      </c>
      <c r="DA29" s="649"/>
      <c r="DB29" s="649"/>
      <c r="DC29" s="650"/>
      <c r="DD29" s="640">
        <v>365718</v>
      </c>
      <c r="DE29" s="647"/>
      <c r="DF29" s="647"/>
      <c r="DG29" s="647"/>
      <c r="DH29" s="647"/>
      <c r="DI29" s="647"/>
      <c r="DJ29" s="647"/>
      <c r="DK29" s="648"/>
      <c r="DL29" s="640">
        <v>365718</v>
      </c>
      <c r="DM29" s="647"/>
      <c r="DN29" s="647"/>
      <c r="DO29" s="647"/>
      <c r="DP29" s="647"/>
      <c r="DQ29" s="647"/>
      <c r="DR29" s="647"/>
      <c r="DS29" s="647"/>
      <c r="DT29" s="647"/>
      <c r="DU29" s="647"/>
      <c r="DV29" s="648"/>
      <c r="DW29" s="637">
        <v>24.5</v>
      </c>
      <c r="DX29" s="649"/>
      <c r="DY29" s="649"/>
      <c r="DZ29" s="649"/>
      <c r="EA29" s="649"/>
      <c r="EB29" s="649"/>
      <c r="EC29" s="661"/>
    </row>
    <row r="30" spans="2:133" ht="11.25" customHeight="1" x14ac:dyDescent="0.2">
      <c r="B30" s="631" t="s">
        <v>319</v>
      </c>
      <c r="C30" s="632"/>
      <c r="D30" s="632"/>
      <c r="E30" s="632"/>
      <c r="F30" s="632"/>
      <c r="G30" s="632"/>
      <c r="H30" s="632"/>
      <c r="I30" s="632"/>
      <c r="J30" s="632"/>
      <c r="K30" s="632"/>
      <c r="L30" s="632"/>
      <c r="M30" s="632"/>
      <c r="N30" s="632"/>
      <c r="O30" s="632"/>
      <c r="P30" s="632"/>
      <c r="Q30" s="633"/>
      <c r="R30" s="634">
        <v>210984</v>
      </c>
      <c r="S30" s="635"/>
      <c r="T30" s="635"/>
      <c r="U30" s="635"/>
      <c r="V30" s="635"/>
      <c r="W30" s="635"/>
      <c r="X30" s="635"/>
      <c r="Y30" s="636"/>
      <c r="Z30" s="672">
        <v>7.5</v>
      </c>
      <c r="AA30" s="672"/>
      <c r="AB30" s="672"/>
      <c r="AC30" s="672"/>
      <c r="AD30" s="673" t="s">
        <v>144</v>
      </c>
      <c r="AE30" s="673"/>
      <c r="AF30" s="673"/>
      <c r="AG30" s="673"/>
      <c r="AH30" s="673"/>
      <c r="AI30" s="673"/>
      <c r="AJ30" s="673"/>
      <c r="AK30" s="673"/>
      <c r="AL30" s="637" t="s">
        <v>144</v>
      </c>
      <c r="AM30" s="638"/>
      <c r="AN30" s="638"/>
      <c r="AO30" s="674"/>
      <c r="AP30" s="686" t="s">
        <v>235</v>
      </c>
      <c r="AQ30" s="687"/>
      <c r="AR30" s="687"/>
      <c r="AS30" s="687"/>
      <c r="AT30" s="687"/>
      <c r="AU30" s="687"/>
      <c r="AV30" s="687"/>
      <c r="AW30" s="687"/>
      <c r="AX30" s="687"/>
      <c r="AY30" s="687"/>
      <c r="AZ30" s="687"/>
      <c r="BA30" s="687"/>
      <c r="BB30" s="687"/>
      <c r="BC30" s="687"/>
      <c r="BD30" s="687"/>
      <c r="BE30" s="687"/>
      <c r="BF30" s="688"/>
      <c r="BG30" s="686" t="s">
        <v>320</v>
      </c>
      <c r="BH30" s="709"/>
      <c r="BI30" s="709"/>
      <c r="BJ30" s="709"/>
      <c r="BK30" s="709"/>
      <c r="BL30" s="709"/>
      <c r="BM30" s="709"/>
      <c r="BN30" s="709"/>
      <c r="BO30" s="709"/>
      <c r="BP30" s="709"/>
      <c r="BQ30" s="710"/>
      <c r="BR30" s="686" t="s">
        <v>321</v>
      </c>
      <c r="BS30" s="709"/>
      <c r="BT30" s="709"/>
      <c r="BU30" s="709"/>
      <c r="BV30" s="709"/>
      <c r="BW30" s="709"/>
      <c r="BX30" s="709"/>
      <c r="BY30" s="709"/>
      <c r="BZ30" s="709"/>
      <c r="CA30" s="709"/>
      <c r="CB30" s="710"/>
      <c r="CD30" s="655"/>
      <c r="CE30" s="656"/>
      <c r="CF30" s="631" t="s">
        <v>322</v>
      </c>
      <c r="CG30" s="632"/>
      <c r="CH30" s="632"/>
      <c r="CI30" s="632"/>
      <c r="CJ30" s="632"/>
      <c r="CK30" s="632"/>
      <c r="CL30" s="632"/>
      <c r="CM30" s="632"/>
      <c r="CN30" s="632"/>
      <c r="CO30" s="632"/>
      <c r="CP30" s="632"/>
      <c r="CQ30" s="633"/>
      <c r="CR30" s="634">
        <v>360300</v>
      </c>
      <c r="CS30" s="635"/>
      <c r="CT30" s="635"/>
      <c r="CU30" s="635"/>
      <c r="CV30" s="635"/>
      <c r="CW30" s="635"/>
      <c r="CX30" s="635"/>
      <c r="CY30" s="636"/>
      <c r="CZ30" s="637">
        <v>13.3</v>
      </c>
      <c r="DA30" s="649"/>
      <c r="DB30" s="649"/>
      <c r="DC30" s="650"/>
      <c r="DD30" s="640">
        <v>358947</v>
      </c>
      <c r="DE30" s="635"/>
      <c r="DF30" s="635"/>
      <c r="DG30" s="635"/>
      <c r="DH30" s="635"/>
      <c r="DI30" s="635"/>
      <c r="DJ30" s="635"/>
      <c r="DK30" s="636"/>
      <c r="DL30" s="640">
        <v>358947</v>
      </c>
      <c r="DM30" s="635"/>
      <c r="DN30" s="635"/>
      <c r="DO30" s="635"/>
      <c r="DP30" s="635"/>
      <c r="DQ30" s="635"/>
      <c r="DR30" s="635"/>
      <c r="DS30" s="635"/>
      <c r="DT30" s="635"/>
      <c r="DU30" s="635"/>
      <c r="DV30" s="636"/>
      <c r="DW30" s="637">
        <v>24.1</v>
      </c>
      <c r="DX30" s="649"/>
      <c r="DY30" s="649"/>
      <c r="DZ30" s="649"/>
      <c r="EA30" s="649"/>
      <c r="EB30" s="649"/>
      <c r="EC30" s="661"/>
    </row>
    <row r="31" spans="2:133" ht="11.25" customHeight="1" x14ac:dyDescent="0.2">
      <c r="B31" s="701" t="s">
        <v>323</v>
      </c>
      <c r="C31" s="702"/>
      <c r="D31" s="702"/>
      <c r="E31" s="702"/>
      <c r="F31" s="702"/>
      <c r="G31" s="702"/>
      <c r="H31" s="702"/>
      <c r="I31" s="702"/>
      <c r="J31" s="702"/>
      <c r="K31" s="702"/>
      <c r="L31" s="702"/>
      <c r="M31" s="702"/>
      <c r="N31" s="702"/>
      <c r="O31" s="702"/>
      <c r="P31" s="702"/>
      <c r="Q31" s="703"/>
      <c r="R31" s="634" t="s">
        <v>241</v>
      </c>
      <c r="S31" s="635"/>
      <c r="T31" s="635"/>
      <c r="U31" s="635"/>
      <c r="V31" s="635"/>
      <c r="W31" s="635"/>
      <c r="X31" s="635"/>
      <c r="Y31" s="636"/>
      <c r="Z31" s="672" t="s">
        <v>184</v>
      </c>
      <c r="AA31" s="672"/>
      <c r="AB31" s="672"/>
      <c r="AC31" s="672"/>
      <c r="AD31" s="673" t="s">
        <v>144</v>
      </c>
      <c r="AE31" s="673"/>
      <c r="AF31" s="673"/>
      <c r="AG31" s="673"/>
      <c r="AH31" s="673"/>
      <c r="AI31" s="673"/>
      <c r="AJ31" s="673"/>
      <c r="AK31" s="673"/>
      <c r="AL31" s="637" t="s">
        <v>184</v>
      </c>
      <c r="AM31" s="638"/>
      <c r="AN31" s="638"/>
      <c r="AO31" s="674"/>
      <c r="AP31" s="704" t="s">
        <v>324</v>
      </c>
      <c r="AQ31" s="705"/>
      <c r="AR31" s="705"/>
      <c r="AS31" s="705"/>
      <c r="AT31" s="706" t="s">
        <v>325</v>
      </c>
      <c r="AU31" s="212"/>
      <c r="AV31" s="212"/>
      <c r="AW31" s="212"/>
      <c r="AX31" s="692" t="s">
        <v>198</v>
      </c>
      <c r="AY31" s="693"/>
      <c r="AZ31" s="693"/>
      <c r="BA31" s="693"/>
      <c r="BB31" s="693"/>
      <c r="BC31" s="693"/>
      <c r="BD31" s="693"/>
      <c r="BE31" s="693"/>
      <c r="BF31" s="694"/>
      <c r="BG31" s="696">
        <v>99.7</v>
      </c>
      <c r="BH31" s="697"/>
      <c r="BI31" s="697"/>
      <c r="BJ31" s="697"/>
      <c r="BK31" s="697"/>
      <c r="BL31" s="697"/>
      <c r="BM31" s="698">
        <v>96.6</v>
      </c>
      <c r="BN31" s="697"/>
      <c r="BO31" s="697"/>
      <c r="BP31" s="697"/>
      <c r="BQ31" s="699"/>
      <c r="BR31" s="696">
        <v>99.7</v>
      </c>
      <c r="BS31" s="697"/>
      <c r="BT31" s="697"/>
      <c r="BU31" s="697"/>
      <c r="BV31" s="697"/>
      <c r="BW31" s="697"/>
      <c r="BX31" s="698">
        <v>96.7</v>
      </c>
      <c r="BY31" s="697"/>
      <c r="BZ31" s="697"/>
      <c r="CA31" s="697"/>
      <c r="CB31" s="699"/>
      <c r="CD31" s="655"/>
      <c r="CE31" s="656"/>
      <c r="CF31" s="631" t="s">
        <v>326</v>
      </c>
      <c r="CG31" s="632"/>
      <c r="CH31" s="632"/>
      <c r="CI31" s="632"/>
      <c r="CJ31" s="632"/>
      <c r="CK31" s="632"/>
      <c r="CL31" s="632"/>
      <c r="CM31" s="632"/>
      <c r="CN31" s="632"/>
      <c r="CO31" s="632"/>
      <c r="CP31" s="632"/>
      <c r="CQ31" s="633"/>
      <c r="CR31" s="634">
        <v>6812</v>
      </c>
      <c r="CS31" s="647"/>
      <c r="CT31" s="647"/>
      <c r="CU31" s="647"/>
      <c r="CV31" s="647"/>
      <c r="CW31" s="647"/>
      <c r="CX31" s="647"/>
      <c r="CY31" s="648"/>
      <c r="CZ31" s="637">
        <v>0.3</v>
      </c>
      <c r="DA31" s="649"/>
      <c r="DB31" s="649"/>
      <c r="DC31" s="650"/>
      <c r="DD31" s="640">
        <v>6771</v>
      </c>
      <c r="DE31" s="647"/>
      <c r="DF31" s="647"/>
      <c r="DG31" s="647"/>
      <c r="DH31" s="647"/>
      <c r="DI31" s="647"/>
      <c r="DJ31" s="647"/>
      <c r="DK31" s="648"/>
      <c r="DL31" s="640">
        <v>6771</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
      <c r="B32" s="631" t="s">
        <v>327</v>
      </c>
      <c r="C32" s="632"/>
      <c r="D32" s="632"/>
      <c r="E32" s="632"/>
      <c r="F32" s="632"/>
      <c r="G32" s="632"/>
      <c r="H32" s="632"/>
      <c r="I32" s="632"/>
      <c r="J32" s="632"/>
      <c r="K32" s="632"/>
      <c r="L32" s="632"/>
      <c r="M32" s="632"/>
      <c r="N32" s="632"/>
      <c r="O32" s="632"/>
      <c r="P32" s="632"/>
      <c r="Q32" s="633"/>
      <c r="R32" s="634">
        <v>239817</v>
      </c>
      <c r="S32" s="635"/>
      <c r="T32" s="635"/>
      <c r="U32" s="635"/>
      <c r="V32" s="635"/>
      <c r="W32" s="635"/>
      <c r="X32" s="635"/>
      <c r="Y32" s="636"/>
      <c r="Z32" s="672">
        <v>8.5</v>
      </c>
      <c r="AA32" s="672"/>
      <c r="AB32" s="672"/>
      <c r="AC32" s="672"/>
      <c r="AD32" s="673" t="s">
        <v>184</v>
      </c>
      <c r="AE32" s="673"/>
      <c r="AF32" s="673"/>
      <c r="AG32" s="673"/>
      <c r="AH32" s="673"/>
      <c r="AI32" s="673"/>
      <c r="AJ32" s="673"/>
      <c r="AK32" s="673"/>
      <c r="AL32" s="637" t="s">
        <v>184</v>
      </c>
      <c r="AM32" s="638"/>
      <c r="AN32" s="638"/>
      <c r="AO32" s="674"/>
      <c r="AP32" s="675"/>
      <c r="AQ32" s="676"/>
      <c r="AR32" s="676"/>
      <c r="AS32" s="676"/>
      <c r="AT32" s="707"/>
      <c r="AU32" s="208" t="s">
        <v>328</v>
      </c>
      <c r="AX32" s="631" t="s">
        <v>329</v>
      </c>
      <c r="AY32" s="632"/>
      <c r="AZ32" s="632"/>
      <c r="BA32" s="632"/>
      <c r="BB32" s="632"/>
      <c r="BC32" s="632"/>
      <c r="BD32" s="632"/>
      <c r="BE32" s="632"/>
      <c r="BF32" s="633"/>
      <c r="BG32" s="700">
        <v>100</v>
      </c>
      <c r="BH32" s="647"/>
      <c r="BI32" s="647"/>
      <c r="BJ32" s="647"/>
      <c r="BK32" s="647"/>
      <c r="BL32" s="647"/>
      <c r="BM32" s="638">
        <v>99.1</v>
      </c>
      <c r="BN32" s="647"/>
      <c r="BO32" s="647"/>
      <c r="BP32" s="647"/>
      <c r="BQ32" s="670"/>
      <c r="BR32" s="700">
        <v>99.8</v>
      </c>
      <c r="BS32" s="647"/>
      <c r="BT32" s="647"/>
      <c r="BU32" s="647"/>
      <c r="BV32" s="647"/>
      <c r="BW32" s="647"/>
      <c r="BX32" s="638">
        <v>98.9</v>
      </c>
      <c r="BY32" s="647"/>
      <c r="BZ32" s="647"/>
      <c r="CA32" s="647"/>
      <c r="CB32" s="670"/>
      <c r="CD32" s="657"/>
      <c r="CE32" s="658"/>
      <c r="CF32" s="631" t="s">
        <v>330</v>
      </c>
      <c r="CG32" s="632"/>
      <c r="CH32" s="632"/>
      <c r="CI32" s="632"/>
      <c r="CJ32" s="632"/>
      <c r="CK32" s="632"/>
      <c r="CL32" s="632"/>
      <c r="CM32" s="632"/>
      <c r="CN32" s="632"/>
      <c r="CO32" s="632"/>
      <c r="CP32" s="632"/>
      <c r="CQ32" s="633"/>
      <c r="CR32" s="634" t="s">
        <v>184</v>
      </c>
      <c r="CS32" s="635"/>
      <c r="CT32" s="635"/>
      <c r="CU32" s="635"/>
      <c r="CV32" s="635"/>
      <c r="CW32" s="635"/>
      <c r="CX32" s="635"/>
      <c r="CY32" s="636"/>
      <c r="CZ32" s="637" t="s">
        <v>144</v>
      </c>
      <c r="DA32" s="649"/>
      <c r="DB32" s="649"/>
      <c r="DC32" s="650"/>
      <c r="DD32" s="640" t="s">
        <v>144</v>
      </c>
      <c r="DE32" s="635"/>
      <c r="DF32" s="635"/>
      <c r="DG32" s="635"/>
      <c r="DH32" s="635"/>
      <c r="DI32" s="635"/>
      <c r="DJ32" s="635"/>
      <c r="DK32" s="636"/>
      <c r="DL32" s="640" t="s">
        <v>184</v>
      </c>
      <c r="DM32" s="635"/>
      <c r="DN32" s="635"/>
      <c r="DO32" s="635"/>
      <c r="DP32" s="635"/>
      <c r="DQ32" s="635"/>
      <c r="DR32" s="635"/>
      <c r="DS32" s="635"/>
      <c r="DT32" s="635"/>
      <c r="DU32" s="635"/>
      <c r="DV32" s="636"/>
      <c r="DW32" s="637" t="s">
        <v>144</v>
      </c>
      <c r="DX32" s="649"/>
      <c r="DY32" s="649"/>
      <c r="DZ32" s="649"/>
      <c r="EA32" s="649"/>
      <c r="EB32" s="649"/>
      <c r="EC32" s="661"/>
    </row>
    <row r="33" spans="2:133" ht="11.25" customHeight="1" x14ac:dyDescent="0.2">
      <c r="B33" s="631" t="s">
        <v>331</v>
      </c>
      <c r="C33" s="632"/>
      <c r="D33" s="632"/>
      <c r="E33" s="632"/>
      <c r="F33" s="632"/>
      <c r="G33" s="632"/>
      <c r="H33" s="632"/>
      <c r="I33" s="632"/>
      <c r="J33" s="632"/>
      <c r="K33" s="632"/>
      <c r="L33" s="632"/>
      <c r="M33" s="632"/>
      <c r="N33" s="632"/>
      <c r="O33" s="632"/>
      <c r="P33" s="632"/>
      <c r="Q33" s="633"/>
      <c r="R33" s="634">
        <v>5965</v>
      </c>
      <c r="S33" s="635"/>
      <c r="T33" s="635"/>
      <c r="U33" s="635"/>
      <c r="V33" s="635"/>
      <c r="W33" s="635"/>
      <c r="X33" s="635"/>
      <c r="Y33" s="636"/>
      <c r="Z33" s="672">
        <v>0.2</v>
      </c>
      <c r="AA33" s="672"/>
      <c r="AB33" s="672"/>
      <c r="AC33" s="672"/>
      <c r="AD33" s="673">
        <v>908</v>
      </c>
      <c r="AE33" s="673"/>
      <c r="AF33" s="673"/>
      <c r="AG33" s="673"/>
      <c r="AH33" s="673"/>
      <c r="AI33" s="673"/>
      <c r="AJ33" s="673"/>
      <c r="AK33" s="673"/>
      <c r="AL33" s="637">
        <v>0.1</v>
      </c>
      <c r="AM33" s="638"/>
      <c r="AN33" s="638"/>
      <c r="AO33" s="674"/>
      <c r="AP33" s="677"/>
      <c r="AQ33" s="678"/>
      <c r="AR33" s="678"/>
      <c r="AS33" s="678"/>
      <c r="AT33" s="708"/>
      <c r="AU33" s="213"/>
      <c r="AV33" s="213"/>
      <c r="AW33" s="213"/>
      <c r="AX33" s="615" t="s">
        <v>332</v>
      </c>
      <c r="AY33" s="616"/>
      <c r="AZ33" s="616"/>
      <c r="BA33" s="616"/>
      <c r="BB33" s="616"/>
      <c r="BC33" s="616"/>
      <c r="BD33" s="616"/>
      <c r="BE33" s="616"/>
      <c r="BF33" s="617"/>
      <c r="BG33" s="695">
        <v>99.6</v>
      </c>
      <c r="BH33" s="619"/>
      <c r="BI33" s="619"/>
      <c r="BJ33" s="619"/>
      <c r="BK33" s="619"/>
      <c r="BL33" s="619"/>
      <c r="BM33" s="665">
        <v>95.1</v>
      </c>
      <c r="BN33" s="619"/>
      <c r="BO33" s="619"/>
      <c r="BP33" s="619"/>
      <c r="BQ33" s="682"/>
      <c r="BR33" s="695">
        <v>99.6</v>
      </c>
      <c r="BS33" s="619"/>
      <c r="BT33" s="619"/>
      <c r="BU33" s="619"/>
      <c r="BV33" s="619"/>
      <c r="BW33" s="619"/>
      <c r="BX33" s="665">
        <v>95.3</v>
      </c>
      <c r="BY33" s="619"/>
      <c r="BZ33" s="619"/>
      <c r="CA33" s="619"/>
      <c r="CB33" s="682"/>
      <c r="CD33" s="631" t="s">
        <v>333</v>
      </c>
      <c r="CE33" s="632"/>
      <c r="CF33" s="632"/>
      <c r="CG33" s="632"/>
      <c r="CH33" s="632"/>
      <c r="CI33" s="632"/>
      <c r="CJ33" s="632"/>
      <c r="CK33" s="632"/>
      <c r="CL33" s="632"/>
      <c r="CM33" s="632"/>
      <c r="CN33" s="632"/>
      <c r="CO33" s="632"/>
      <c r="CP33" s="632"/>
      <c r="CQ33" s="633"/>
      <c r="CR33" s="634">
        <v>1336996</v>
      </c>
      <c r="CS33" s="647"/>
      <c r="CT33" s="647"/>
      <c r="CU33" s="647"/>
      <c r="CV33" s="647"/>
      <c r="CW33" s="647"/>
      <c r="CX33" s="647"/>
      <c r="CY33" s="648"/>
      <c r="CZ33" s="637">
        <v>49.5</v>
      </c>
      <c r="DA33" s="649"/>
      <c r="DB33" s="649"/>
      <c r="DC33" s="650"/>
      <c r="DD33" s="640">
        <v>1118015</v>
      </c>
      <c r="DE33" s="647"/>
      <c r="DF33" s="647"/>
      <c r="DG33" s="647"/>
      <c r="DH33" s="647"/>
      <c r="DI33" s="647"/>
      <c r="DJ33" s="647"/>
      <c r="DK33" s="648"/>
      <c r="DL33" s="640">
        <v>697699</v>
      </c>
      <c r="DM33" s="647"/>
      <c r="DN33" s="647"/>
      <c r="DO33" s="647"/>
      <c r="DP33" s="647"/>
      <c r="DQ33" s="647"/>
      <c r="DR33" s="647"/>
      <c r="DS33" s="647"/>
      <c r="DT33" s="647"/>
      <c r="DU33" s="647"/>
      <c r="DV33" s="648"/>
      <c r="DW33" s="637">
        <v>46.8</v>
      </c>
      <c r="DX33" s="649"/>
      <c r="DY33" s="649"/>
      <c r="DZ33" s="649"/>
      <c r="EA33" s="649"/>
      <c r="EB33" s="649"/>
      <c r="EC33" s="661"/>
    </row>
    <row r="34" spans="2:133" ht="11.25" customHeight="1" x14ac:dyDescent="0.2">
      <c r="B34" s="631" t="s">
        <v>334</v>
      </c>
      <c r="C34" s="632"/>
      <c r="D34" s="632"/>
      <c r="E34" s="632"/>
      <c r="F34" s="632"/>
      <c r="G34" s="632"/>
      <c r="H34" s="632"/>
      <c r="I34" s="632"/>
      <c r="J34" s="632"/>
      <c r="K34" s="632"/>
      <c r="L34" s="632"/>
      <c r="M34" s="632"/>
      <c r="N34" s="632"/>
      <c r="O34" s="632"/>
      <c r="P34" s="632"/>
      <c r="Q34" s="633"/>
      <c r="R34" s="634">
        <v>22562</v>
      </c>
      <c r="S34" s="635"/>
      <c r="T34" s="635"/>
      <c r="U34" s="635"/>
      <c r="V34" s="635"/>
      <c r="W34" s="635"/>
      <c r="X34" s="635"/>
      <c r="Y34" s="636"/>
      <c r="Z34" s="672">
        <v>0.8</v>
      </c>
      <c r="AA34" s="672"/>
      <c r="AB34" s="672"/>
      <c r="AC34" s="672"/>
      <c r="AD34" s="673" t="s">
        <v>144</v>
      </c>
      <c r="AE34" s="673"/>
      <c r="AF34" s="673"/>
      <c r="AG34" s="673"/>
      <c r="AH34" s="673"/>
      <c r="AI34" s="673"/>
      <c r="AJ34" s="673"/>
      <c r="AK34" s="673"/>
      <c r="AL34" s="637" t="s">
        <v>184</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335</v>
      </c>
      <c r="CE34" s="632"/>
      <c r="CF34" s="632"/>
      <c r="CG34" s="632"/>
      <c r="CH34" s="632"/>
      <c r="CI34" s="632"/>
      <c r="CJ34" s="632"/>
      <c r="CK34" s="632"/>
      <c r="CL34" s="632"/>
      <c r="CM34" s="632"/>
      <c r="CN34" s="632"/>
      <c r="CO34" s="632"/>
      <c r="CP34" s="632"/>
      <c r="CQ34" s="633"/>
      <c r="CR34" s="634">
        <v>424741</v>
      </c>
      <c r="CS34" s="635"/>
      <c r="CT34" s="635"/>
      <c r="CU34" s="635"/>
      <c r="CV34" s="635"/>
      <c r="CW34" s="635"/>
      <c r="CX34" s="635"/>
      <c r="CY34" s="636"/>
      <c r="CZ34" s="637">
        <v>15.7</v>
      </c>
      <c r="DA34" s="649"/>
      <c r="DB34" s="649"/>
      <c r="DC34" s="650"/>
      <c r="DD34" s="640">
        <v>346511</v>
      </c>
      <c r="DE34" s="635"/>
      <c r="DF34" s="635"/>
      <c r="DG34" s="635"/>
      <c r="DH34" s="635"/>
      <c r="DI34" s="635"/>
      <c r="DJ34" s="635"/>
      <c r="DK34" s="636"/>
      <c r="DL34" s="640">
        <v>255524</v>
      </c>
      <c r="DM34" s="635"/>
      <c r="DN34" s="635"/>
      <c r="DO34" s="635"/>
      <c r="DP34" s="635"/>
      <c r="DQ34" s="635"/>
      <c r="DR34" s="635"/>
      <c r="DS34" s="635"/>
      <c r="DT34" s="635"/>
      <c r="DU34" s="635"/>
      <c r="DV34" s="636"/>
      <c r="DW34" s="637">
        <v>17.100000000000001</v>
      </c>
      <c r="DX34" s="649"/>
      <c r="DY34" s="649"/>
      <c r="DZ34" s="649"/>
      <c r="EA34" s="649"/>
      <c r="EB34" s="649"/>
      <c r="EC34" s="661"/>
    </row>
    <row r="35" spans="2:133" ht="11.25" customHeight="1" x14ac:dyDescent="0.2">
      <c r="B35" s="631" t="s">
        <v>336</v>
      </c>
      <c r="C35" s="632"/>
      <c r="D35" s="632"/>
      <c r="E35" s="632"/>
      <c r="F35" s="632"/>
      <c r="G35" s="632"/>
      <c r="H35" s="632"/>
      <c r="I35" s="632"/>
      <c r="J35" s="632"/>
      <c r="K35" s="632"/>
      <c r="L35" s="632"/>
      <c r="M35" s="632"/>
      <c r="N35" s="632"/>
      <c r="O35" s="632"/>
      <c r="P35" s="632"/>
      <c r="Q35" s="633"/>
      <c r="R35" s="634">
        <v>204144</v>
      </c>
      <c r="S35" s="635"/>
      <c r="T35" s="635"/>
      <c r="U35" s="635"/>
      <c r="V35" s="635"/>
      <c r="W35" s="635"/>
      <c r="X35" s="635"/>
      <c r="Y35" s="636"/>
      <c r="Z35" s="672">
        <v>7.3</v>
      </c>
      <c r="AA35" s="672"/>
      <c r="AB35" s="672"/>
      <c r="AC35" s="672"/>
      <c r="AD35" s="673" t="s">
        <v>184</v>
      </c>
      <c r="AE35" s="673"/>
      <c r="AF35" s="673"/>
      <c r="AG35" s="673"/>
      <c r="AH35" s="673"/>
      <c r="AI35" s="673"/>
      <c r="AJ35" s="673"/>
      <c r="AK35" s="673"/>
      <c r="AL35" s="637" t="s">
        <v>184</v>
      </c>
      <c r="AM35" s="638"/>
      <c r="AN35" s="638"/>
      <c r="AO35" s="674"/>
      <c r="AP35" s="218"/>
      <c r="AQ35" s="686" t="s">
        <v>337</v>
      </c>
      <c r="AR35" s="687"/>
      <c r="AS35" s="687"/>
      <c r="AT35" s="687"/>
      <c r="AU35" s="687"/>
      <c r="AV35" s="687"/>
      <c r="AW35" s="687"/>
      <c r="AX35" s="687"/>
      <c r="AY35" s="687"/>
      <c r="AZ35" s="687"/>
      <c r="BA35" s="687"/>
      <c r="BB35" s="687"/>
      <c r="BC35" s="687"/>
      <c r="BD35" s="687"/>
      <c r="BE35" s="687"/>
      <c r="BF35" s="688"/>
      <c r="BG35" s="686" t="s">
        <v>338</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339</v>
      </c>
      <c r="CE35" s="632"/>
      <c r="CF35" s="632"/>
      <c r="CG35" s="632"/>
      <c r="CH35" s="632"/>
      <c r="CI35" s="632"/>
      <c r="CJ35" s="632"/>
      <c r="CK35" s="632"/>
      <c r="CL35" s="632"/>
      <c r="CM35" s="632"/>
      <c r="CN35" s="632"/>
      <c r="CO35" s="632"/>
      <c r="CP35" s="632"/>
      <c r="CQ35" s="633"/>
      <c r="CR35" s="634">
        <v>158909</v>
      </c>
      <c r="CS35" s="647"/>
      <c r="CT35" s="647"/>
      <c r="CU35" s="647"/>
      <c r="CV35" s="647"/>
      <c r="CW35" s="647"/>
      <c r="CX35" s="647"/>
      <c r="CY35" s="648"/>
      <c r="CZ35" s="637">
        <v>5.9</v>
      </c>
      <c r="DA35" s="649"/>
      <c r="DB35" s="649"/>
      <c r="DC35" s="650"/>
      <c r="DD35" s="640">
        <v>124024</v>
      </c>
      <c r="DE35" s="647"/>
      <c r="DF35" s="647"/>
      <c r="DG35" s="647"/>
      <c r="DH35" s="647"/>
      <c r="DI35" s="647"/>
      <c r="DJ35" s="647"/>
      <c r="DK35" s="648"/>
      <c r="DL35" s="640">
        <v>86166</v>
      </c>
      <c r="DM35" s="647"/>
      <c r="DN35" s="647"/>
      <c r="DO35" s="647"/>
      <c r="DP35" s="647"/>
      <c r="DQ35" s="647"/>
      <c r="DR35" s="647"/>
      <c r="DS35" s="647"/>
      <c r="DT35" s="647"/>
      <c r="DU35" s="647"/>
      <c r="DV35" s="648"/>
      <c r="DW35" s="637">
        <v>5.8</v>
      </c>
      <c r="DX35" s="649"/>
      <c r="DY35" s="649"/>
      <c r="DZ35" s="649"/>
      <c r="EA35" s="649"/>
      <c r="EB35" s="649"/>
      <c r="EC35" s="661"/>
    </row>
    <row r="36" spans="2:133" ht="11.25" customHeight="1" x14ac:dyDescent="0.2">
      <c r="B36" s="631" t="s">
        <v>340</v>
      </c>
      <c r="C36" s="632"/>
      <c r="D36" s="632"/>
      <c r="E36" s="632"/>
      <c r="F36" s="632"/>
      <c r="G36" s="632"/>
      <c r="H36" s="632"/>
      <c r="I36" s="632"/>
      <c r="J36" s="632"/>
      <c r="K36" s="632"/>
      <c r="L36" s="632"/>
      <c r="M36" s="632"/>
      <c r="N36" s="632"/>
      <c r="O36" s="632"/>
      <c r="P36" s="632"/>
      <c r="Q36" s="633"/>
      <c r="R36" s="634">
        <v>166277</v>
      </c>
      <c r="S36" s="635"/>
      <c r="T36" s="635"/>
      <c r="U36" s="635"/>
      <c r="V36" s="635"/>
      <c r="W36" s="635"/>
      <c r="X36" s="635"/>
      <c r="Y36" s="636"/>
      <c r="Z36" s="672">
        <v>5.9</v>
      </c>
      <c r="AA36" s="672"/>
      <c r="AB36" s="672"/>
      <c r="AC36" s="672"/>
      <c r="AD36" s="673" t="s">
        <v>241</v>
      </c>
      <c r="AE36" s="673"/>
      <c r="AF36" s="673"/>
      <c r="AG36" s="673"/>
      <c r="AH36" s="673"/>
      <c r="AI36" s="673"/>
      <c r="AJ36" s="673"/>
      <c r="AK36" s="673"/>
      <c r="AL36" s="637" t="s">
        <v>184</v>
      </c>
      <c r="AM36" s="638"/>
      <c r="AN36" s="638"/>
      <c r="AO36" s="674"/>
      <c r="AP36" s="218"/>
      <c r="AQ36" s="683" t="s">
        <v>341</v>
      </c>
      <c r="AR36" s="684"/>
      <c r="AS36" s="684"/>
      <c r="AT36" s="684"/>
      <c r="AU36" s="684"/>
      <c r="AV36" s="684"/>
      <c r="AW36" s="684"/>
      <c r="AX36" s="684"/>
      <c r="AY36" s="685"/>
      <c r="AZ36" s="689">
        <v>257491</v>
      </c>
      <c r="BA36" s="690"/>
      <c r="BB36" s="690"/>
      <c r="BC36" s="690"/>
      <c r="BD36" s="690"/>
      <c r="BE36" s="690"/>
      <c r="BF36" s="691"/>
      <c r="BG36" s="692" t="s">
        <v>342</v>
      </c>
      <c r="BH36" s="693"/>
      <c r="BI36" s="693"/>
      <c r="BJ36" s="693"/>
      <c r="BK36" s="693"/>
      <c r="BL36" s="693"/>
      <c r="BM36" s="693"/>
      <c r="BN36" s="693"/>
      <c r="BO36" s="693"/>
      <c r="BP36" s="693"/>
      <c r="BQ36" s="693"/>
      <c r="BR36" s="693"/>
      <c r="BS36" s="693"/>
      <c r="BT36" s="693"/>
      <c r="BU36" s="694"/>
      <c r="BV36" s="689">
        <v>7663</v>
      </c>
      <c r="BW36" s="690"/>
      <c r="BX36" s="690"/>
      <c r="BY36" s="690"/>
      <c r="BZ36" s="690"/>
      <c r="CA36" s="690"/>
      <c r="CB36" s="691"/>
      <c r="CD36" s="631" t="s">
        <v>343</v>
      </c>
      <c r="CE36" s="632"/>
      <c r="CF36" s="632"/>
      <c r="CG36" s="632"/>
      <c r="CH36" s="632"/>
      <c r="CI36" s="632"/>
      <c r="CJ36" s="632"/>
      <c r="CK36" s="632"/>
      <c r="CL36" s="632"/>
      <c r="CM36" s="632"/>
      <c r="CN36" s="632"/>
      <c r="CO36" s="632"/>
      <c r="CP36" s="632"/>
      <c r="CQ36" s="633"/>
      <c r="CR36" s="634">
        <v>264223</v>
      </c>
      <c r="CS36" s="635"/>
      <c r="CT36" s="635"/>
      <c r="CU36" s="635"/>
      <c r="CV36" s="635"/>
      <c r="CW36" s="635"/>
      <c r="CX36" s="635"/>
      <c r="CY36" s="636"/>
      <c r="CZ36" s="637">
        <v>9.8000000000000007</v>
      </c>
      <c r="DA36" s="649"/>
      <c r="DB36" s="649"/>
      <c r="DC36" s="650"/>
      <c r="DD36" s="640">
        <v>219479</v>
      </c>
      <c r="DE36" s="635"/>
      <c r="DF36" s="635"/>
      <c r="DG36" s="635"/>
      <c r="DH36" s="635"/>
      <c r="DI36" s="635"/>
      <c r="DJ36" s="635"/>
      <c r="DK36" s="636"/>
      <c r="DL36" s="640">
        <v>156791</v>
      </c>
      <c r="DM36" s="635"/>
      <c r="DN36" s="635"/>
      <c r="DO36" s="635"/>
      <c r="DP36" s="635"/>
      <c r="DQ36" s="635"/>
      <c r="DR36" s="635"/>
      <c r="DS36" s="635"/>
      <c r="DT36" s="635"/>
      <c r="DU36" s="635"/>
      <c r="DV36" s="636"/>
      <c r="DW36" s="637">
        <v>10.5</v>
      </c>
      <c r="DX36" s="649"/>
      <c r="DY36" s="649"/>
      <c r="DZ36" s="649"/>
      <c r="EA36" s="649"/>
      <c r="EB36" s="649"/>
      <c r="EC36" s="661"/>
    </row>
    <row r="37" spans="2:133" ht="11.25" customHeight="1" x14ac:dyDescent="0.2">
      <c r="B37" s="631" t="s">
        <v>344</v>
      </c>
      <c r="C37" s="632"/>
      <c r="D37" s="632"/>
      <c r="E37" s="632"/>
      <c r="F37" s="632"/>
      <c r="G37" s="632"/>
      <c r="H37" s="632"/>
      <c r="I37" s="632"/>
      <c r="J37" s="632"/>
      <c r="K37" s="632"/>
      <c r="L37" s="632"/>
      <c r="M37" s="632"/>
      <c r="N37" s="632"/>
      <c r="O37" s="632"/>
      <c r="P37" s="632"/>
      <c r="Q37" s="633"/>
      <c r="R37" s="634">
        <v>19212</v>
      </c>
      <c r="S37" s="635"/>
      <c r="T37" s="635"/>
      <c r="U37" s="635"/>
      <c r="V37" s="635"/>
      <c r="W37" s="635"/>
      <c r="X37" s="635"/>
      <c r="Y37" s="636"/>
      <c r="Z37" s="672">
        <v>0.7</v>
      </c>
      <c r="AA37" s="672"/>
      <c r="AB37" s="672"/>
      <c r="AC37" s="672"/>
      <c r="AD37" s="673">
        <v>4</v>
      </c>
      <c r="AE37" s="673"/>
      <c r="AF37" s="673"/>
      <c r="AG37" s="673"/>
      <c r="AH37" s="673"/>
      <c r="AI37" s="673"/>
      <c r="AJ37" s="673"/>
      <c r="AK37" s="673"/>
      <c r="AL37" s="637">
        <v>0</v>
      </c>
      <c r="AM37" s="638"/>
      <c r="AN37" s="638"/>
      <c r="AO37" s="674"/>
      <c r="AQ37" s="667" t="s">
        <v>345</v>
      </c>
      <c r="AR37" s="668"/>
      <c r="AS37" s="668"/>
      <c r="AT37" s="668"/>
      <c r="AU37" s="668"/>
      <c r="AV37" s="668"/>
      <c r="AW37" s="668"/>
      <c r="AX37" s="668"/>
      <c r="AY37" s="669"/>
      <c r="AZ37" s="634">
        <v>90062</v>
      </c>
      <c r="BA37" s="635"/>
      <c r="BB37" s="635"/>
      <c r="BC37" s="635"/>
      <c r="BD37" s="647"/>
      <c r="BE37" s="647"/>
      <c r="BF37" s="670"/>
      <c r="BG37" s="631" t="s">
        <v>346</v>
      </c>
      <c r="BH37" s="632"/>
      <c r="BI37" s="632"/>
      <c r="BJ37" s="632"/>
      <c r="BK37" s="632"/>
      <c r="BL37" s="632"/>
      <c r="BM37" s="632"/>
      <c r="BN37" s="632"/>
      <c r="BO37" s="632"/>
      <c r="BP37" s="632"/>
      <c r="BQ37" s="632"/>
      <c r="BR37" s="632"/>
      <c r="BS37" s="632"/>
      <c r="BT37" s="632"/>
      <c r="BU37" s="633"/>
      <c r="BV37" s="634">
        <v>3943</v>
      </c>
      <c r="BW37" s="635"/>
      <c r="BX37" s="635"/>
      <c r="BY37" s="635"/>
      <c r="BZ37" s="635"/>
      <c r="CA37" s="635"/>
      <c r="CB37" s="671"/>
      <c r="CD37" s="631" t="s">
        <v>347</v>
      </c>
      <c r="CE37" s="632"/>
      <c r="CF37" s="632"/>
      <c r="CG37" s="632"/>
      <c r="CH37" s="632"/>
      <c r="CI37" s="632"/>
      <c r="CJ37" s="632"/>
      <c r="CK37" s="632"/>
      <c r="CL37" s="632"/>
      <c r="CM37" s="632"/>
      <c r="CN37" s="632"/>
      <c r="CO37" s="632"/>
      <c r="CP37" s="632"/>
      <c r="CQ37" s="633"/>
      <c r="CR37" s="634">
        <v>91909</v>
      </c>
      <c r="CS37" s="647"/>
      <c r="CT37" s="647"/>
      <c r="CU37" s="647"/>
      <c r="CV37" s="647"/>
      <c r="CW37" s="647"/>
      <c r="CX37" s="647"/>
      <c r="CY37" s="648"/>
      <c r="CZ37" s="637">
        <v>3.4</v>
      </c>
      <c r="DA37" s="649"/>
      <c r="DB37" s="649"/>
      <c r="DC37" s="650"/>
      <c r="DD37" s="640">
        <v>84609</v>
      </c>
      <c r="DE37" s="647"/>
      <c r="DF37" s="647"/>
      <c r="DG37" s="647"/>
      <c r="DH37" s="647"/>
      <c r="DI37" s="647"/>
      <c r="DJ37" s="647"/>
      <c r="DK37" s="648"/>
      <c r="DL37" s="640">
        <v>84429</v>
      </c>
      <c r="DM37" s="647"/>
      <c r="DN37" s="647"/>
      <c r="DO37" s="647"/>
      <c r="DP37" s="647"/>
      <c r="DQ37" s="647"/>
      <c r="DR37" s="647"/>
      <c r="DS37" s="647"/>
      <c r="DT37" s="647"/>
      <c r="DU37" s="647"/>
      <c r="DV37" s="648"/>
      <c r="DW37" s="637">
        <v>5.7</v>
      </c>
      <c r="DX37" s="649"/>
      <c r="DY37" s="649"/>
      <c r="DZ37" s="649"/>
      <c r="EA37" s="649"/>
      <c r="EB37" s="649"/>
      <c r="EC37" s="661"/>
    </row>
    <row r="38" spans="2:133" ht="11.25" customHeight="1" x14ac:dyDescent="0.2">
      <c r="B38" s="631" t="s">
        <v>348</v>
      </c>
      <c r="C38" s="632"/>
      <c r="D38" s="632"/>
      <c r="E38" s="632"/>
      <c r="F38" s="632"/>
      <c r="G38" s="632"/>
      <c r="H38" s="632"/>
      <c r="I38" s="632"/>
      <c r="J38" s="632"/>
      <c r="K38" s="632"/>
      <c r="L38" s="632"/>
      <c r="M38" s="632"/>
      <c r="N38" s="632"/>
      <c r="O38" s="632"/>
      <c r="P38" s="632"/>
      <c r="Q38" s="633"/>
      <c r="R38" s="634">
        <v>196412</v>
      </c>
      <c r="S38" s="635"/>
      <c r="T38" s="635"/>
      <c r="U38" s="635"/>
      <c r="V38" s="635"/>
      <c r="W38" s="635"/>
      <c r="X38" s="635"/>
      <c r="Y38" s="636"/>
      <c r="Z38" s="672">
        <v>7</v>
      </c>
      <c r="AA38" s="672"/>
      <c r="AB38" s="672"/>
      <c r="AC38" s="672"/>
      <c r="AD38" s="673" t="s">
        <v>184</v>
      </c>
      <c r="AE38" s="673"/>
      <c r="AF38" s="673"/>
      <c r="AG38" s="673"/>
      <c r="AH38" s="673"/>
      <c r="AI38" s="673"/>
      <c r="AJ38" s="673"/>
      <c r="AK38" s="673"/>
      <c r="AL38" s="637" t="s">
        <v>184</v>
      </c>
      <c r="AM38" s="638"/>
      <c r="AN38" s="638"/>
      <c r="AO38" s="674"/>
      <c r="AQ38" s="667" t="s">
        <v>349</v>
      </c>
      <c r="AR38" s="668"/>
      <c r="AS38" s="668"/>
      <c r="AT38" s="668"/>
      <c r="AU38" s="668"/>
      <c r="AV38" s="668"/>
      <c r="AW38" s="668"/>
      <c r="AX38" s="668"/>
      <c r="AY38" s="669"/>
      <c r="AZ38" s="634">
        <v>48529</v>
      </c>
      <c r="BA38" s="635"/>
      <c r="BB38" s="635"/>
      <c r="BC38" s="635"/>
      <c r="BD38" s="647"/>
      <c r="BE38" s="647"/>
      <c r="BF38" s="670"/>
      <c r="BG38" s="631" t="s">
        <v>350</v>
      </c>
      <c r="BH38" s="632"/>
      <c r="BI38" s="632"/>
      <c r="BJ38" s="632"/>
      <c r="BK38" s="632"/>
      <c r="BL38" s="632"/>
      <c r="BM38" s="632"/>
      <c r="BN38" s="632"/>
      <c r="BO38" s="632"/>
      <c r="BP38" s="632"/>
      <c r="BQ38" s="632"/>
      <c r="BR38" s="632"/>
      <c r="BS38" s="632"/>
      <c r="BT38" s="632"/>
      <c r="BU38" s="633"/>
      <c r="BV38" s="634">
        <v>230</v>
      </c>
      <c r="BW38" s="635"/>
      <c r="BX38" s="635"/>
      <c r="BY38" s="635"/>
      <c r="BZ38" s="635"/>
      <c r="CA38" s="635"/>
      <c r="CB38" s="671"/>
      <c r="CD38" s="631" t="s">
        <v>351</v>
      </c>
      <c r="CE38" s="632"/>
      <c r="CF38" s="632"/>
      <c r="CG38" s="632"/>
      <c r="CH38" s="632"/>
      <c r="CI38" s="632"/>
      <c r="CJ38" s="632"/>
      <c r="CK38" s="632"/>
      <c r="CL38" s="632"/>
      <c r="CM38" s="632"/>
      <c r="CN38" s="632"/>
      <c r="CO38" s="632"/>
      <c r="CP38" s="632"/>
      <c r="CQ38" s="633"/>
      <c r="CR38" s="634">
        <v>257491</v>
      </c>
      <c r="CS38" s="635"/>
      <c r="CT38" s="635"/>
      <c r="CU38" s="635"/>
      <c r="CV38" s="635"/>
      <c r="CW38" s="635"/>
      <c r="CX38" s="635"/>
      <c r="CY38" s="636"/>
      <c r="CZ38" s="637">
        <v>9.5</v>
      </c>
      <c r="DA38" s="649"/>
      <c r="DB38" s="649"/>
      <c r="DC38" s="650"/>
      <c r="DD38" s="640">
        <v>238196</v>
      </c>
      <c r="DE38" s="635"/>
      <c r="DF38" s="635"/>
      <c r="DG38" s="635"/>
      <c r="DH38" s="635"/>
      <c r="DI38" s="635"/>
      <c r="DJ38" s="635"/>
      <c r="DK38" s="636"/>
      <c r="DL38" s="640">
        <v>199218</v>
      </c>
      <c r="DM38" s="635"/>
      <c r="DN38" s="635"/>
      <c r="DO38" s="635"/>
      <c r="DP38" s="635"/>
      <c r="DQ38" s="635"/>
      <c r="DR38" s="635"/>
      <c r="DS38" s="635"/>
      <c r="DT38" s="635"/>
      <c r="DU38" s="635"/>
      <c r="DV38" s="636"/>
      <c r="DW38" s="637">
        <v>13.4</v>
      </c>
      <c r="DX38" s="649"/>
      <c r="DY38" s="649"/>
      <c r="DZ38" s="649"/>
      <c r="EA38" s="649"/>
      <c r="EB38" s="649"/>
      <c r="EC38" s="661"/>
    </row>
    <row r="39" spans="2:133" ht="11.25" customHeight="1" x14ac:dyDescent="0.2">
      <c r="B39" s="631" t="s">
        <v>352</v>
      </c>
      <c r="C39" s="632"/>
      <c r="D39" s="632"/>
      <c r="E39" s="632"/>
      <c r="F39" s="632"/>
      <c r="G39" s="632"/>
      <c r="H39" s="632"/>
      <c r="I39" s="632"/>
      <c r="J39" s="632"/>
      <c r="K39" s="632"/>
      <c r="L39" s="632"/>
      <c r="M39" s="632"/>
      <c r="N39" s="632"/>
      <c r="O39" s="632"/>
      <c r="P39" s="632"/>
      <c r="Q39" s="633"/>
      <c r="R39" s="634" t="s">
        <v>144</v>
      </c>
      <c r="S39" s="635"/>
      <c r="T39" s="635"/>
      <c r="U39" s="635"/>
      <c r="V39" s="635"/>
      <c r="W39" s="635"/>
      <c r="X39" s="635"/>
      <c r="Y39" s="636"/>
      <c r="Z39" s="672" t="s">
        <v>184</v>
      </c>
      <c r="AA39" s="672"/>
      <c r="AB39" s="672"/>
      <c r="AC39" s="672"/>
      <c r="AD39" s="673" t="s">
        <v>184</v>
      </c>
      <c r="AE39" s="673"/>
      <c r="AF39" s="673"/>
      <c r="AG39" s="673"/>
      <c r="AH39" s="673"/>
      <c r="AI39" s="673"/>
      <c r="AJ39" s="673"/>
      <c r="AK39" s="673"/>
      <c r="AL39" s="637" t="s">
        <v>184</v>
      </c>
      <c r="AM39" s="638"/>
      <c r="AN39" s="638"/>
      <c r="AO39" s="674"/>
      <c r="AQ39" s="667" t="s">
        <v>353</v>
      </c>
      <c r="AR39" s="668"/>
      <c r="AS39" s="668"/>
      <c r="AT39" s="668"/>
      <c r="AU39" s="668"/>
      <c r="AV39" s="668"/>
      <c r="AW39" s="668"/>
      <c r="AX39" s="668"/>
      <c r="AY39" s="669"/>
      <c r="AZ39" s="634" t="s">
        <v>184</v>
      </c>
      <c r="BA39" s="635"/>
      <c r="BB39" s="635"/>
      <c r="BC39" s="635"/>
      <c r="BD39" s="647"/>
      <c r="BE39" s="647"/>
      <c r="BF39" s="670"/>
      <c r="BG39" s="631" t="s">
        <v>354</v>
      </c>
      <c r="BH39" s="632"/>
      <c r="BI39" s="632"/>
      <c r="BJ39" s="632"/>
      <c r="BK39" s="632"/>
      <c r="BL39" s="632"/>
      <c r="BM39" s="632"/>
      <c r="BN39" s="632"/>
      <c r="BO39" s="632"/>
      <c r="BP39" s="632"/>
      <c r="BQ39" s="632"/>
      <c r="BR39" s="632"/>
      <c r="BS39" s="632"/>
      <c r="BT39" s="632"/>
      <c r="BU39" s="633"/>
      <c r="BV39" s="634">
        <v>331</v>
      </c>
      <c r="BW39" s="635"/>
      <c r="BX39" s="635"/>
      <c r="BY39" s="635"/>
      <c r="BZ39" s="635"/>
      <c r="CA39" s="635"/>
      <c r="CB39" s="671"/>
      <c r="CD39" s="631" t="s">
        <v>355</v>
      </c>
      <c r="CE39" s="632"/>
      <c r="CF39" s="632"/>
      <c r="CG39" s="632"/>
      <c r="CH39" s="632"/>
      <c r="CI39" s="632"/>
      <c r="CJ39" s="632"/>
      <c r="CK39" s="632"/>
      <c r="CL39" s="632"/>
      <c r="CM39" s="632"/>
      <c r="CN39" s="632"/>
      <c r="CO39" s="632"/>
      <c r="CP39" s="632"/>
      <c r="CQ39" s="633"/>
      <c r="CR39" s="634">
        <v>231632</v>
      </c>
      <c r="CS39" s="647"/>
      <c r="CT39" s="647"/>
      <c r="CU39" s="647"/>
      <c r="CV39" s="647"/>
      <c r="CW39" s="647"/>
      <c r="CX39" s="647"/>
      <c r="CY39" s="648"/>
      <c r="CZ39" s="637">
        <v>8.6</v>
      </c>
      <c r="DA39" s="649"/>
      <c r="DB39" s="649"/>
      <c r="DC39" s="650"/>
      <c r="DD39" s="640">
        <v>189805</v>
      </c>
      <c r="DE39" s="647"/>
      <c r="DF39" s="647"/>
      <c r="DG39" s="647"/>
      <c r="DH39" s="647"/>
      <c r="DI39" s="647"/>
      <c r="DJ39" s="647"/>
      <c r="DK39" s="648"/>
      <c r="DL39" s="640" t="s">
        <v>144</v>
      </c>
      <c r="DM39" s="647"/>
      <c r="DN39" s="647"/>
      <c r="DO39" s="647"/>
      <c r="DP39" s="647"/>
      <c r="DQ39" s="647"/>
      <c r="DR39" s="647"/>
      <c r="DS39" s="647"/>
      <c r="DT39" s="647"/>
      <c r="DU39" s="647"/>
      <c r="DV39" s="648"/>
      <c r="DW39" s="637" t="s">
        <v>241</v>
      </c>
      <c r="DX39" s="649"/>
      <c r="DY39" s="649"/>
      <c r="DZ39" s="649"/>
      <c r="EA39" s="649"/>
      <c r="EB39" s="649"/>
      <c r="EC39" s="661"/>
    </row>
    <row r="40" spans="2:133" ht="11.25" customHeight="1" x14ac:dyDescent="0.2">
      <c r="B40" s="631" t="s">
        <v>356</v>
      </c>
      <c r="C40" s="632"/>
      <c r="D40" s="632"/>
      <c r="E40" s="632"/>
      <c r="F40" s="632"/>
      <c r="G40" s="632"/>
      <c r="H40" s="632"/>
      <c r="I40" s="632"/>
      <c r="J40" s="632"/>
      <c r="K40" s="632"/>
      <c r="L40" s="632"/>
      <c r="M40" s="632"/>
      <c r="N40" s="632"/>
      <c r="O40" s="632"/>
      <c r="P40" s="632"/>
      <c r="Q40" s="633"/>
      <c r="R40" s="634">
        <v>11712</v>
      </c>
      <c r="S40" s="635"/>
      <c r="T40" s="635"/>
      <c r="U40" s="635"/>
      <c r="V40" s="635"/>
      <c r="W40" s="635"/>
      <c r="X40" s="635"/>
      <c r="Y40" s="636"/>
      <c r="Z40" s="672">
        <v>0.4</v>
      </c>
      <c r="AA40" s="672"/>
      <c r="AB40" s="672"/>
      <c r="AC40" s="672"/>
      <c r="AD40" s="673" t="s">
        <v>184</v>
      </c>
      <c r="AE40" s="673"/>
      <c r="AF40" s="673"/>
      <c r="AG40" s="673"/>
      <c r="AH40" s="673"/>
      <c r="AI40" s="673"/>
      <c r="AJ40" s="673"/>
      <c r="AK40" s="673"/>
      <c r="AL40" s="637" t="s">
        <v>184</v>
      </c>
      <c r="AM40" s="638"/>
      <c r="AN40" s="638"/>
      <c r="AO40" s="674"/>
      <c r="AQ40" s="667" t="s">
        <v>357</v>
      </c>
      <c r="AR40" s="668"/>
      <c r="AS40" s="668"/>
      <c r="AT40" s="668"/>
      <c r="AU40" s="668"/>
      <c r="AV40" s="668"/>
      <c r="AW40" s="668"/>
      <c r="AX40" s="668"/>
      <c r="AY40" s="669"/>
      <c r="AZ40" s="634" t="s">
        <v>241</v>
      </c>
      <c r="BA40" s="635"/>
      <c r="BB40" s="635"/>
      <c r="BC40" s="635"/>
      <c r="BD40" s="647"/>
      <c r="BE40" s="647"/>
      <c r="BF40" s="670"/>
      <c r="BG40" s="675" t="s">
        <v>358</v>
      </c>
      <c r="BH40" s="676"/>
      <c r="BI40" s="676"/>
      <c r="BJ40" s="676"/>
      <c r="BK40" s="676"/>
      <c r="BL40" s="214"/>
      <c r="BM40" s="632" t="s">
        <v>359</v>
      </c>
      <c r="BN40" s="632"/>
      <c r="BO40" s="632"/>
      <c r="BP40" s="632"/>
      <c r="BQ40" s="632"/>
      <c r="BR40" s="632"/>
      <c r="BS40" s="632"/>
      <c r="BT40" s="632"/>
      <c r="BU40" s="633"/>
      <c r="BV40" s="634">
        <v>73</v>
      </c>
      <c r="BW40" s="635"/>
      <c r="BX40" s="635"/>
      <c r="BY40" s="635"/>
      <c r="BZ40" s="635"/>
      <c r="CA40" s="635"/>
      <c r="CB40" s="671"/>
      <c r="CD40" s="631" t="s">
        <v>360</v>
      </c>
      <c r="CE40" s="632"/>
      <c r="CF40" s="632"/>
      <c r="CG40" s="632"/>
      <c r="CH40" s="632"/>
      <c r="CI40" s="632"/>
      <c r="CJ40" s="632"/>
      <c r="CK40" s="632"/>
      <c r="CL40" s="632"/>
      <c r="CM40" s="632"/>
      <c r="CN40" s="632"/>
      <c r="CO40" s="632"/>
      <c r="CP40" s="632"/>
      <c r="CQ40" s="633"/>
      <c r="CR40" s="634" t="s">
        <v>241</v>
      </c>
      <c r="CS40" s="635"/>
      <c r="CT40" s="635"/>
      <c r="CU40" s="635"/>
      <c r="CV40" s="635"/>
      <c r="CW40" s="635"/>
      <c r="CX40" s="635"/>
      <c r="CY40" s="636"/>
      <c r="CZ40" s="637" t="s">
        <v>184</v>
      </c>
      <c r="DA40" s="649"/>
      <c r="DB40" s="649"/>
      <c r="DC40" s="650"/>
      <c r="DD40" s="640" t="s">
        <v>144</v>
      </c>
      <c r="DE40" s="635"/>
      <c r="DF40" s="635"/>
      <c r="DG40" s="635"/>
      <c r="DH40" s="635"/>
      <c r="DI40" s="635"/>
      <c r="DJ40" s="635"/>
      <c r="DK40" s="636"/>
      <c r="DL40" s="640" t="s">
        <v>144</v>
      </c>
      <c r="DM40" s="635"/>
      <c r="DN40" s="635"/>
      <c r="DO40" s="635"/>
      <c r="DP40" s="635"/>
      <c r="DQ40" s="635"/>
      <c r="DR40" s="635"/>
      <c r="DS40" s="635"/>
      <c r="DT40" s="635"/>
      <c r="DU40" s="635"/>
      <c r="DV40" s="636"/>
      <c r="DW40" s="637" t="s">
        <v>241</v>
      </c>
      <c r="DX40" s="649"/>
      <c r="DY40" s="649"/>
      <c r="DZ40" s="649"/>
      <c r="EA40" s="649"/>
      <c r="EB40" s="649"/>
      <c r="EC40" s="661"/>
    </row>
    <row r="41" spans="2:133" ht="11.25" customHeight="1" x14ac:dyDescent="0.2">
      <c r="B41" s="615" t="s">
        <v>361</v>
      </c>
      <c r="C41" s="616"/>
      <c r="D41" s="616"/>
      <c r="E41" s="616"/>
      <c r="F41" s="616"/>
      <c r="G41" s="616"/>
      <c r="H41" s="616"/>
      <c r="I41" s="616"/>
      <c r="J41" s="616"/>
      <c r="K41" s="616"/>
      <c r="L41" s="616"/>
      <c r="M41" s="616"/>
      <c r="N41" s="616"/>
      <c r="O41" s="616"/>
      <c r="P41" s="616"/>
      <c r="Q41" s="617"/>
      <c r="R41" s="618">
        <v>2807223</v>
      </c>
      <c r="S41" s="659"/>
      <c r="T41" s="659"/>
      <c r="U41" s="659"/>
      <c r="V41" s="659"/>
      <c r="W41" s="659"/>
      <c r="X41" s="659"/>
      <c r="Y41" s="662"/>
      <c r="Z41" s="663">
        <v>100</v>
      </c>
      <c r="AA41" s="663"/>
      <c r="AB41" s="663"/>
      <c r="AC41" s="663"/>
      <c r="AD41" s="664">
        <v>1478258</v>
      </c>
      <c r="AE41" s="664"/>
      <c r="AF41" s="664"/>
      <c r="AG41" s="664"/>
      <c r="AH41" s="664"/>
      <c r="AI41" s="664"/>
      <c r="AJ41" s="664"/>
      <c r="AK41" s="664"/>
      <c r="AL41" s="621">
        <v>100</v>
      </c>
      <c r="AM41" s="665"/>
      <c r="AN41" s="665"/>
      <c r="AO41" s="666"/>
      <c r="AQ41" s="667" t="s">
        <v>362</v>
      </c>
      <c r="AR41" s="668"/>
      <c r="AS41" s="668"/>
      <c r="AT41" s="668"/>
      <c r="AU41" s="668"/>
      <c r="AV41" s="668"/>
      <c r="AW41" s="668"/>
      <c r="AX41" s="668"/>
      <c r="AY41" s="669"/>
      <c r="AZ41" s="634">
        <v>21016</v>
      </c>
      <c r="BA41" s="635"/>
      <c r="BB41" s="635"/>
      <c r="BC41" s="635"/>
      <c r="BD41" s="647"/>
      <c r="BE41" s="647"/>
      <c r="BF41" s="670"/>
      <c r="BG41" s="675"/>
      <c r="BH41" s="676"/>
      <c r="BI41" s="676"/>
      <c r="BJ41" s="676"/>
      <c r="BK41" s="676"/>
      <c r="BL41" s="214"/>
      <c r="BM41" s="632" t="s">
        <v>363</v>
      </c>
      <c r="BN41" s="632"/>
      <c r="BO41" s="632"/>
      <c r="BP41" s="632"/>
      <c r="BQ41" s="632"/>
      <c r="BR41" s="632"/>
      <c r="BS41" s="632"/>
      <c r="BT41" s="632"/>
      <c r="BU41" s="633"/>
      <c r="BV41" s="634" t="s">
        <v>241</v>
      </c>
      <c r="BW41" s="635"/>
      <c r="BX41" s="635"/>
      <c r="BY41" s="635"/>
      <c r="BZ41" s="635"/>
      <c r="CA41" s="635"/>
      <c r="CB41" s="671"/>
      <c r="CD41" s="631" t="s">
        <v>364</v>
      </c>
      <c r="CE41" s="632"/>
      <c r="CF41" s="632"/>
      <c r="CG41" s="632"/>
      <c r="CH41" s="632"/>
      <c r="CI41" s="632"/>
      <c r="CJ41" s="632"/>
      <c r="CK41" s="632"/>
      <c r="CL41" s="632"/>
      <c r="CM41" s="632"/>
      <c r="CN41" s="632"/>
      <c r="CO41" s="632"/>
      <c r="CP41" s="632"/>
      <c r="CQ41" s="633"/>
      <c r="CR41" s="634" t="s">
        <v>184</v>
      </c>
      <c r="CS41" s="647"/>
      <c r="CT41" s="647"/>
      <c r="CU41" s="647"/>
      <c r="CV41" s="647"/>
      <c r="CW41" s="647"/>
      <c r="CX41" s="647"/>
      <c r="CY41" s="648"/>
      <c r="CZ41" s="637" t="s">
        <v>241</v>
      </c>
      <c r="DA41" s="649"/>
      <c r="DB41" s="649"/>
      <c r="DC41" s="650"/>
      <c r="DD41" s="640" t="s">
        <v>144</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365</v>
      </c>
      <c r="AR42" s="680"/>
      <c r="AS42" s="680"/>
      <c r="AT42" s="680"/>
      <c r="AU42" s="680"/>
      <c r="AV42" s="680"/>
      <c r="AW42" s="680"/>
      <c r="AX42" s="680"/>
      <c r="AY42" s="681"/>
      <c r="AZ42" s="618">
        <v>97884</v>
      </c>
      <c r="BA42" s="659"/>
      <c r="BB42" s="659"/>
      <c r="BC42" s="659"/>
      <c r="BD42" s="619"/>
      <c r="BE42" s="619"/>
      <c r="BF42" s="682"/>
      <c r="BG42" s="677"/>
      <c r="BH42" s="678"/>
      <c r="BI42" s="678"/>
      <c r="BJ42" s="678"/>
      <c r="BK42" s="678"/>
      <c r="BL42" s="215"/>
      <c r="BM42" s="616" t="s">
        <v>366</v>
      </c>
      <c r="BN42" s="616"/>
      <c r="BO42" s="616"/>
      <c r="BP42" s="616"/>
      <c r="BQ42" s="616"/>
      <c r="BR42" s="616"/>
      <c r="BS42" s="616"/>
      <c r="BT42" s="616"/>
      <c r="BU42" s="617"/>
      <c r="BV42" s="618">
        <v>386</v>
      </c>
      <c r="BW42" s="659"/>
      <c r="BX42" s="659"/>
      <c r="BY42" s="659"/>
      <c r="BZ42" s="659"/>
      <c r="CA42" s="659"/>
      <c r="CB42" s="660"/>
      <c r="CD42" s="631" t="s">
        <v>367</v>
      </c>
      <c r="CE42" s="632"/>
      <c r="CF42" s="632"/>
      <c r="CG42" s="632"/>
      <c r="CH42" s="632"/>
      <c r="CI42" s="632"/>
      <c r="CJ42" s="632"/>
      <c r="CK42" s="632"/>
      <c r="CL42" s="632"/>
      <c r="CM42" s="632"/>
      <c r="CN42" s="632"/>
      <c r="CO42" s="632"/>
      <c r="CP42" s="632"/>
      <c r="CQ42" s="633"/>
      <c r="CR42" s="634">
        <v>474845</v>
      </c>
      <c r="CS42" s="647"/>
      <c r="CT42" s="647"/>
      <c r="CU42" s="647"/>
      <c r="CV42" s="647"/>
      <c r="CW42" s="647"/>
      <c r="CX42" s="647"/>
      <c r="CY42" s="648"/>
      <c r="CZ42" s="637">
        <v>17.600000000000001</v>
      </c>
      <c r="DA42" s="649"/>
      <c r="DB42" s="649"/>
      <c r="DC42" s="650"/>
      <c r="DD42" s="640">
        <v>87850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368</v>
      </c>
      <c r="CD43" s="631" t="s">
        <v>369</v>
      </c>
      <c r="CE43" s="632"/>
      <c r="CF43" s="632"/>
      <c r="CG43" s="632"/>
      <c r="CH43" s="632"/>
      <c r="CI43" s="632"/>
      <c r="CJ43" s="632"/>
      <c r="CK43" s="632"/>
      <c r="CL43" s="632"/>
      <c r="CM43" s="632"/>
      <c r="CN43" s="632"/>
      <c r="CO43" s="632"/>
      <c r="CP43" s="632"/>
      <c r="CQ43" s="633"/>
      <c r="CR43" s="634">
        <v>13717</v>
      </c>
      <c r="CS43" s="647"/>
      <c r="CT43" s="647"/>
      <c r="CU43" s="647"/>
      <c r="CV43" s="647"/>
      <c r="CW43" s="647"/>
      <c r="CX43" s="647"/>
      <c r="CY43" s="648"/>
      <c r="CZ43" s="637">
        <v>0.5</v>
      </c>
      <c r="DA43" s="649"/>
      <c r="DB43" s="649"/>
      <c r="DC43" s="650"/>
      <c r="DD43" s="640">
        <v>13717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370</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317</v>
      </c>
      <c r="CE44" s="654"/>
      <c r="CF44" s="631" t="s">
        <v>371</v>
      </c>
      <c r="CG44" s="632"/>
      <c r="CH44" s="632"/>
      <c r="CI44" s="632"/>
      <c r="CJ44" s="632"/>
      <c r="CK44" s="632"/>
      <c r="CL44" s="632"/>
      <c r="CM44" s="632"/>
      <c r="CN44" s="632"/>
      <c r="CO44" s="632"/>
      <c r="CP44" s="632"/>
      <c r="CQ44" s="633"/>
      <c r="CR44" s="634">
        <v>474845</v>
      </c>
      <c r="CS44" s="635"/>
      <c r="CT44" s="635"/>
      <c r="CU44" s="635"/>
      <c r="CV44" s="635"/>
      <c r="CW44" s="635"/>
      <c r="CX44" s="635"/>
      <c r="CY44" s="636"/>
      <c r="CZ44" s="637">
        <v>17.600000000000001</v>
      </c>
      <c r="DA44" s="638"/>
      <c r="DB44" s="638"/>
      <c r="DC44" s="639"/>
      <c r="DD44" s="640">
        <v>87850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372</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373</v>
      </c>
      <c r="CG45" s="632"/>
      <c r="CH45" s="632"/>
      <c r="CI45" s="632"/>
      <c r="CJ45" s="632"/>
      <c r="CK45" s="632"/>
      <c r="CL45" s="632"/>
      <c r="CM45" s="632"/>
      <c r="CN45" s="632"/>
      <c r="CO45" s="632"/>
      <c r="CP45" s="632"/>
      <c r="CQ45" s="633"/>
      <c r="CR45" s="634">
        <v>285878</v>
      </c>
      <c r="CS45" s="647"/>
      <c r="CT45" s="647"/>
      <c r="CU45" s="647"/>
      <c r="CV45" s="647"/>
      <c r="CW45" s="647"/>
      <c r="CX45" s="647"/>
      <c r="CY45" s="648"/>
      <c r="CZ45" s="637">
        <v>10.6</v>
      </c>
      <c r="DA45" s="649"/>
      <c r="DB45" s="649"/>
      <c r="DC45" s="650"/>
      <c r="DD45" s="640">
        <v>52004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374</v>
      </c>
      <c r="CG46" s="632"/>
      <c r="CH46" s="632"/>
      <c r="CI46" s="632"/>
      <c r="CJ46" s="632"/>
      <c r="CK46" s="632"/>
      <c r="CL46" s="632"/>
      <c r="CM46" s="632"/>
      <c r="CN46" s="632"/>
      <c r="CO46" s="632"/>
      <c r="CP46" s="632"/>
      <c r="CQ46" s="633"/>
      <c r="CR46" s="634">
        <v>185067</v>
      </c>
      <c r="CS46" s="635"/>
      <c r="CT46" s="635"/>
      <c r="CU46" s="635"/>
      <c r="CV46" s="635"/>
      <c r="CW46" s="635"/>
      <c r="CX46" s="635"/>
      <c r="CY46" s="636"/>
      <c r="CZ46" s="637">
        <v>6.8</v>
      </c>
      <c r="DA46" s="638"/>
      <c r="DB46" s="638"/>
      <c r="DC46" s="639"/>
      <c r="DD46" s="640">
        <v>35846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375</v>
      </c>
      <c r="CG47" s="632"/>
      <c r="CH47" s="632"/>
      <c r="CI47" s="632"/>
      <c r="CJ47" s="632"/>
      <c r="CK47" s="632"/>
      <c r="CL47" s="632"/>
      <c r="CM47" s="632"/>
      <c r="CN47" s="632"/>
      <c r="CO47" s="632"/>
      <c r="CP47" s="632"/>
      <c r="CQ47" s="633"/>
      <c r="CR47" s="634" t="s">
        <v>184</v>
      </c>
      <c r="CS47" s="647"/>
      <c r="CT47" s="647"/>
      <c r="CU47" s="647"/>
      <c r="CV47" s="647"/>
      <c r="CW47" s="647"/>
      <c r="CX47" s="647"/>
      <c r="CY47" s="648"/>
      <c r="CZ47" s="637" t="s">
        <v>241</v>
      </c>
      <c r="DA47" s="649"/>
      <c r="DB47" s="649"/>
      <c r="DC47" s="650"/>
      <c r="DD47" s="640" t="s">
        <v>184</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376</v>
      </c>
      <c r="CG48" s="632"/>
      <c r="CH48" s="632"/>
      <c r="CI48" s="632"/>
      <c r="CJ48" s="632"/>
      <c r="CK48" s="632"/>
      <c r="CL48" s="632"/>
      <c r="CM48" s="632"/>
      <c r="CN48" s="632"/>
      <c r="CO48" s="632"/>
      <c r="CP48" s="632"/>
      <c r="CQ48" s="633"/>
      <c r="CR48" s="634" t="s">
        <v>184</v>
      </c>
      <c r="CS48" s="635"/>
      <c r="CT48" s="635"/>
      <c r="CU48" s="635"/>
      <c r="CV48" s="635"/>
      <c r="CW48" s="635"/>
      <c r="CX48" s="635"/>
      <c r="CY48" s="636"/>
      <c r="CZ48" s="637" t="s">
        <v>144</v>
      </c>
      <c r="DA48" s="638"/>
      <c r="DB48" s="638"/>
      <c r="DC48" s="639"/>
      <c r="DD48" s="640" t="s">
        <v>184</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377</v>
      </c>
      <c r="CE49" s="616"/>
      <c r="CF49" s="616"/>
      <c r="CG49" s="616"/>
      <c r="CH49" s="616"/>
      <c r="CI49" s="616"/>
      <c r="CJ49" s="616"/>
      <c r="CK49" s="616"/>
      <c r="CL49" s="616"/>
      <c r="CM49" s="616"/>
      <c r="CN49" s="616"/>
      <c r="CO49" s="616"/>
      <c r="CP49" s="616"/>
      <c r="CQ49" s="617"/>
      <c r="CR49" s="618">
        <v>2702200</v>
      </c>
      <c r="CS49" s="619"/>
      <c r="CT49" s="619"/>
      <c r="CU49" s="619"/>
      <c r="CV49" s="619"/>
      <c r="CW49" s="619"/>
      <c r="CX49" s="619"/>
      <c r="CY49" s="620"/>
      <c r="CZ49" s="621">
        <v>100</v>
      </c>
      <c r="DA49" s="622"/>
      <c r="DB49" s="622"/>
      <c r="DC49" s="623"/>
      <c r="DD49" s="624">
        <v>1964627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tpZZBInIHi/JyVUSIH8GH/v3IDXDYf5URIJewyXcB5zs+8+Hg6mPaEuGLSJ9Y1I/l+2qOF++v6QXz4wcu313Cw==" saltValue="A8UOyWLhMy0+E1awcU93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Q9" sqref="Q9:U9"/>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378</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379</v>
      </c>
      <c r="DK2" s="1105"/>
      <c r="DL2" s="1105"/>
      <c r="DM2" s="1105"/>
      <c r="DN2" s="1105"/>
      <c r="DO2" s="1106"/>
      <c r="DP2" s="222"/>
      <c r="DQ2" s="1104" t="s">
        <v>380</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381</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382</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383</v>
      </c>
      <c r="B5" s="1009"/>
      <c r="C5" s="1009"/>
      <c r="D5" s="1009"/>
      <c r="E5" s="1009"/>
      <c r="F5" s="1009"/>
      <c r="G5" s="1009"/>
      <c r="H5" s="1009"/>
      <c r="I5" s="1009"/>
      <c r="J5" s="1009"/>
      <c r="K5" s="1009"/>
      <c r="L5" s="1009"/>
      <c r="M5" s="1009"/>
      <c r="N5" s="1009"/>
      <c r="O5" s="1009"/>
      <c r="P5" s="1010"/>
      <c r="Q5" s="1014" t="s">
        <v>384</v>
      </c>
      <c r="R5" s="1015"/>
      <c r="S5" s="1015"/>
      <c r="T5" s="1015"/>
      <c r="U5" s="1016"/>
      <c r="V5" s="1014" t="s">
        <v>385</v>
      </c>
      <c r="W5" s="1015"/>
      <c r="X5" s="1015"/>
      <c r="Y5" s="1015"/>
      <c r="Z5" s="1016"/>
      <c r="AA5" s="1014" t="s">
        <v>386</v>
      </c>
      <c r="AB5" s="1015"/>
      <c r="AC5" s="1015"/>
      <c r="AD5" s="1015"/>
      <c r="AE5" s="1015"/>
      <c r="AF5" s="1107" t="s">
        <v>387</v>
      </c>
      <c r="AG5" s="1015"/>
      <c r="AH5" s="1015"/>
      <c r="AI5" s="1015"/>
      <c r="AJ5" s="1028"/>
      <c r="AK5" s="1015" t="s">
        <v>388</v>
      </c>
      <c r="AL5" s="1015"/>
      <c r="AM5" s="1015"/>
      <c r="AN5" s="1015"/>
      <c r="AO5" s="1016"/>
      <c r="AP5" s="1014" t="s">
        <v>389</v>
      </c>
      <c r="AQ5" s="1015"/>
      <c r="AR5" s="1015"/>
      <c r="AS5" s="1015"/>
      <c r="AT5" s="1016"/>
      <c r="AU5" s="1014" t="s">
        <v>390</v>
      </c>
      <c r="AV5" s="1015"/>
      <c r="AW5" s="1015"/>
      <c r="AX5" s="1015"/>
      <c r="AY5" s="1028"/>
      <c r="AZ5" s="226"/>
      <c r="BA5" s="226"/>
      <c r="BB5" s="226"/>
      <c r="BC5" s="226"/>
      <c r="BD5" s="226"/>
      <c r="BE5" s="227"/>
      <c r="BF5" s="227"/>
      <c r="BG5" s="227"/>
      <c r="BH5" s="227"/>
      <c r="BI5" s="227"/>
      <c r="BJ5" s="227"/>
      <c r="BK5" s="227"/>
      <c r="BL5" s="227"/>
      <c r="BM5" s="227"/>
      <c r="BN5" s="227"/>
      <c r="BO5" s="227"/>
      <c r="BP5" s="227"/>
      <c r="BQ5" s="1008" t="s">
        <v>391</v>
      </c>
      <c r="BR5" s="1009"/>
      <c r="BS5" s="1009"/>
      <c r="BT5" s="1009"/>
      <c r="BU5" s="1009"/>
      <c r="BV5" s="1009"/>
      <c r="BW5" s="1009"/>
      <c r="BX5" s="1009"/>
      <c r="BY5" s="1009"/>
      <c r="BZ5" s="1009"/>
      <c r="CA5" s="1009"/>
      <c r="CB5" s="1009"/>
      <c r="CC5" s="1009"/>
      <c r="CD5" s="1009"/>
      <c r="CE5" s="1009"/>
      <c r="CF5" s="1009"/>
      <c r="CG5" s="1010"/>
      <c r="CH5" s="1014" t="s">
        <v>392</v>
      </c>
      <c r="CI5" s="1015"/>
      <c r="CJ5" s="1015"/>
      <c r="CK5" s="1015"/>
      <c r="CL5" s="1016"/>
      <c r="CM5" s="1014" t="s">
        <v>393</v>
      </c>
      <c r="CN5" s="1015"/>
      <c r="CO5" s="1015"/>
      <c r="CP5" s="1015"/>
      <c r="CQ5" s="1016"/>
      <c r="CR5" s="1014" t="s">
        <v>394</v>
      </c>
      <c r="CS5" s="1015"/>
      <c r="CT5" s="1015"/>
      <c r="CU5" s="1015"/>
      <c r="CV5" s="1016"/>
      <c r="CW5" s="1014" t="s">
        <v>395</v>
      </c>
      <c r="CX5" s="1015"/>
      <c r="CY5" s="1015"/>
      <c r="CZ5" s="1015"/>
      <c r="DA5" s="1016"/>
      <c r="DB5" s="1014" t="s">
        <v>396</v>
      </c>
      <c r="DC5" s="1015"/>
      <c r="DD5" s="1015"/>
      <c r="DE5" s="1015"/>
      <c r="DF5" s="1016"/>
      <c r="DG5" s="1097" t="s">
        <v>397</v>
      </c>
      <c r="DH5" s="1098"/>
      <c r="DI5" s="1098"/>
      <c r="DJ5" s="1098"/>
      <c r="DK5" s="1099"/>
      <c r="DL5" s="1097" t="s">
        <v>398</v>
      </c>
      <c r="DM5" s="1098"/>
      <c r="DN5" s="1098"/>
      <c r="DO5" s="1098"/>
      <c r="DP5" s="1099"/>
      <c r="DQ5" s="1014" t="s">
        <v>399</v>
      </c>
      <c r="DR5" s="1015"/>
      <c r="DS5" s="1015"/>
      <c r="DT5" s="1015"/>
      <c r="DU5" s="1016"/>
      <c r="DV5" s="1014" t="s">
        <v>390</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400</v>
      </c>
      <c r="C7" s="1061"/>
      <c r="D7" s="1061"/>
      <c r="E7" s="1061"/>
      <c r="F7" s="1061"/>
      <c r="G7" s="1061"/>
      <c r="H7" s="1061"/>
      <c r="I7" s="1061"/>
      <c r="J7" s="1061"/>
      <c r="K7" s="1061"/>
      <c r="L7" s="1061"/>
      <c r="M7" s="1061"/>
      <c r="N7" s="1061"/>
      <c r="O7" s="1061"/>
      <c r="P7" s="1062"/>
      <c r="Q7" s="1115">
        <v>2808</v>
      </c>
      <c r="R7" s="1116"/>
      <c r="S7" s="1116"/>
      <c r="T7" s="1116"/>
      <c r="U7" s="1116"/>
      <c r="V7" s="1116">
        <v>2705</v>
      </c>
      <c r="W7" s="1116"/>
      <c r="X7" s="1116"/>
      <c r="Y7" s="1116"/>
      <c r="Z7" s="1116"/>
      <c r="AA7" s="1116">
        <v>103</v>
      </c>
      <c r="AB7" s="1116"/>
      <c r="AC7" s="1116"/>
      <c r="AD7" s="1116"/>
      <c r="AE7" s="1117"/>
      <c r="AF7" s="1118">
        <v>104</v>
      </c>
      <c r="AG7" s="1119"/>
      <c r="AH7" s="1119"/>
      <c r="AI7" s="1119"/>
      <c r="AJ7" s="1120"/>
      <c r="AK7" s="1121"/>
      <c r="AL7" s="1122"/>
      <c r="AM7" s="1122"/>
      <c r="AN7" s="1122"/>
      <c r="AO7" s="1122"/>
      <c r="AP7" s="1122">
        <v>3614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625</v>
      </c>
      <c r="BT7" s="1113"/>
      <c r="BU7" s="1113"/>
      <c r="BV7" s="1113"/>
      <c r="BW7" s="1113"/>
      <c r="BX7" s="1113"/>
      <c r="BY7" s="1113"/>
      <c r="BZ7" s="1113"/>
      <c r="CA7" s="1113"/>
      <c r="CB7" s="1113"/>
      <c r="CC7" s="1113"/>
      <c r="CD7" s="1113"/>
      <c r="CE7" s="1113"/>
      <c r="CF7" s="1113"/>
      <c r="CG7" s="1125"/>
      <c r="CH7" s="1109">
        <v>-6</v>
      </c>
      <c r="CI7" s="1110"/>
      <c r="CJ7" s="1110"/>
      <c r="CK7" s="1110"/>
      <c r="CL7" s="1111"/>
      <c r="CM7" s="1109">
        <v>17</v>
      </c>
      <c r="CN7" s="1110"/>
      <c r="CO7" s="1110"/>
      <c r="CP7" s="1110"/>
      <c r="CQ7" s="1111"/>
      <c r="CR7" s="1109">
        <v>60</v>
      </c>
      <c r="CS7" s="1110"/>
      <c r="CT7" s="1110"/>
      <c r="CU7" s="1110"/>
      <c r="CV7" s="1111"/>
      <c r="CW7" s="1109"/>
      <c r="CX7" s="1110"/>
      <c r="CY7" s="1110"/>
      <c r="CZ7" s="1110"/>
      <c r="DA7" s="1111"/>
      <c r="DB7" s="1109">
        <v>22</v>
      </c>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2">
      <c r="A8" s="233">
        <v>2</v>
      </c>
      <c r="B8" s="1043" t="s">
        <v>401</v>
      </c>
      <c r="C8" s="1044"/>
      <c r="D8" s="1044"/>
      <c r="E8" s="1044"/>
      <c r="F8" s="1044"/>
      <c r="G8" s="1044"/>
      <c r="H8" s="1044"/>
      <c r="I8" s="1044"/>
      <c r="J8" s="1044"/>
      <c r="K8" s="1044"/>
      <c r="L8" s="1044"/>
      <c r="M8" s="1044"/>
      <c r="N8" s="1044"/>
      <c r="O8" s="1044"/>
      <c r="P8" s="1045"/>
      <c r="Q8" s="1051">
        <v>31</v>
      </c>
      <c r="R8" s="1052"/>
      <c r="S8" s="1052"/>
      <c r="T8" s="1052"/>
      <c r="U8" s="1052"/>
      <c r="V8" s="1052">
        <v>29</v>
      </c>
      <c r="W8" s="1052"/>
      <c r="X8" s="1052"/>
      <c r="Y8" s="1052"/>
      <c r="Z8" s="1052"/>
      <c r="AA8" s="1052">
        <v>2</v>
      </c>
      <c r="AB8" s="1052"/>
      <c r="AC8" s="1052"/>
      <c r="AD8" s="1052"/>
      <c r="AE8" s="1053"/>
      <c r="AF8" s="1048">
        <v>2</v>
      </c>
      <c r="AG8" s="1049"/>
      <c r="AH8" s="1049"/>
      <c r="AI8" s="1049"/>
      <c r="AJ8" s="1050"/>
      <c r="AK8" s="1093">
        <v>22</v>
      </c>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626</v>
      </c>
      <c r="BT8" s="1006"/>
      <c r="BU8" s="1006"/>
      <c r="BV8" s="1006"/>
      <c r="BW8" s="1006"/>
      <c r="BX8" s="1006"/>
      <c r="BY8" s="1006"/>
      <c r="BZ8" s="1006"/>
      <c r="CA8" s="1006"/>
      <c r="CB8" s="1006"/>
      <c r="CC8" s="1006"/>
      <c r="CD8" s="1006"/>
      <c r="CE8" s="1006"/>
      <c r="CF8" s="1006"/>
      <c r="CG8" s="1027"/>
      <c r="CH8" s="1002">
        <v>-6</v>
      </c>
      <c r="CI8" s="1003"/>
      <c r="CJ8" s="1003"/>
      <c r="CK8" s="1003"/>
      <c r="CL8" s="1004"/>
      <c r="CM8" s="1002">
        <v>3</v>
      </c>
      <c r="CN8" s="1003"/>
      <c r="CO8" s="1003"/>
      <c r="CP8" s="1003"/>
      <c r="CQ8" s="1004"/>
      <c r="CR8" s="1002">
        <v>5</v>
      </c>
      <c r="CS8" s="1003"/>
      <c r="CT8" s="1003"/>
      <c r="CU8" s="1003"/>
      <c r="CV8" s="1004"/>
      <c r="CW8" s="1002">
        <v>9</v>
      </c>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402</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403</v>
      </c>
      <c r="B23" s="950" t="s">
        <v>404</v>
      </c>
      <c r="C23" s="951"/>
      <c r="D23" s="951"/>
      <c r="E23" s="951"/>
      <c r="F23" s="951"/>
      <c r="G23" s="951"/>
      <c r="H23" s="951"/>
      <c r="I23" s="951"/>
      <c r="J23" s="951"/>
      <c r="K23" s="951"/>
      <c r="L23" s="951"/>
      <c r="M23" s="951"/>
      <c r="N23" s="951"/>
      <c r="O23" s="951"/>
      <c r="P23" s="961"/>
      <c r="Q23" s="1080">
        <v>2807</v>
      </c>
      <c r="R23" s="1074"/>
      <c r="S23" s="1074"/>
      <c r="T23" s="1074"/>
      <c r="U23" s="1074"/>
      <c r="V23" s="1074">
        <v>2702</v>
      </c>
      <c r="W23" s="1074"/>
      <c r="X23" s="1074"/>
      <c r="Y23" s="1074"/>
      <c r="Z23" s="1074"/>
      <c r="AA23" s="1074">
        <v>105</v>
      </c>
      <c r="AB23" s="1074"/>
      <c r="AC23" s="1074"/>
      <c r="AD23" s="1074"/>
      <c r="AE23" s="1081"/>
      <c r="AF23" s="1082">
        <v>106</v>
      </c>
      <c r="AG23" s="1074"/>
      <c r="AH23" s="1074"/>
      <c r="AI23" s="1074"/>
      <c r="AJ23" s="1083"/>
      <c r="AK23" s="1084"/>
      <c r="AL23" s="1085"/>
      <c r="AM23" s="1085"/>
      <c r="AN23" s="1085"/>
      <c r="AO23" s="1085"/>
      <c r="AP23" s="1074">
        <v>3614</v>
      </c>
      <c r="AQ23" s="1074"/>
      <c r="AR23" s="1074"/>
      <c r="AS23" s="1074"/>
      <c r="AT23" s="1074"/>
      <c r="AU23" s="1075"/>
      <c r="AV23" s="1075"/>
      <c r="AW23" s="1075"/>
      <c r="AX23" s="1075"/>
      <c r="AY23" s="1076"/>
      <c r="AZ23" s="1077" t="s">
        <v>405</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406</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407</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383</v>
      </c>
      <c r="B26" s="1009"/>
      <c r="C26" s="1009"/>
      <c r="D26" s="1009"/>
      <c r="E26" s="1009"/>
      <c r="F26" s="1009"/>
      <c r="G26" s="1009"/>
      <c r="H26" s="1009"/>
      <c r="I26" s="1009"/>
      <c r="J26" s="1009"/>
      <c r="K26" s="1009"/>
      <c r="L26" s="1009"/>
      <c r="M26" s="1009"/>
      <c r="N26" s="1009"/>
      <c r="O26" s="1009"/>
      <c r="P26" s="1010"/>
      <c r="Q26" s="1014" t="s">
        <v>408</v>
      </c>
      <c r="R26" s="1015"/>
      <c r="S26" s="1015"/>
      <c r="T26" s="1015"/>
      <c r="U26" s="1016"/>
      <c r="V26" s="1014" t="s">
        <v>409</v>
      </c>
      <c r="W26" s="1015"/>
      <c r="X26" s="1015"/>
      <c r="Y26" s="1015"/>
      <c r="Z26" s="1016"/>
      <c r="AA26" s="1014" t="s">
        <v>410</v>
      </c>
      <c r="AB26" s="1015"/>
      <c r="AC26" s="1015"/>
      <c r="AD26" s="1015"/>
      <c r="AE26" s="1015"/>
      <c r="AF26" s="1068" t="s">
        <v>411</v>
      </c>
      <c r="AG26" s="1021"/>
      <c r="AH26" s="1021"/>
      <c r="AI26" s="1021"/>
      <c r="AJ26" s="1069"/>
      <c r="AK26" s="1015" t="s">
        <v>412</v>
      </c>
      <c r="AL26" s="1015"/>
      <c r="AM26" s="1015"/>
      <c r="AN26" s="1015"/>
      <c r="AO26" s="1016"/>
      <c r="AP26" s="1014" t="s">
        <v>413</v>
      </c>
      <c r="AQ26" s="1015"/>
      <c r="AR26" s="1015"/>
      <c r="AS26" s="1015"/>
      <c r="AT26" s="1016"/>
      <c r="AU26" s="1014" t="s">
        <v>414</v>
      </c>
      <c r="AV26" s="1015"/>
      <c r="AW26" s="1015"/>
      <c r="AX26" s="1015"/>
      <c r="AY26" s="1016"/>
      <c r="AZ26" s="1014" t="s">
        <v>415</v>
      </c>
      <c r="BA26" s="1015"/>
      <c r="BB26" s="1015"/>
      <c r="BC26" s="1015"/>
      <c r="BD26" s="1016"/>
      <c r="BE26" s="1014" t="s">
        <v>390</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416</v>
      </c>
      <c r="C28" s="1061"/>
      <c r="D28" s="1061"/>
      <c r="E28" s="1061"/>
      <c r="F28" s="1061"/>
      <c r="G28" s="1061"/>
      <c r="H28" s="1061"/>
      <c r="I28" s="1061"/>
      <c r="J28" s="1061"/>
      <c r="K28" s="1061"/>
      <c r="L28" s="1061"/>
      <c r="M28" s="1061"/>
      <c r="N28" s="1061"/>
      <c r="O28" s="1061"/>
      <c r="P28" s="1062"/>
      <c r="Q28" s="1063">
        <v>194</v>
      </c>
      <c r="R28" s="1064"/>
      <c r="S28" s="1064"/>
      <c r="T28" s="1064"/>
      <c r="U28" s="1064"/>
      <c r="V28" s="1064">
        <v>187</v>
      </c>
      <c r="W28" s="1064"/>
      <c r="X28" s="1064"/>
      <c r="Y28" s="1064"/>
      <c r="Z28" s="1064"/>
      <c r="AA28" s="1064">
        <v>7</v>
      </c>
      <c r="AB28" s="1064"/>
      <c r="AC28" s="1064"/>
      <c r="AD28" s="1064"/>
      <c r="AE28" s="1065"/>
      <c r="AF28" s="1066">
        <v>8</v>
      </c>
      <c r="AG28" s="1064"/>
      <c r="AH28" s="1064"/>
      <c r="AI28" s="1064"/>
      <c r="AJ28" s="1067"/>
      <c r="AK28" s="1055">
        <v>20</v>
      </c>
      <c r="AL28" s="1056"/>
      <c r="AM28" s="1056"/>
      <c r="AN28" s="1056"/>
      <c r="AO28" s="1056"/>
      <c r="AP28" s="1056"/>
      <c r="AQ28" s="1056"/>
      <c r="AR28" s="1056"/>
      <c r="AS28" s="1056"/>
      <c r="AT28" s="1056"/>
      <c r="AU28" s="1056"/>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417</v>
      </c>
      <c r="C29" s="1044"/>
      <c r="D29" s="1044"/>
      <c r="E29" s="1044"/>
      <c r="F29" s="1044"/>
      <c r="G29" s="1044"/>
      <c r="H29" s="1044"/>
      <c r="I29" s="1044"/>
      <c r="J29" s="1044"/>
      <c r="K29" s="1044"/>
      <c r="L29" s="1044"/>
      <c r="M29" s="1044"/>
      <c r="N29" s="1044"/>
      <c r="O29" s="1044"/>
      <c r="P29" s="1045"/>
      <c r="Q29" s="1051">
        <v>468</v>
      </c>
      <c r="R29" s="1052"/>
      <c r="S29" s="1052"/>
      <c r="T29" s="1052"/>
      <c r="U29" s="1052"/>
      <c r="V29" s="1052">
        <v>432</v>
      </c>
      <c r="W29" s="1052"/>
      <c r="X29" s="1052"/>
      <c r="Y29" s="1052"/>
      <c r="Z29" s="1052"/>
      <c r="AA29" s="1052">
        <v>36</v>
      </c>
      <c r="AB29" s="1052"/>
      <c r="AC29" s="1052"/>
      <c r="AD29" s="1052"/>
      <c r="AE29" s="1053"/>
      <c r="AF29" s="1048">
        <v>36</v>
      </c>
      <c r="AG29" s="1049"/>
      <c r="AH29" s="1049"/>
      <c r="AI29" s="1049"/>
      <c r="AJ29" s="1050"/>
      <c r="AK29" s="993">
        <v>68</v>
      </c>
      <c r="AL29" s="984"/>
      <c r="AM29" s="984"/>
      <c r="AN29" s="984"/>
      <c r="AO29" s="984"/>
      <c r="AP29" s="984"/>
      <c r="AQ29" s="984"/>
      <c r="AR29" s="984"/>
      <c r="AS29" s="984"/>
      <c r="AT29" s="984"/>
      <c r="AU29" s="984"/>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418</v>
      </c>
      <c r="C30" s="1044"/>
      <c r="D30" s="1044"/>
      <c r="E30" s="1044"/>
      <c r="F30" s="1044"/>
      <c r="G30" s="1044"/>
      <c r="H30" s="1044"/>
      <c r="I30" s="1044"/>
      <c r="J30" s="1044"/>
      <c r="K30" s="1044"/>
      <c r="L30" s="1044"/>
      <c r="M30" s="1044"/>
      <c r="N30" s="1044"/>
      <c r="O30" s="1044"/>
      <c r="P30" s="1045"/>
      <c r="Q30" s="1051">
        <v>36</v>
      </c>
      <c r="R30" s="1052"/>
      <c r="S30" s="1052"/>
      <c r="T30" s="1052"/>
      <c r="U30" s="1052"/>
      <c r="V30" s="1052">
        <v>35</v>
      </c>
      <c r="W30" s="1052"/>
      <c r="X30" s="1052"/>
      <c r="Y30" s="1052"/>
      <c r="Z30" s="1052"/>
      <c r="AA30" s="1052">
        <v>1</v>
      </c>
      <c r="AB30" s="1052"/>
      <c r="AC30" s="1052"/>
      <c r="AD30" s="1052"/>
      <c r="AE30" s="1053"/>
      <c r="AF30" s="1048">
        <v>1</v>
      </c>
      <c r="AG30" s="1049"/>
      <c r="AH30" s="1049"/>
      <c r="AI30" s="1049"/>
      <c r="AJ30" s="1050"/>
      <c r="AK30" s="993">
        <v>14</v>
      </c>
      <c r="AL30" s="984"/>
      <c r="AM30" s="984"/>
      <c r="AN30" s="984"/>
      <c r="AO30" s="984"/>
      <c r="AP30" s="984"/>
      <c r="AQ30" s="984"/>
      <c r="AR30" s="984"/>
      <c r="AS30" s="984"/>
      <c r="AT30" s="984"/>
      <c r="AU30" s="984"/>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419</v>
      </c>
      <c r="C31" s="1044"/>
      <c r="D31" s="1044"/>
      <c r="E31" s="1044"/>
      <c r="F31" s="1044"/>
      <c r="G31" s="1044"/>
      <c r="H31" s="1044"/>
      <c r="I31" s="1044"/>
      <c r="J31" s="1044"/>
      <c r="K31" s="1044"/>
      <c r="L31" s="1044"/>
      <c r="M31" s="1044"/>
      <c r="N31" s="1044"/>
      <c r="O31" s="1044"/>
      <c r="P31" s="1045"/>
      <c r="Q31" s="1051">
        <v>158</v>
      </c>
      <c r="R31" s="1052"/>
      <c r="S31" s="1052"/>
      <c r="T31" s="1052"/>
      <c r="U31" s="1052"/>
      <c r="V31" s="1052">
        <v>157</v>
      </c>
      <c r="W31" s="1052"/>
      <c r="X31" s="1052"/>
      <c r="Y31" s="1052"/>
      <c r="Z31" s="1052"/>
      <c r="AA31" s="1052">
        <v>1</v>
      </c>
      <c r="AB31" s="1052"/>
      <c r="AC31" s="1052"/>
      <c r="AD31" s="1052"/>
      <c r="AE31" s="1053"/>
      <c r="AF31" s="1048">
        <v>1</v>
      </c>
      <c r="AG31" s="1049"/>
      <c r="AH31" s="1049"/>
      <c r="AI31" s="1049"/>
      <c r="AJ31" s="1050"/>
      <c r="AK31" s="993">
        <v>90</v>
      </c>
      <c r="AL31" s="984"/>
      <c r="AM31" s="984"/>
      <c r="AN31" s="984"/>
      <c r="AO31" s="984"/>
      <c r="AP31" s="984">
        <v>775</v>
      </c>
      <c r="AQ31" s="984"/>
      <c r="AR31" s="984"/>
      <c r="AS31" s="984"/>
      <c r="AT31" s="984"/>
      <c r="AU31" s="984">
        <v>429</v>
      </c>
      <c r="AV31" s="984"/>
      <c r="AW31" s="984"/>
      <c r="AX31" s="984"/>
      <c r="AY31" s="984"/>
      <c r="AZ31" s="1054"/>
      <c r="BA31" s="1054"/>
      <c r="BB31" s="1054"/>
      <c r="BC31" s="1054"/>
      <c r="BD31" s="1054"/>
      <c r="BE31" s="985" t="s">
        <v>420</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421</v>
      </c>
      <c r="C32" s="1044"/>
      <c r="D32" s="1044"/>
      <c r="E32" s="1044"/>
      <c r="F32" s="1044"/>
      <c r="G32" s="1044"/>
      <c r="H32" s="1044"/>
      <c r="I32" s="1044"/>
      <c r="J32" s="1044"/>
      <c r="K32" s="1044"/>
      <c r="L32" s="1044"/>
      <c r="M32" s="1044"/>
      <c r="N32" s="1044"/>
      <c r="O32" s="1044"/>
      <c r="P32" s="1045"/>
      <c r="Q32" s="1051">
        <v>39</v>
      </c>
      <c r="R32" s="1052"/>
      <c r="S32" s="1052"/>
      <c r="T32" s="1052"/>
      <c r="U32" s="1052"/>
      <c r="V32" s="1052">
        <v>36</v>
      </c>
      <c r="W32" s="1052"/>
      <c r="X32" s="1052"/>
      <c r="Y32" s="1052"/>
      <c r="Z32" s="1052"/>
      <c r="AA32" s="1052">
        <v>3</v>
      </c>
      <c r="AB32" s="1052"/>
      <c r="AC32" s="1052"/>
      <c r="AD32" s="1052"/>
      <c r="AE32" s="1053"/>
      <c r="AF32" s="1048">
        <v>2</v>
      </c>
      <c r="AG32" s="1049"/>
      <c r="AH32" s="1049"/>
      <c r="AI32" s="1049"/>
      <c r="AJ32" s="1050"/>
      <c r="AK32" s="993">
        <v>14</v>
      </c>
      <c r="AL32" s="984"/>
      <c r="AM32" s="984"/>
      <c r="AN32" s="984"/>
      <c r="AO32" s="984"/>
      <c r="AP32" s="984">
        <v>66</v>
      </c>
      <c r="AQ32" s="984"/>
      <c r="AR32" s="984"/>
      <c r="AS32" s="984"/>
      <c r="AT32" s="984"/>
      <c r="AU32" s="984">
        <v>55</v>
      </c>
      <c r="AV32" s="984"/>
      <c r="AW32" s="984"/>
      <c r="AX32" s="984"/>
      <c r="AY32" s="984"/>
      <c r="AZ32" s="1054"/>
      <c r="BA32" s="1054"/>
      <c r="BB32" s="1054"/>
      <c r="BC32" s="1054"/>
      <c r="BD32" s="1054"/>
      <c r="BE32" s="985" t="s">
        <v>422</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423</v>
      </c>
      <c r="C33" s="1044"/>
      <c r="D33" s="1044"/>
      <c r="E33" s="1044"/>
      <c r="F33" s="1044"/>
      <c r="G33" s="1044"/>
      <c r="H33" s="1044"/>
      <c r="I33" s="1044"/>
      <c r="J33" s="1044"/>
      <c r="K33" s="1044"/>
      <c r="L33" s="1044"/>
      <c r="M33" s="1044"/>
      <c r="N33" s="1044"/>
      <c r="O33" s="1044"/>
      <c r="P33" s="1045"/>
      <c r="Q33" s="1051">
        <v>46</v>
      </c>
      <c r="R33" s="1052"/>
      <c r="S33" s="1052"/>
      <c r="T33" s="1052"/>
      <c r="U33" s="1052"/>
      <c r="V33" s="1052">
        <v>45</v>
      </c>
      <c r="W33" s="1052"/>
      <c r="X33" s="1052"/>
      <c r="Y33" s="1052"/>
      <c r="Z33" s="1052"/>
      <c r="AA33" s="1052">
        <v>1</v>
      </c>
      <c r="AB33" s="1052"/>
      <c r="AC33" s="1052"/>
      <c r="AD33" s="1052"/>
      <c r="AE33" s="1053"/>
      <c r="AF33" s="1048">
        <v>1</v>
      </c>
      <c r="AG33" s="1049"/>
      <c r="AH33" s="1049"/>
      <c r="AI33" s="1049"/>
      <c r="AJ33" s="1050"/>
      <c r="AK33" s="993">
        <v>35</v>
      </c>
      <c r="AL33" s="984"/>
      <c r="AM33" s="984"/>
      <c r="AN33" s="984"/>
      <c r="AO33" s="984"/>
      <c r="AP33" s="984">
        <v>78</v>
      </c>
      <c r="AQ33" s="984"/>
      <c r="AR33" s="984"/>
      <c r="AS33" s="984"/>
      <c r="AT33" s="984"/>
      <c r="AU33" s="984">
        <v>78</v>
      </c>
      <c r="AV33" s="984"/>
      <c r="AW33" s="984"/>
      <c r="AX33" s="984"/>
      <c r="AY33" s="984"/>
      <c r="AZ33" s="1054"/>
      <c r="BA33" s="1054"/>
      <c r="BB33" s="1054"/>
      <c r="BC33" s="1054"/>
      <c r="BD33" s="1054"/>
      <c r="BE33" s="985" t="s">
        <v>424</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425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403</v>
      </c>
      <c r="B63" s="950" t="s">
        <v>426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48</v>
      </c>
      <c r="AG63" s="972"/>
      <c r="AH63" s="972"/>
      <c r="AI63" s="972"/>
      <c r="AJ63" s="1035"/>
      <c r="AK63" s="1036"/>
      <c r="AL63" s="976"/>
      <c r="AM63" s="976"/>
      <c r="AN63" s="976"/>
      <c r="AO63" s="976"/>
      <c r="AP63" s="972">
        <v>899</v>
      </c>
      <c r="AQ63" s="972"/>
      <c r="AR63" s="972"/>
      <c r="AS63" s="972"/>
      <c r="AT63" s="972"/>
      <c r="AU63" s="972">
        <v>562</v>
      </c>
      <c r="AV63" s="972"/>
      <c r="AW63" s="972"/>
      <c r="AX63" s="972"/>
      <c r="AY63" s="972"/>
      <c r="AZ63" s="1030"/>
      <c r="BA63" s="1030"/>
      <c r="BB63" s="1030"/>
      <c r="BC63" s="1030"/>
      <c r="BD63" s="1030"/>
      <c r="BE63" s="973"/>
      <c r="BF63" s="973"/>
      <c r="BG63" s="973"/>
      <c r="BH63" s="973"/>
      <c r="BI63" s="974"/>
      <c r="BJ63" s="1031" t="s">
        <v>427</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428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429</v>
      </c>
      <c r="B66" s="1009"/>
      <c r="C66" s="1009"/>
      <c r="D66" s="1009"/>
      <c r="E66" s="1009"/>
      <c r="F66" s="1009"/>
      <c r="G66" s="1009"/>
      <c r="H66" s="1009"/>
      <c r="I66" s="1009"/>
      <c r="J66" s="1009"/>
      <c r="K66" s="1009"/>
      <c r="L66" s="1009"/>
      <c r="M66" s="1009"/>
      <c r="N66" s="1009"/>
      <c r="O66" s="1009"/>
      <c r="P66" s="1010"/>
      <c r="Q66" s="1014" t="s">
        <v>430</v>
      </c>
      <c r="R66" s="1015"/>
      <c r="S66" s="1015"/>
      <c r="T66" s="1015"/>
      <c r="U66" s="1016"/>
      <c r="V66" s="1014" t="s">
        <v>431</v>
      </c>
      <c r="W66" s="1015"/>
      <c r="X66" s="1015"/>
      <c r="Y66" s="1015"/>
      <c r="Z66" s="1016"/>
      <c r="AA66" s="1014" t="s">
        <v>432</v>
      </c>
      <c r="AB66" s="1015"/>
      <c r="AC66" s="1015"/>
      <c r="AD66" s="1015"/>
      <c r="AE66" s="1016"/>
      <c r="AF66" s="1020" t="s">
        <v>433</v>
      </c>
      <c r="AG66" s="1021"/>
      <c r="AH66" s="1021"/>
      <c r="AI66" s="1021"/>
      <c r="AJ66" s="1022"/>
      <c r="AK66" s="1014" t="s">
        <v>434</v>
      </c>
      <c r="AL66" s="1009"/>
      <c r="AM66" s="1009"/>
      <c r="AN66" s="1009"/>
      <c r="AO66" s="1010"/>
      <c r="AP66" s="1014" t="s">
        <v>435</v>
      </c>
      <c r="AQ66" s="1015"/>
      <c r="AR66" s="1015"/>
      <c r="AS66" s="1015"/>
      <c r="AT66" s="1016"/>
      <c r="AU66" s="1014" t="s">
        <v>436</v>
      </c>
      <c r="AV66" s="1015"/>
      <c r="AW66" s="1015"/>
      <c r="AX66" s="1015"/>
      <c r="AY66" s="1016"/>
      <c r="AZ66" s="1014" t="s">
        <v>390</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616</v>
      </c>
      <c r="C68" s="999"/>
      <c r="D68" s="999"/>
      <c r="E68" s="999"/>
      <c r="F68" s="999"/>
      <c r="G68" s="999"/>
      <c r="H68" s="999"/>
      <c r="I68" s="999"/>
      <c r="J68" s="999"/>
      <c r="K68" s="999"/>
      <c r="L68" s="999"/>
      <c r="M68" s="999"/>
      <c r="N68" s="999"/>
      <c r="O68" s="999"/>
      <c r="P68" s="1000"/>
      <c r="Q68" s="1001">
        <v>8127</v>
      </c>
      <c r="R68" s="995"/>
      <c r="S68" s="995"/>
      <c r="T68" s="995"/>
      <c r="U68" s="995"/>
      <c r="V68" s="995">
        <v>8001</v>
      </c>
      <c r="W68" s="995"/>
      <c r="X68" s="995"/>
      <c r="Y68" s="995"/>
      <c r="Z68" s="995"/>
      <c r="AA68" s="995">
        <v>126</v>
      </c>
      <c r="AB68" s="995"/>
      <c r="AC68" s="995"/>
      <c r="AD68" s="995"/>
      <c r="AE68" s="995"/>
      <c r="AF68" s="995">
        <v>126</v>
      </c>
      <c r="AG68" s="995"/>
      <c r="AH68" s="995"/>
      <c r="AI68" s="995"/>
      <c r="AJ68" s="995"/>
      <c r="AK68" s="995">
        <v>1019</v>
      </c>
      <c r="AL68" s="995"/>
      <c r="AM68" s="995"/>
      <c r="AN68" s="995"/>
      <c r="AO68" s="995"/>
      <c r="AP68" s="995">
        <v>9118</v>
      </c>
      <c r="AQ68" s="995"/>
      <c r="AR68" s="995"/>
      <c r="AS68" s="995"/>
      <c r="AT68" s="995"/>
      <c r="AU68" s="995"/>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617</v>
      </c>
      <c r="C69" s="988"/>
      <c r="D69" s="988"/>
      <c r="E69" s="988"/>
      <c r="F69" s="988"/>
      <c r="G69" s="988"/>
      <c r="H69" s="988"/>
      <c r="I69" s="988"/>
      <c r="J69" s="988"/>
      <c r="K69" s="988"/>
      <c r="L69" s="988"/>
      <c r="M69" s="988"/>
      <c r="N69" s="988"/>
      <c r="O69" s="988"/>
      <c r="P69" s="989"/>
      <c r="Q69" s="990">
        <v>564</v>
      </c>
      <c r="R69" s="984"/>
      <c r="S69" s="984"/>
      <c r="T69" s="984"/>
      <c r="U69" s="984"/>
      <c r="V69" s="984">
        <v>483</v>
      </c>
      <c r="W69" s="984"/>
      <c r="X69" s="984"/>
      <c r="Y69" s="984"/>
      <c r="Z69" s="984"/>
      <c r="AA69" s="984">
        <v>81</v>
      </c>
      <c r="AB69" s="984"/>
      <c r="AC69" s="984"/>
      <c r="AD69" s="984"/>
      <c r="AE69" s="984"/>
      <c r="AF69" s="984">
        <v>1492</v>
      </c>
      <c r="AG69" s="984"/>
      <c r="AH69" s="984"/>
      <c r="AI69" s="984"/>
      <c r="AJ69" s="984"/>
      <c r="AK69" s="984"/>
      <c r="AL69" s="984"/>
      <c r="AM69" s="984"/>
      <c r="AN69" s="984"/>
      <c r="AO69" s="984"/>
      <c r="AP69" s="984">
        <v>309</v>
      </c>
      <c r="AQ69" s="984"/>
      <c r="AR69" s="984"/>
      <c r="AS69" s="984"/>
      <c r="AT69" s="984"/>
      <c r="AU69" s="984"/>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618</v>
      </c>
      <c r="C70" s="988"/>
      <c r="D70" s="988"/>
      <c r="E70" s="988"/>
      <c r="F70" s="988"/>
      <c r="G70" s="988"/>
      <c r="H70" s="988"/>
      <c r="I70" s="988"/>
      <c r="J70" s="988"/>
      <c r="K70" s="988"/>
      <c r="L70" s="988"/>
      <c r="M70" s="988"/>
      <c r="N70" s="988"/>
      <c r="O70" s="988"/>
      <c r="P70" s="989"/>
      <c r="Q70" s="990">
        <v>6836</v>
      </c>
      <c r="R70" s="984"/>
      <c r="S70" s="984"/>
      <c r="T70" s="984"/>
      <c r="U70" s="984"/>
      <c r="V70" s="984">
        <v>5439</v>
      </c>
      <c r="W70" s="984"/>
      <c r="X70" s="984"/>
      <c r="Y70" s="984"/>
      <c r="Z70" s="984"/>
      <c r="AA70" s="984">
        <v>1397</v>
      </c>
      <c r="AB70" s="984"/>
      <c r="AC70" s="984"/>
      <c r="AD70" s="984"/>
      <c r="AE70" s="984"/>
      <c r="AF70" s="984"/>
      <c r="AG70" s="984"/>
      <c r="AH70" s="984"/>
      <c r="AI70" s="984"/>
      <c r="AJ70" s="984"/>
      <c r="AK70" s="984">
        <v>14</v>
      </c>
      <c r="AL70" s="984"/>
      <c r="AM70" s="984"/>
      <c r="AN70" s="984"/>
      <c r="AO70" s="984"/>
      <c r="AP70" s="984"/>
      <c r="AQ70" s="984"/>
      <c r="AR70" s="984"/>
      <c r="AS70" s="984"/>
      <c r="AT70" s="984"/>
      <c r="AU70" s="984"/>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619</v>
      </c>
      <c r="C71" s="988"/>
      <c r="D71" s="988"/>
      <c r="E71" s="988"/>
      <c r="F71" s="988"/>
      <c r="G71" s="988"/>
      <c r="H71" s="988"/>
      <c r="I71" s="988"/>
      <c r="J71" s="988"/>
      <c r="K71" s="988"/>
      <c r="L71" s="988"/>
      <c r="M71" s="988"/>
      <c r="N71" s="988"/>
      <c r="O71" s="988"/>
      <c r="P71" s="989"/>
      <c r="Q71" s="990">
        <v>1548</v>
      </c>
      <c r="R71" s="984"/>
      <c r="S71" s="984"/>
      <c r="T71" s="984"/>
      <c r="U71" s="984"/>
      <c r="V71" s="984">
        <v>1547</v>
      </c>
      <c r="W71" s="984"/>
      <c r="X71" s="984"/>
      <c r="Y71" s="984"/>
      <c r="Z71" s="984"/>
      <c r="AA71" s="984">
        <v>1</v>
      </c>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620</v>
      </c>
      <c r="C72" s="988"/>
      <c r="D72" s="988"/>
      <c r="E72" s="988"/>
      <c r="F72" s="988"/>
      <c r="G72" s="988"/>
      <c r="H72" s="988"/>
      <c r="I72" s="988"/>
      <c r="J72" s="988"/>
      <c r="K72" s="988"/>
      <c r="L72" s="988"/>
      <c r="M72" s="988"/>
      <c r="N72" s="988"/>
      <c r="O72" s="988"/>
      <c r="P72" s="989"/>
      <c r="Q72" s="990">
        <v>15</v>
      </c>
      <c r="R72" s="984"/>
      <c r="S72" s="984"/>
      <c r="T72" s="984"/>
      <c r="U72" s="984"/>
      <c r="V72" s="984">
        <v>15</v>
      </c>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621</v>
      </c>
      <c r="C73" s="988"/>
      <c r="D73" s="988"/>
      <c r="E73" s="988"/>
      <c r="F73" s="988"/>
      <c r="G73" s="988"/>
      <c r="H73" s="988"/>
      <c r="I73" s="988"/>
      <c r="J73" s="988"/>
      <c r="K73" s="988"/>
      <c r="L73" s="988"/>
      <c r="M73" s="988"/>
      <c r="N73" s="988"/>
      <c r="O73" s="988"/>
      <c r="P73" s="989"/>
      <c r="Q73" s="990">
        <v>56</v>
      </c>
      <c r="R73" s="984"/>
      <c r="S73" s="984"/>
      <c r="T73" s="984"/>
      <c r="U73" s="984"/>
      <c r="V73" s="984">
        <v>38</v>
      </c>
      <c r="W73" s="984"/>
      <c r="X73" s="984"/>
      <c r="Y73" s="984"/>
      <c r="Z73" s="984"/>
      <c r="AA73" s="984">
        <v>18</v>
      </c>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622</v>
      </c>
      <c r="C74" s="988"/>
      <c r="D74" s="988"/>
      <c r="E74" s="988"/>
      <c r="F74" s="988"/>
      <c r="G74" s="988"/>
      <c r="H74" s="988"/>
      <c r="I74" s="988"/>
      <c r="J74" s="988"/>
      <c r="K74" s="988"/>
      <c r="L74" s="988"/>
      <c r="M74" s="988"/>
      <c r="N74" s="988"/>
      <c r="O74" s="988"/>
      <c r="P74" s="989"/>
      <c r="Q74" s="990">
        <v>40</v>
      </c>
      <c r="R74" s="984"/>
      <c r="S74" s="984"/>
      <c r="T74" s="984"/>
      <c r="U74" s="984"/>
      <c r="V74" s="984">
        <v>39</v>
      </c>
      <c r="W74" s="984"/>
      <c r="X74" s="984"/>
      <c r="Y74" s="984"/>
      <c r="Z74" s="984"/>
      <c r="AA74" s="984">
        <v>1</v>
      </c>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623</v>
      </c>
      <c r="C75" s="988"/>
      <c r="D75" s="988"/>
      <c r="E75" s="988"/>
      <c r="F75" s="988"/>
      <c r="G75" s="988"/>
      <c r="H75" s="988"/>
      <c r="I75" s="988"/>
      <c r="J75" s="988"/>
      <c r="K75" s="988"/>
      <c r="L75" s="988"/>
      <c r="M75" s="988"/>
      <c r="N75" s="988"/>
      <c r="O75" s="988"/>
      <c r="P75" s="989"/>
      <c r="Q75" s="991">
        <v>909</v>
      </c>
      <c r="R75" s="992"/>
      <c r="S75" s="992"/>
      <c r="T75" s="992"/>
      <c r="U75" s="993"/>
      <c r="V75" s="994">
        <v>848</v>
      </c>
      <c r="W75" s="992"/>
      <c r="X75" s="992"/>
      <c r="Y75" s="992"/>
      <c r="Z75" s="993"/>
      <c r="AA75" s="994">
        <v>61</v>
      </c>
      <c r="AB75" s="992"/>
      <c r="AC75" s="992"/>
      <c r="AD75" s="992"/>
      <c r="AE75" s="993"/>
      <c r="AF75" s="994">
        <v>53</v>
      </c>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624</v>
      </c>
      <c r="C76" s="988"/>
      <c r="D76" s="988"/>
      <c r="E76" s="988"/>
      <c r="F76" s="988"/>
      <c r="G76" s="988"/>
      <c r="H76" s="988"/>
      <c r="I76" s="988"/>
      <c r="J76" s="988"/>
      <c r="K76" s="988"/>
      <c r="L76" s="988"/>
      <c r="M76" s="988"/>
      <c r="N76" s="988"/>
      <c r="O76" s="988"/>
      <c r="P76" s="989"/>
      <c r="Q76" s="991">
        <v>253547</v>
      </c>
      <c r="R76" s="992"/>
      <c r="S76" s="992"/>
      <c r="T76" s="992"/>
      <c r="U76" s="993"/>
      <c r="V76" s="994">
        <v>238716</v>
      </c>
      <c r="W76" s="992"/>
      <c r="X76" s="992"/>
      <c r="Y76" s="992"/>
      <c r="Z76" s="993"/>
      <c r="AA76" s="994">
        <v>14831</v>
      </c>
      <c r="AB76" s="992"/>
      <c r="AC76" s="992"/>
      <c r="AD76" s="992"/>
      <c r="AE76" s="993"/>
      <c r="AF76" s="994">
        <v>635</v>
      </c>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403</v>
      </c>
      <c r="B88" s="950" t="s">
        <v>437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2306</v>
      </c>
      <c r="AG88" s="972"/>
      <c r="AH88" s="972"/>
      <c r="AI88" s="972"/>
      <c r="AJ88" s="972"/>
      <c r="AK88" s="976"/>
      <c r="AL88" s="976"/>
      <c r="AM88" s="976"/>
      <c r="AN88" s="976"/>
      <c r="AO88" s="976"/>
      <c r="AP88" s="972">
        <v>9427</v>
      </c>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403</v>
      </c>
      <c r="BR102" s="950" t="s">
        <v>438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65</v>
      </c>
      <c r="CS102" s="966"/>
      <c r="CT102" s="966"/>
      <c r="CU102" s="966"/>
      <c r="CV102" s="967"/>
      <c r="CW102" s="965">
        <v>9</v>
      </c>
      <c r="CX102" s="966"/>
      <c r="CY102" s="966"/>
      <c r="CZ102" s="966"/>
      <c r="DA102" s="967"/>
      <c r="DB102" s="965">
        <v>22</v>
      </c>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439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440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441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442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443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444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445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446</v>
      </c>
      <c r="AB109" s="909"/>
      <c r="AC109" s="909"/>
      <c r="AD109" s="909"/>
      <c r="AE109" s="910"/>
      <c r="AF109" s="911" t="s">
        <v>447</v>
      </c>
      <c r="AG109" s="909"/>
      <c r="AH109" s="909"/>
      <c r="AI109" s="909"/>
      <c r="AJ109" s="910"/>
      <c r="AK109" s="911" t="s">
        <v>320</v>
      </c>
      <c r="AL109" s="909"/>
      <c r="AM109" s="909"/>
      <c r="AN109" s="909"/>
      <c r="AO109" s="910"/>
      <c r="AP109" s="911" t="s">
        <v>448</v>
      </c>
      <c r="AQ109" s="909"/>
      <c r="AR109" s="909"/>
      <c r="AS109" s="909"/>
      <c r="AT109" s="942"/>
      <c r="AU109" s="908" t="s">
        <v>445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446</v>
      </c>
      <c r="BR109" s="909"/>
      <c r="BS109" s="909"/>
      <c r="BT109" s="909"/>
      <c r="BU109" s="910"/>
      <c r="BV109" s="911" t="s">
        <v>447</v>
      </c>
      <c r="BW109" s="909"/>
      <c r="BX109" s="909"/>
      <c r="BY109" s="909"/>
      <c r="BZ109" s="910"/>
      <c r="CA109" s="911" t="s">
        <v>320</v>
      </c>
      <c r="CB109" s="909"/>
      <c r="CC109" s="909"/>
      <c r="CD109" s="909"/>
      <c r="CE109" s="910"/>
      <c r="CF109" s="949" t="s">
        <v>448</v>
      </c>
      <c r="CG109" s="949"/>
      <c r="CH109" s="949"/>
      <c r="CI109" s="949"/>
      <c r="CJ109" s="949"/>
      <c r="CK109" s="911" t="s">
        <v>449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446</v>
      </c>
      <c r="DH109" s="909"/>
      <c r="DI109" s="909"/>
      <c r="DJ109" s="909"/>
      <c r="DK109" s="910"/>
      <c r="DL109" s="911" t="s">
        <v>447</v>
      </c>
      <c r="DM109" s="909"/>
      <c r="DN109" s="909"/>
      <c r="DO109" s="909"/>
      <c r="DP109" s="910"/>
      <c r="DQ109" s="911" t="s">
        <v>320</v>
      </c>
      <c r="DR109" s="909"/>
      <c r="DS109" s="909"/>
      <c r="DT109" s="909"/>
      <c r="DU109" s="910"/>
      <c r="DV109" s="911" t="s">
        <v>448</v>
      </c>
      <c r="DW109" s="909"/>
      <c r="DX109" s="909"/>
      <c r="DY109" s="909"/>
      <c r="DZ109" s="942"/>
    </row>
    <row r="110" spans="1:131" s="224" customFormat="1" ht="26.25" customHeight="1" x14ac:dyDescent="0.2">
      <c r="A110" s="820" t="s">
        <v>450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233295</v>
      </c>
      <c r="AB110" s="902"/>
      <c r="AC110" s="902"/>
      <c r="AD110" s="902"/>
      <c r="AE110" s="903"/>
      <c r="AF110" s="904">
        <v>280230</v>
      </c>
      <c r="AG110" s="902"/>
      <c r="AH110" s="902"/>
      <c r="AI110" s="902"/>
      <c r="AJ110" s="903"/>
      <c r="AK110" s="904">
        <v>367112</v>
      </c>
      <c r="AL110" s="902"/>
      <c r="AM110" s="902"/>
      <c r="AN110" s="902"/>
      <c r="AO110" s="903"/>
      <c r="AP110" s="905">
        <v>30.9</v>
      </c>
      <c r="AQ110" s="906"/>
      <c r="AR110" s="906"/>
      <c r="AS110" s="906"/>
      <c r="AT110" s="907"/>
      <c r="AU110" s="943" t="s">
        <v>78</v>
      </c>
      <c r="AV110" s="944"/>
      <c r="AW110" s="944"/>
      <c r="AX110" s="944"/>
      <c r="AY110" s="944"/>
      <c r="AZ110" s="873" t="s">
        <v>451</v>
      </c>
      <c r="BA110" s="821"/>
      <c r="BB110" s="821"/>
      <c r="BC110" s="821"/>
      <c r="BD110" s="821"/>
      <c r="BE110" s="821"/>
      <c r="BF110" s="821"/>
      <c r="BG110" s="821"/>
      <c r="BH110" s="821"/>
      <c r="BI110" s="821"/>
      <c r="BJ110" s="821"/>
      <c r="BK110" s="821"/>
      <c r="BL110" s="821"/>
      <c r="BM110" s="821"/>
      <c r="BN110" s="821"/>
      <c r="BO110" s="821"/>
      <c r="BP110" s="822"/>
      <c r="BQ110" s="874">
        <v>3778664</v>
      </c>
      <c r="BR110" s="855"/>
      <c r="BS110" s="855"/>
      <c r="BT110" s="855"/>
      <c r="BU110" s="855"/>
      <c r="BV110" s="855">
        <v>3777673</v>
      </c>
      <c r="BW110" s="855"/>
      <c r="BX110" s="855"/>
      <c r="BY110" s="855"/>
      <c r="BZ110" s="855"/>
      <c r="CA110" s="855">
        <v>3613785</v>
      </c>
      <c r="CB110" s="855"/>
      <c r="CC110" s="855"/>
      <c r="CD110" s="855"/>
      <c r="CE110" s="855"/>
      <c r="CF110" s="879">
        <v>303.7</v>
      </c>
      <c r="CG110" s="880"/>
      <c r="CH110" s="880"/>
      <c r="CI110" s="880"/>
      <c r="CJ110" s="880"/>
      <c r="CK110" s="939" t="s">
        <v>452</v>
      </c>
      <c r="CL110" s="832"/>
      <c r="CM110" s="873" t="s">
        <v>453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454</v>
      </c>
      <c r="DH110" s="855"/>
      <c r="DI110" s="855"/>
      <c r="DJ110" s="855"/>
      <c r="DK110" s="855"/>
      <c r="DL110" s="855" t="s">
        <v>455</v>
      </c>
      <c r="DM110" s="855"/>
      <c r="DN110" s="855"/>
      <c r="DO110" s="855"/>
      <c r="DP110" s="855"/>
      <c r="DQ110" s="855" t="s">
        <v>454</v>
      </c>
      <c r="DR110" s="855"/>
      <c r="DS110" s="855"/>
      <c r="DT110" s="855"/>
      <c r="DU110" s="855"/>
      <c r="DV110" s="856" t="s">
        <v>456</v>
      </c>
      <c r="DW110" s="856"/>
      <c r="DX110" s="856"/>
      <c r="DY110" s="856"/>
      <c r="DZ110" s="857"/>
    </row>
    <row r="111" spans="1:131" s="224" customFormat="1" ht="26.25" customHeight="1" x14ac:dyDescent="0.2">
      <c r="A111" s="787" t="s">
        <v>457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458</v>
      </c>
      <c r="AB111" s="932"/>
      <c r="AC111" s="932"/>
      <c r="AD111" s="932"/>
      <c r="AE111" s="933"/>
      <c r="AF111" s="934" t="s">
        <v>454</v>
      </c>
      <c r="AG111" s="932"/>
      <c r="AH111" s="932"/>
      <c r="AI111" s="932"/>
      <c r="AJ111" s="933"/>
      <c r="AK111" s="934" t="s">
        <v>455</v>
      </c>
      <c r="AL111" s="932"/>
      <c r="AM111" s="932"/>
      <c r="AN111" s="932"/>
      <c r="AO111" s="933"/>
      <c r="AP111" s="935" t="s">
        <v>459</v>
      </c>
      <c r="AQ111" s="936"/>
      <c r="AR111" s="936"/>
      <c r="AS111" s="936"/>
      <c r="AT111" s="937"/>
      <c r="AU111" s="945"/>
      <c r="AV111" s="946"/>
      <c r="AW111" s="946"/>
      <c r="AX111" s="946"/>
      <c r="AY111" s="946"/>
      <c r="AZ111" s="828" t="s">
        <v>460</v>
      </c>
      <c r="BA111" s="765"/>
      <c r="BB111" s="765"/>
      <c r="BC111" s="765"/>
      <c r="BD111" s="765"/>
      <c r="BE111" s="765"/>
      <c r="BF111" s="765"/>
      <c r="BG111" s="765"/>
      <c r="BH111" s="765"/>
      <c r="BI111" s="765"/>
      <c r="BJ111" s="765"/>
      <c r="BK111" s="765"/>
      <c r="BL111" s="765"/>
      <c r="BM111" s="765"/>
      <c r="BN111" s="765"/>
      <c r="BO111" s="765"/>
      <c r="BP111" s="766"/>
      <c r="BQ111" s="829" t="s">
        <v>461</v>
      </c>
      <c r="BR111" s="830"/>
      <c r="BS111" s="830"/>
      <c r="BT111" s="830"/>
      <c r="BU111" s="830"/>
      <c r="BV111" s="830" t="s">
        <v>459</v>
      </c>
      <c r="BW111" s="830"/>
      <c r="BX111" s="830"/>
      <c r="BY111" s="830"/>
      <c r="BZ111" s="830"/>
      <c r="CA111" s="830" t="s">
        <v>461</v>
      </c>
      <c r="CB111" s="830"/>
      <c r="CC111" s="830"/>
      <c r="CD111" s="830"/>
      <c r="CE111" s="830"/>
      <c r="CF111" s="888" t="s">
        <v>454</v>
      </c>
      <c r="CG111" s="889"/>
      <c r="CH111" s="889"/>
      <c r="CI111" s="889"/>
      <c r="CJ111" s="889"/>
      <c r="CK111" s="940"/>
      <c r="CL111" s="834"/>
      <c r="CM111" s="828" t="s">
        <v>462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456</v>
      </c>
      <c r="DH111" s="830"/>
      <c r="DI111" s="830"/>
      <c r="DJ111" s="830"/>
      <c r="DK111" s="830"/>
      <c r="DL111" s="830" t="s">
        <v>459</v>
      </c>
      <c r="DM111" s="830"/>
      <c r="DN111" s="830"/>
      <c r="DO111" s="830"/>
      <c r="DP111" s="830"/>
      <c r="DQ111" s="830" t="s">
        <v>454</v>
      </c>
      <c r="DR111" s="830"/>
      <c r="DS111" s="830"/>
      <c r="DT111" s="830"/>
      <c r="DU111" s="830"/>
      <c r="DV111" s="807" t="s">
        <v>458</v>
      </c>
      <c r="DW111" s="807"/>
      <c r="DX111" s="807"/>
      <c r="DY111" s="807"/>
      <c r="DZ111" s="808"/>
    </row>
    <row r="112" spans="1:131" s="224" customFormat="1" ht="26.25" customHeight="1" x14ac:dyDescent="0.2">
      <c r="A112" s="925" t="s">
        <v>463</v>
      </c>
      <c r="B112" s="926"/>
      <c r="C112" s="765" t="s">
        <v>464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465</v>
      </c>
      <c r="AB112" s="793"/>
      <c r="AC112" s="793"/>
      <c r="AD112" s="793"/>
      <c r="AE112" s="794"/>
      <c r="AF112" s="795" t="s">
        <v>456</v>
      </c>
      <c r="AG112" s="793"/>
      <c r="AH112" s="793"/>
      <c r="AI112" s="793"/>
      <c r="AJ112" s="794"/>
      <c r="AK112" s="795" t="s">
        <v>461</v>
      </c>
      <c r="AL112" s="793"/>
      <c r="AM112" s="793"/>
      <c r="AN112" s="793"/>
      <c r="AO112" s="794"/>
      <c r="AP112" s="837" t="s">
        <v>465</v>
      </c>
      <c r="AQ112" s="838"/>
      <c r="AR112" s="838"/>
      <c r="AS112" s="838"/>
      <c r="AT112" s="839"/>
      <c r="AU112" s="945"/>
      <c r="AV112" s="946"/>
      <c r="AW112" s="946"/>
      <c r="AX112" s="946"/>
      <c r="AY112" s="946"/>
      <c r="AZ112" s="828" t="s">
        <v>466</v>
      </c>
      <c r="BA112" s="765"/>
      <c r="BB112" s="765"/>
      <c r="BC112" s="765"/>
      <c r="BD112" s="765"/>
      <c r="BE112" s="765"/>
      <c r="BF112" s="765"/>
      <c r="BG112" s="765"/>
      <c r="BH112" s="765"/>
      <c r="BI112" s="765"/>
      <c r="BJ112" s="765"/>
      <c r="BK112" s="765"/>
      <c r="BL112" s="765"/>
      <c r="BM112" s="765"/>
      <c r="BN112" s="765"/>
      <c r="BO112" s="765"/>
      <c r="BP112" s="766"/>
      <c r="BQ112" s="829">
        <v>643997</v>
      </c>
      <c r="BR112" s="830"/>
      <c r="BS112" s="830"/>
      <c r="BT112" s="830"/>
      <c r="BU112" s="830"/>
      <c r="BV112" s="830">
        <v>588791</v>
      </c>
      <c r="BW112" s="830"/>
      <c r="BX112" s="830"/>
      <c r="BY112" s="830"/>
      <c r="BZ112" s="830"/>
      <c r="CA112" s="830">
        <v>562418</v>
      </c>
      <c r="CB112" s="830"/>
      <c r="CC112" s="830"/>
      <c r="CD112" s="830"/>
      <c r="CE112" s="830"/>
      <c r="CF112" s="888">
        <v>47.3</v>
      </c>
      <c r="CG112" s="889"/>
      <c r="CH112" s="889"/>
      <c r="CI112" s="889"/>
      <c r="CJ112" s="889"/>
      <c r="CK112" s="940"/>
      <c r="CL112" s="834"/>
      <c r="CM112" s="828" t="s">
        <v>467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465</v>
      </c>
      <c r="DH112" s="830"/>
      <c r="DI112" s="830"/>
      <c r="DJ112" s="830"/>
      <c r="DK112" s="830"/>
      <c r="DL112" s="830" t="s">
        <v>465</v>
      </c>
      <c r="DM112" s="830"/>
      <c r="DN112" s="830"/>
      <c r="DO112" s="830"/>
      <c r="DP112" s="830"/>
      <c r="DQ112" s="830" t="s">
        <v>461</v>
      </c>
      <c r="DR112" s="830"/>
      <c r="DS112" s="830"/>
      <c r="DT112" s="830"/>
      <c r="DU112" s="830"/>
      <c r="DV112" s="807" t="s">
        <v>468</v>
      </c>
      <c r="DW112" s="807"/>
      <c r="DX112" s="807"/>
      <c r="DY112" s="807"/>
      <c r="DZ112" s="808"/>
    </row>
    <row r="113" spans="1:130" s="224" customFormat="1" ht="26.25" customHeight="1" x14ac:dyDescent="0.2">
      <c r="A113" s="927"/>
      <c r="B113" s="928"/>
      <c r="C113" s="765" t="s">
        <v>469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48698</v>
      </c>
      <c r="AB113" s="932"/>
      <c r="AC113" s="932"/>
      <c r="AD113" s="932"/>
      <c r="AE113" s="933"/>
      <c r="AF113" s="934">
        <v>61942</v>
      </c>
      <c r="AG113" s="932"/>
      <c r="AH113" s="932"/>
      <c r="AI113" s="932"/>
      <c r="AJ113" s="933"/>
      <c r="AK113" s="934">
        <v>72537</v>
      </c>
      <c r="AL113" s="932"/>
      <c r="AM113" s="932"/>
      <c r="AN113" s="932"/>
      <c r="AO113" s="933"/>
      <c r="AP113" s="935">
        <v>6.1</v>
      </c>
      <c r="AQ113" s="936"/>
      <c r="AR113" s="936"/>
      <c r="AS113" s="936"/>
      <c r="AT113" s="937"/>
      <c r="AU113" s="945"/>
      <c r="AV113" s="946"/>
      <c r="AW113" s="946"/>
      <c r="AX113" s="946"/>
      <c r="AY113" s="946"/>
      <c r="AZ113" s="828" t="s">
        <v>470</v>
      </c>
      <c r="BA113" s="765"/>
      <c r="BB113" s="765"/>
      <c r="BC113" s="765"/>
      <c r="BD113" s="765"/>
      <c r="BE113" s="765"/>
      <c r="BF113" s="765"/>
      <c r="BG113" s="765"/>
      <c r="BH113" s="765"/>
      <c r="BI113" s="765"/>
      <c r="BJ113" s="765"/>
      <c r="BK113" s="765"/>
      <c r="BL113" s="765"/>
      <c r="BM113" s="765"/>
      <c r="BN113" s="765"/>
      <c r="BO113" s="765"/>
      <c r="BP113" s="766"/>
      <c r="BQ113" s="829">
        <v>3683</v>
      </c>
      <c r="BR113" s="830"/>
      <c r="BS113" s="830"/>
      <c r="BT113" s="830"/>
      <c r="BU113" s="830"/>
      <c r="BV113" s="830">
        <v>5575</v>
      </c>
      <c r="BW113" s="830"/>
      <c r="BX113" s="830"/>
      <c r="BY113" s="830"/>
      <c r="BZ113" s="830"/>
      <c r="CA113" s="830">
        <v>4671</v>
      </c>
      <c r="CB113" s="830"/>
      <c r="CC113" s="830"/>
      <c r="CD113" s="830"/>
      <c r="CE113" s="830"/>
      <c r="CF113" s="888">
        <v>0.4</v>
      </c>
      <c r="CG113" s="889"/>
      <c r="CH113" s="889"/>
      <c r="CI113" s="889"/>
      <c r="CJ113" s="889"/>
      <c r="CK113" s="940"/>
      <c r="CL113" s="834"/>
      <c r="CM113" s="828" t="s">
        <v>471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465</v>
      </c>
      <c r="DH113" s="793"/>
      <c r="DI113" s="793"/>
      <c r="DJ113" s="793"/>
      <c r="DK113" s="794"/>
      <c r="DL113" s="795" t="s">
        <v>405</v>
      </c>
      <c r="DM113" s="793"/>
      <c r="DN113" s="793"/>
      <c r="DO113" s="793"/>
      <c r="DP113" s="794"/>
      <c r="DQ113" s="795" t="s">
        <v>459</v>
      </c>
      <c r="DR113" s="793"/>
      <c r="DS113" s="793"/>
      <c r="DT113" s="793"/>
      <c r="DU113" s="794"/>
      <c r="DV113" s="837" t="s">
        <v>405</v>
      </c>
      <c r="DW113" s="838"/>
      <c r="DX113" s="838"/>
      <c r="DY113" s="838"/>
      <c r="DZ113" s="839"/>
    </row>
    <row r="114" spans="1:130" s="224" customFormat="1" ht="26.25" customHeight="1" x14ac:dyDescent="0.2">
      <c r="A114" s="927"/>
      <c r="B114" s="928"/>
      <c r="C114" s="765" t="s">
        <v>472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3683</v>
      </c>
      <c r="AB114" s="793"/>
      <c r="AC114" s="793"/>
      <c r="AD114" s="793"/>
      <c r="AE114" s="794"/>
      <c r="AF114" s="795">
        <v>5575</v>
      </c>
      <c r="AG114" s="793"/>
      <c r="AH114" s="793"/>
      <c r="AI114" s="793"/>
      <c r="AJ114" s="794"/>
      <c r="AK114" s="795">
        <v>4671</v>
      </c>
      <c r="AL114" s="793"/>
      <c r="AM114" s="793"/>
      <c r="AN114" s="793"/>
      <c r="AO114" s="794"/>
      <c r="AP114" s="837">
        <v>0.4</v>
      </c>
      <c r="AQ114" s="838"/>
      <c r="AR114" s="838"/>
      <c r="AS114" s="838"/>
      <c r="AT114" s="839"/>
      <c r="AU114" s="945"/>
      <c r="AV114" s="946"/>
      <c r="AW114" s="946"/>
      <c r="AX114" s="946"/>
      <c r="AY114" s="946"/>
      <c r="AZ114" s="828" t="s">
        <v>473</v>
      </c>
      <c r="BA114" s="765"/>
      <c r="BB114" s="765"/>
      <c r="BC114" s="765"/>
      <c r="BD114" s="765"/>
      <c r="BE114" s="765"/>
      <c r="BF114" s="765"/>
      <c r="BG114" s="765"/>
      <c r="BH114" s="765"/>
      <c r="BI114" s="765"/>
      <c r="BJ114" s="765"/>
      <c r="BK114" s="765"/>
      <c r="BL114" s="765"/>
      <c r="BM114" s="765"/>
      <c r="BN114" s="765"/>
      <c r="BO114" s="765"/>
      <c r="BP114" s="766"/>
      <c r="BQ114" s="829">
        <v>172548</v>
      </c>
      <c r="BR114" s="830"/>
      <c r="BS114" s="830"/>
      <c r="BT114" s="830"/>
      <c r="BU114" s="830"/>
      <c r="BV114" s="830">
        <v>183736</v>
      </c>
      <c r="BW114" s="830"/>
      <c r="BX114" s="830"/>
      <c r="BY114" s="830"/>
      <c r="BZ114" s="830"/>
      <c r="CA114" s="830">
        <v>168037</v>
      </c>
      <c r="CB114" s="830"/>
      <c r="CC114" s="830"/>
      <c r="CD114" s="830"/>
      <c r="CE114" s="830"/>
      <c r="CF114" s="888">
        <v>14.1</v>
      </c>
      <c r="CG114" s="889"/>
      <c r="CH114" s="889"/>
      <c r="CI114" s="889"/>
      <c r="CJ114" s="889"/>
      <c r="CK114" s="940"/>
      <c r="CL114" s="834"/>
      <c r="CM114" s="828" t="s">
        <v>474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465</v>
      </c>
      <c r="DH114" s="793"/>
      <c r="DI114" s="793"/>
      <c r="DJ114" s="793"/>
      <c r="DK114" s="794"/>
      <c r="DL114" s="795" t="s">
        <v>459</v>
      </c>
      <c r="DM114" s="793"/>
      <c r="DN114" s="793"/>
      <c r="DO114" s="793"/>
      <c r="DP114" s="794"/>
      <c r="DQ114" s="795" t="s">
        <v>459</v>
      </c>
      <c r="DR114" s="793"/>
      <c r="DS114" s="793"/>
      <c r="DT114" s="793"/>
      <c r="DU114" s="794"/>
      <c r="DV114" s="837" t="s">
        <v>459</v>
      </c>
      <c r="DW114" s="838"/>
      <c r="DX114" s="838"/>
      <c r="DY114" s="838"/>
      <c r="DZ114" s="839"/>
    </row>
    <row r="115" spans="1:130" s="224" customFormat="1" ht="26.25" customHeight="1" x14ac:dyDescent="0.2">
      <c r="A115" s="927"/>
      <c r="B115" s="928"/>
      <c r="C115" s="765" t="s">
        <v>475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465</v>
      </c>
      <c r="AB115" s="932"/>
      <c r="AC115" s="932"/>
      <c r="AD115" s="932"/>
      <c r="AE115" s="933"/>
      <c r="AF115" s="934" t="s">
        <v>405</v>
      </c>
      <c r="AG115" s="932"/>
      <c r="AH115" s="932"/>
      <c r="AI115" s="932"/>
      <c r="AJ115" s="933"/>
      <c r="AK115" s="934" t="s">
        <v>405</v>
      </c>
      <c r="AL115" s="932"/>
      <c r="AM115" s="932"/>
      <c r="AN115" s="932"/>
      <c r="AO115" s="933"/>
      <c r="AP115" s="935" t="s">
        <v>454</v>
      </c>
      <c r="AQ115" s="936"/>
      <c r="AR115" s="936"/>
      <c r="AS115" s="936"/>
      <c r="AT115" s="937"/>
      <c r="AU115" s="945"/>
      <c r="AV115" s="946"/>
      <c r="AW115" s="946"/>
      <c r="AX115" s="946"/>
      <c r="AY115" s="946"/>
      <c r="AZ115" s="828" t="s">
        <v>476</v>
      </c>
      <c r="BA115" s="765"/>
      <c r="BB115" s="765"/>
      <c r="BC115" s="765"/>
      <c r="BD115" s="765"/>
      <c r="BE115" s="765"/>
      <c r="BF115" s="765"/>
      <c r="BG115" s="765"/>
      <c r="BH115" s="765"/>
      <c r="BI115" s="765"/>
      <c r="BJ115" s="765"/>
      <c r="BK115" s="765"/>
      <c r="BL115" s="765"/>
      <c r="BM115" s="765"/>
      <c r="BN115" s="765"/>
      <c r="BO115" s="765"/>
      <c r="BP115" s="766"/>
      <c r="BQ115" s="829" t="s">
        <v>405</v>
      </c>
      <c r="BR115" s="830"/>
      <c r="BS115" s="830"/>
      <c r="BT115" s="830"/>
      <c r="BU115" s="830"/>
      <c r="BV115" s="830" t="s">
        <v>461</v>
      </c>
      <c r="BW115" s="830"/>
      <c r="BX115" s="830"/>
      <c r="BY115" s="830"/>
      <c r="BZ115" s="830"/>
      <c r="CA115" s="830" t="s">
        <v>455</v>
      </c>
      <c r="CB115" s="830"/>
      <c r="CC115" s="830"/>
      <c r="CD115" s="830"/>
      <c r="CE115" s="830"/>
      <c r="CF115" s="888" t="s">
        <v>461</v>
      </c>
      <c r="CG115" s="889"/>
      <c r="CH115" s="889"/>
      <c r="CI115" s="889"/>
      <c r="CJ115" s="889"/>
      <c r="CK115" s="940"/>
      <c r="CL115" s="834"/>
      <c r="CM115" s="828" t="s">
        <v>477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461</v>
      </c>
      <c r="DH115" s="793"/>
      <c r="DI115" s="793"/>
      <c r="DJ115" s="793"/>
      <c r="DK115" s="794"/>
      <c r="DL115" s="795" t="s">
        <v>459</v>
      </c>
      <c r="DM115" s="793"/>
      <c r="DN115" s="793"/>
      <c r="DO115" s="793"/>
      <c r="DP115" s="794"/>
      <c r="DQ115" s="795" t="s">
        <v>465</v>
      </c>
      <c r="DR115" s="793"/>
      <c r="DS115" s="793"/>
      <c r="DT115" s="793"/>
      <c r="DU115" s="794"/>
      <c r="DV115" s="837" t="s">
        <v>465</v>
      </c>
      <c r="DW115" s="838"/>
      <c r="DX115" s="838"/>
      <c r="DY115" s="838"/>
      <c r="DZ115" s="839"/>
    </row>
    <row r="116" spans="1:130" s="224" customFormat="1" ht="26.25" customHeight="1" x14ac:dyDescent="0.2">
      <c r="A116" s="929"/>
      <c r="B116" s="930"/>
      <c r="C116" s="852" t="s">
        <v>478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465</v>
      </c>
      <c r="AB116" s="793"/>
      <c r="AC116" s="793"/>
      <c r="AD116" s="793"/>
      <c r="AE116" s="794"/>
      <c r="AF116" s="795" t="s">
        <v>454</v>
      </c>
      <c r="AG116" s="793"/>
      <c r="AH116" s="793"/>
      <c r="AI116" s="793"/>
      <c r="AJ116" s="794"/>
      <c r="AK116" s="795" t="s">
        <v>405</v>
      </c>
      <c r="AL116" s="793"/>
      <c r="AM116" s="793"/>
      <c r="AN116" s="793"/>
      <c r="AO116" s="794"/>
      <c r="AP116" s="837" t="s">
        <v>461</v>
      </c>
      <c r="AQ116" s="838"/>
      <c r="AR116" s="838"/>
      <c r="AS116" s="838"/>
      <c r="AT116" s="839"/>
      <c r="AU116" s="945"/>
      <c r="AV116" s="946"/>
      <c r="AW116" s="946"/>
      <c r="AX116" s="946"/>
      <c r="AY116" s="946"/>
      <c r="AZ116" s="922" t="s">
        <v>479</v>
      </c>
      <c r="BA116" s="923"/>
      <c r="BB116" s="923"/>
      <c r="BC116" s="923"/>
      <c r="BD116" s="923"/>
      <c r="BE116" s="923"/>
      <c r="BF116" s="923"/>
      <c r="BG116" s="923"/>
      <c r="BH116" s="923"/>
      <c r="BI116" s="923"/>
      <c r="BJ116" s="923"/>
      <c r="BK116" s="923"/>
      <c r="BL116" s="923"/>
      <c r="BM116" s="923"/>
      <c r="BN116" s="923"/>
      <c r="BO116" s="923"/>
      <c r="BP116" s="924"/>
      <c r="BQ116" s="829" t="s">
        <v>454</v>
      </c>
      <c r="BR116" s="830"/>
      <c r="BS116" s="830"/>
      <c r="BT116" s="830"/>
      <c r="BU116" s="830"/>
      <c r="BV116" s="830" t="s">
        <v>456</v>
      </c>
      <c r="BW116" s="830"/>
      <c r="BX116" s="830"/>
      <c r="BY116" s="830"/>
      <c r="BZ116" s="830"/>
      <c r="CA116" s="830" t="s">
        <v>461</v>
      </c>
      <c r="CB116" s="830"/>
      <c r="CC116" s="830"/>
      <c r="CD116" s="830"/>
      <c r="CE116" s="830"/>
      <c r="CF116" s="888" t="s">
        <v>427</v>
      </c>
      <c r="CG116" s="889"/>
      <c r="CH116" s="889"/>
      <c r="CI116" s="889"/>
      <c r="CJ116" s="889"/>
      <c r="CK116" s="940"/>
      <c r="CL116" s="834"/>
      <c r="CM116" s="828" t="s">
        <v>480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454</v>
      </c>
      <c r="DH116" s="793"/>
      <c r="DI116" s="793"/>
      <c r="DJ116" s="793"/>
      <c r="DK116" s="794"/>
      <c r="DL116" s="795" t="s">
        <v>459</v>
      </c>
      <c r="DM116" s="793"/>
      <c r="DN116" s="793"/>
      <c r="DO116" s="793"/>
      <c r="DP116" s="794"/>
      <c r="DQ116" s="795" t="s">
        <v>454</v>
      </c>
      <c r="DR116" s="793"/>
      <c r="DS116" s="793"/>
      <c r="DT116" s="793"/>
      <c r="DU116" s="794"/>
      <c r="DV116" s="837" t="s">
        <v>456</v>
      </c>
      <c r="DW116" s="838"/>
      <c r="DX116" s="838"/>
      <c r="DY116" s="838"/>
      <c r="DZ116" s="839"/>
    </row>
    <row r="117" spans="1:130" s="224" customFormat="1" ht="26.25" customHeight="1" x14ac:dyDescent="0.2">
      <c r="A117" s="908" t="s">
        <v>198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481</v>
      </c>
      <c r="Z117" s="910"/>
      <c r="AA117" s="915">
        <v>285676</v>
      </c>
      <c r="AB117" s="916"/>
      <c r="AC117" s="916"/>
      <c r="AD117" s="916"/>
      <c r="AE117" s="917"/>
      <c r="AF117" s="918">
        <v>347747</v>
      </c>
      <c r="AG117" s="916"/>
      <c r="AH117" s="916"/>
      <c r="AI117" s="916"/>
      <c r="AJ117" s="917"/>
      <c r="AK117" s="918">
        <v>444320</v>
      </c>
      <c r="AL117" s="916"/>
      <c r="AM117" s="916"/>
      <c r="AN117" s="916"/>
      <c r="AO117" s="917"/>
      <c r="AP117" s="919"/>
      <c r="AQ117" s="920"/>
      <c r="AR117" s="920"/>
      <c r="AS117" s="920"/>
      <c r="AT117" s="921"/>
      <c r="AU117" s="945"/>
      <c r="AV117" s="946"/>
      <c r="AW117" s="946"/>
      <c r="AX117" s="946"/>
      <c r="AY117" s="946"/>
      <c r="AZ117" s="876" t="s">
        <v>482</v>
      </c>
      <c r="BA117" s="877"/>
      <c r="BB117" s="877"/>
      <c r="BC117" s="877"/>
      <c r="BD117" s="877"/>
      <c r="BE117" s="877"/>
      <c r="BF117" s="877"/>
      <c r="BG117" s="877"/>
      <c r="BH117" s="877"/>
      <c r="BI117" s="877"/>
      <c r="BJ117" s="877"/>
      <c r="BK117" s="877"/>
      <c r="BL117" s="877"/>
      <c r="BM117" s="877"/>
      <c r="BN117" s="877"/>
      <c r="BO117" s="877"/>
      <c r="BP117" s="878"/>
      <c r="BQ117" s="829" t="s">
        <v>454</v>
      </c>
      <c r="BR117" s="830"/>
      <c r="BS117" s="830"/>
      <c r="BT117" s="830"/>
      <c r="BU117" s="830"/>
      <c r="BV117" s="830" t="s">
        <v>405</v>
      </c>
      <c r="BW117" s="830"/>
      <c r="BX117" s="830"/>
      <c r="BY117" s="830"/>
      <c r="BZ117" s="830"/>
      <c r="CA117" s="830" t="s">
        <v>459</v>
      </c>
      <c r="CB117" s="830"/>
      <c r="CC117" s="830"/>
      <c r="CD117" s="830"/>
      <c r="CE117" s="830"/>
      <c r="CF117" s="888" t="s">
        <v>405</v>
      </c>
      <c r="CG117" s="889"/>
      <c r="CH117" s="889"/>
      <c r="CI117" s="889"/>
      <c r="CJ117" s="889"/>
      <c r="CK117" s="940"/>
      <c r="CL117" s="834"/>
      <c r="CM117" s="828" t="s">
        <v>483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459</v>
      </c>
      <c r="DH117" s="793"/>
      <c r="DI117" s="793"/>
      <c r="DJ117" s="793"/>
      <c r="DK117" s="794"/>
      <c r="DL117" s="795" t="s">
        <v>459</v>
      </c>
      <c r="DM117" s="793"/>
      <c r="DN117" s="793"/>
      <c r="DO117" s="793"/>
      <c r="DP117" s="794"/>
      <c r="DQ117" s="795" t="s">
        <v>459</v>
      </c>
      <c r="DR117" s="793"/>
      <c r="DS117" s="793"/>
      <c r="DT117" s="793"/>
      <c r="DU117" s="794"/>
      <c r="DV117" s="837" t="s">
        <v>459</v>
      </c>
      <c r="DW117" s="838"/>
      <c r="DX117" s="838"/>
      <c r="DY117" s="838"/>
      <c r="DZ117" s="839"/>
    </row>
    <row r="118" spans="1:130" s="224" customFormat="1" ht="26.25" customHeight="1" x14ac:dyDescent="0.2">
      <c r="A118" s="908" t="s">
        <v>449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446</v>
      </c>
      <c r="AB118" s="909"/>
      <c r="AC118" s="909"/>
      <c r="AD118" s="909"/>
      <c r="AE118" s="910"/>
      <c r="AF118" s="911" t="s">
        <v>447</v>
      </c>
      <c r="AG118" s="909"/>
      <c r="AH118" s="909"/>
      <c r="AI118" s="909"/>
      <c r="AJ118" s="910"/>
      <c r="AK118" s="911" t="s">
        <v>320</v>
      </c>
      <c r="AL118" s="909"/>
      <c r="AM118" s="909"/>
      <c r="AN118" s="909"/>
      <c r="AO118" s="910"/>
      <c r="AP118" s="912" t="s">
        <v>448</v>
      </c>
      <c r="AQ118" s="913"/>
      <c r="AR118" s="913"/>
      <c r="AS118" s="913"/>
      <c r="AT118" s="914"/>
      <c r="AU118" s="945"/>
      <c r="AV118" s="946"/>
      <c r="AW118" s="946"/>
      <c r="AX118" s="946"/>
      <c r="AY118" s="946"/>
      <c r="AZ118" s="851" t="s">
        <v>484</v>
      </c>
      <c r="BA118" s="852"/>
      <c r="BB118" s="852"/>
      <c r="BC118" s="852"/>
      <c r="BD118" s="852"/>
      <c r="BE118" s="852"/>
      <c r="BF118" s="852"/>
      <c r="BG118" s="852"/>
      <c r="BH118" s="852"/>
      <c r="BI118" s="852"/>
      <c r="BJ118" s="852"/>
      <c r="BK118" s="852"/>
      <c r="BL118" s="852"/>
      <c r="BM118" s="852"/>
      <c r="BN118" s="852"/>
      <c r="BO118" s="852"/>
      <c r="BP118" s="853"/>
      <c r="BQ118" s="892" t="s">
        <v>405</v>
      </c>
      <c r="BR118" s="858"/>
      <c r="BS118" s="858"/>
      <c r="BT118" s="858"/>
      <c r="BU118" s="858"/>
      <c r="BV118" s="858" t="s">
        <v>405</v>
      </c>
      <c r="BW118" s="858"/>
      <c r="BX118" s="858"/>
      <c r="BY118" s="858"/>
      <c r="BZ118" s="858"/>
      <c r="CA118" s="858" t="s">
        <v>405</v>
      </c>
      <c r="CB118" s="858"/>
      <c r="CC118" s="858"/>
      <c r="CD118" s="858"/>
      <c r="CE118" s="858"/>
      <c r="CF118" s="888" t="s">
        <v>405</v>
      </c>
      <c r="CG118" s="889"/>
      <c r="CH118" s="889"/>
      <c r="CI118" s="889"/>
      <c r="CJ118" s="889"/>
      <c r="CK118" s="940"/>
      <c r="CL118" s="834"/>
      <c r="CM118" s="828" t="s">
        <v>485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454</v>
      </c>
      <c r="DH118" s="793"/>
      <c r="DI118" s="793"/>
      <c r="DJ118" s="793"/>
      <c r="DK118" s="794"/>
      <c r="DL118" s="795" t="s">
        <v>405</v>
      </c>
      <c r="DM118" s="793"/>
      <c r="DN118" s="793"/>
      <c r="DO118" s="793"/>
      <c r="DP118" s="794"/>
      <c r="DQ118" s="795" t="s">
        <v>405</v>
      </c>
      <c r="DR118" s="793"/>
      <c r="DS118" s="793"/>
      <c r="DT118" s="793"/>
      <c r="DU118" s="794"/>
      <c r="DV118" s="837" t="s">
        <v>405</v>
      </c>
      <c r="DW118" s="838"/>
      <c r="DX118" s="838"/>
      <c r="DY118" s="838"/>
      <c r="DZ118" s="839"/>
    </row>
    <row r="119" spans="1:130" s="224" customFormat="1" ht="26.25" customHeight="1" x14ac:dyDescent="0.2">
      <c r="A119" s="831" t="s">
        <v>452</v>
      </c>
      <c r="B119" s="832"/>
      <c r="C119" s="873" t="s">
        <v>453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405</v>
      </c>
      <c r="AB119" s="902"/>
      <c r="AC119" s="902"/>
      <c r="AD119" s="902"/>
      <c r="AE119" s="903"/>
      <c r="AF119" s="904" t="s">
        <v>405</v>
      </c>
      <c r="AG119" s="902"/>
      <c r="AH119" s="902"/>
      <c r="AI119" s="902"/>
      <c r="AJ119" s="903"/>
      <c r="AK119" s="904" t="s">
        <v>405</v>
      </c>
      <c r="AL119" s="902"/>
      <c r="AM119" s="902"/>
      <c r="AN119" s="902"/>
      <c r="AO119" s="903"/>
      <c r="AP119" s="905" t="s">
        <v>405</v>
      </c>
      <c r="AQ119" s="906"/>
      <c r="AR119" s="906"/>
      <c r="AS119" s="906"/>
      <c r="AT119" s="907"/>
      <c r="AU119" s="947"/>
      <c r="AV119" s="948"/>
      <c r="AW119" s="948"/>
      <c r="AX119" s="948"/>
      <c r="AY119" s="948"/>
      <c r="AZ119" s="247" t="s">
        <v>198</v>
      </c>
      <c r="BA119" s="247"/>
      <c r="BB119" s="247"/>
      <c r="BC119" s="247"/>
      <c r="BD119" s="247"/>
      <c r="BE119" s="247"/>
      <c r="BF119" s="247"/>
      <c r="BG119" s="247"/>
      <c r="BH119" s="247"/>
      <c r="BI119" s="247"/>
      <c r="BJ119" s="247"/>
      <c r="BK119" s="247"/>
      <c r="BL119" s="247"/>
      <c r="BM119" s="247"/>
      <c r="BN119" s="247"/>
      <c r="BO119" s="890" t="s">
        <v>486</v>
      </c>
      <c r="BP119" s="891"/>
      <c r="BQ119" s="892">
        <v>4598892</v>
      </c>
      <c r="BR119" s="858"/>
      <c r="BS119" s="858"/>
      <c r="BT119" s="858"/>
      <c r="BU119" s="858"/>
      <c r="BV119" s="858">
        <v>4555775</v>
      </c>
      <c r="BW119" s="858"/>
      <c r="BX119" s="858"/>
      <c r="BY119" s="858"/>
      <c r="BZ119" s="858"/>
      <c r="CA119" s="858">
        <v>4348911</v>
      </c>
      <c r="CB119" s="858"/>
      <c r="CC119" s="858"/>
      <c r="CD119" s="858"/>
      <c r="CE119" s="858"/>
      <c r="CF119" s="761"/>
      <c r="CG119" s="762"/>
      <c r="CH119" s="762"/>
      <c r="CI119" s="762"/>
      <c r="CJ119" s="847"/>
      <c r="CK119" s="941"/>
      <c r="CL119" s="836"/>
      <c r="CM119" s="851" t="s">
        <v>487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455</v>
      </c>
      <c r="DH119" s="777"/>
      <c r="DI119" s="777"/>
      <c r="DJ119" s="777"/>
      <c r="DK119" s="778"/>
      <c r="DL119" s="779" t="s">
        <v>454</v>
      </c>
      <c r="DM119" s="777"/>
      <c r="DN119" s="777"/>
      <c r="DO119" s="777"/>
      <c r="DP119" s="778"/>
      <c r="DQ119" s="779" t="s">
        <v>427</v>
      </c>
      <c r="DR119" s="777"/>
      <c r="DS119" s="777"/>
      <c r="DT119" s="777"/>
      <c r="DU119" s="778"/>
      <c r="DV119" s="861" t="s">
        <v>455</v>
      </c>
      <c r="DW119" s="862"/>
      <c r="DX119" s="862"/>
      <c r="DY119" s="862"/>
      <c r="DZ119" s="863"/>
    </row>
    <row r="120" spans="1:130" s="224" customFormat="1" ht="26.25" customHeight="1" x14ac:dyDescent="0.2">
      <c r="A120" s="833"/>
      <c r="B120" s="834"/>
      <c r="C120" s="828" t="s">
        <v>462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427</v>
      </c>
      <c r="AB120" s="793"/>
      <c r="AC120" s="793"/>
      <c r="AD120" s="793"/>
      <c r="AE120" s="794"/>
      <c r="AF120" s="795" t="s">
        <v>455</v>
      </c>
      <c r="AG120" s="793"/>
      <c r="AH120" s="793"/>
      <c r="AI120" s="793"/>
      <c r="AJ120" s="794"/>
      <c r="AK120" s="795" t="s">
        <v>455</v>
      </c>
      <c r="AL120" s="793"/>
      <c r="AM120" s="793"/>
      <c r="AN120" s="793"/>
      <c r="AO120" s="794"/>
      <c r="AP120" s="837" t="s">
        <v>455</v>
      </c>
      <c r="AQ120" s="838"/>
      <c r="AR120" s="838"/>
      <c r="AS120" s="838"/>
      <c r="AT120" s="839"/>
      <c r="AU120" s="893" t="s">
        <v>488</v>
      </c>
      <c r="AV120" s="894"/>
      <c r="AW120" s="894"/>
      <c r="AX120" s="894"/>
      <c r="AY120" s="895"/>
      <c r="AZ120" s="873" t="s">
        <v>489</v>
      </c>
      <c r="BA120" s="821"/>
      <c r="BB120" s="821"/>
      <c r="BC120" s="821"/>
      <c r="BD120" s="821"/>
      <c r="BE120" s="821"/>
      <c r="BF120" s="821"/>
      <c r="BG120" s="821"/>
      <c r="BH120" s="821"/>
      <c r="BI120" s="821"/>
      <c r="BJ120" s="821"/>
      <c r="BK120" s="821"/>
      <c r="BL120" s="821"/>
      <c r="BM120" s="821"/>
      <c r="BN120" s="821"/>
      <c r="BO120" s="821"/>
      <c r="BP120" s="822"/>
      <c r="BQ120" s="874">
        <v>1681227</v>
      </c>
      <c r="BR120" s="855"/>
      <c r="BS120" s="855"/>
      <c r="BT120" s="855"/>
      <c r="BU120" s="855"/>
      <c r="BV120" s="855">
        <v>1722274</v>
      </c>
      <c r="BW120" s="855"/>
      <c r="BX120" s="855"/>
      <c r="BY120" s="855"/>
      <c r="BZ120" s="855"/>
      <c r="CA120" s="855">
        <v>1749471</v>
      </c>
      <c r="CB120" s="855"/>
      <c r="CC120" s="855"/>
      <c r="CD120" s="855"/>
      <c r="CE120" s="855"/>
      <c r="CF120" s="879">
        <v>147</v>
      </c>
      <c r="CG120" s="880"/>
      <c r="CH120" s="880"/>
      <c r="CI120" s="880"/>
      <c r="CJ120" s="880"/>
      <c r="CK120" s="881" t="s">
        <v>490</v>
      </c>
      <c r="CL120" s="865"/>
      <c r="CM120" s="865"/>
      <c r="CN120" s="865"/>
      <c r="CO120" s="866"/>
      <c r="CP120" s="885" t="s">
        <v>491</v>
      </c>
      <c r="CQ120" s="886"/>
      <c r="CR120" s="886"/>
      <c r="CS120" s="886"/>
      <c r="CT120" s="886"/>
      <c r="CU120" s="886"/>
      <c r="CV120" s="886"/>
      <c r="CW120" s="886"/>
      <c r="CX120" s="886"/>
      <c r="CY120" s="886"/>
      <c r="CZ120" s="886"/>
      <c r="DA120" s="886"/>
      <c r="DB120" s="886"/>
      <c r="DC120" s="886"/>
      <c r="DD120" s="886"/>
      <c r="DE120" s="886"/>
      <c r="DF120" s="887"/>
      <c r="DG120" s="874">
        <v>478671</v>
      </c>
      <c r="DH120" s="855"/>
      <c r="DI120" s="855"/>
      <c r="DJ120" s="855"/>
      <c r="DK120" s="855"/>
      <c r="DL120" s="855">
        <v>439679</v>
      </c>
      <c r="DM120" s="855"/>
      <c r="DN120" s="855"/>
      <c r="DO120" s="855"/>
      <c r="DP120" s="855"/>
      <c r="DQ120" s="855">
        <v>428977</v>
      </c>
      <c r="DR120" s="855"/>
      <c r="DS120" s="855"/>
      <c r="DT120" s="855"/>
      <c r="DU120" s="855"/>
      <c r="DV120" s="856">
        <v>36</v>
      </c>
      <c r="DW120" s="856"/>
      <c r="DX120" s="856"/>
      <c r="DY120" s="856"/>
      <c r="DZ120" s="857"/>
    </row>
    <row r="121" spans="1:130" s="224" customFormat="1" ht="26.25" customHeight="1" x14ac:dyDescent="0.2">
      <c r="A121" s="833"/>
      <c r="B121" s="834"/>
      <c r="C121" s="876" t="s">
        <v>492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454</v>
      </c>
      <c r="AB121" s="793"/>
      <c r="AC121" s="793"/>
      <c r="AD121" s="793"/>
      <c r="AE121" s="794"/>
      <c r="AF121" s="795" t="s">
        <v>455</v>
      </c>
      <c r="AG121" s="793"/>
      <c r="AH121" s="793"/>
      <c r="AI121" s="793"/>
      <c r="AJ121" s="794"/>
      <c r="AK121" s="795" t="s">
        <v>455</v>
      </c>
      <c r="AL121" s="793"/>
      <c r="AM121" s="793"/>
      <c r="AN121" s="793"/>
      <c r="AO121" s="794"/>
      <c r="AP121" s="837" t="s">
        <v>455</v>
      </c>
      <c r="AQ121" s="838"/>
      <c r="AR121" s="838"/>
      <c r="AS121" s="838"/>
      <c r="AT121" s="839"/>
      <c r="AU121" s="896"/>
      <c r="AV121" s="897"/>
      <c r="AW121" s="897"/>
      <c r="AX121" s="897"/>
      <c r="AY121" s="898"/>
      <c r="AZ121" s="828" t="s">
        <v>493</v>
      </c>
      <c r="BA121" s="765"/>
      <c r="BB121" s="765"/>
      <c r="BC121" s="765"/>
      <c r="BD121" s="765"/>
      <c r="BE121" s="765"/>
      <c r="BF121" s="765"/>
      <c r="BG121" s="765"/>
      <c r="BH121" s="765"/>
      <c r="BI121" s="765"/>
      <c r="BJ121" s="765"/>
      <c r="BK121" s="765"/>
      <c r="BL121" s="765"/>
      <c r="BM121" s="765"/>
      <c r="BN121" s="765"/>
      <c r="BO121" s="765"/>
      <c r="BP121" s="766"/>
      <c r="BQ121" s="829">
        <v>4735</v>
      </c>
      <c r="BR121" s="830"/>
      <c r="BS121" s="830"/>
      <c r="BT121" s="830"/>
      <c r="BU121" s="830"/>
      <c r="BV121" s="830">
        <v>2729</v>
      </c>
      <c r="BW121" s="830"/>
      <c r="BX121" s="830"/>
      <c r="BY121" s="830"/>
      <c r="BZ121" s="830"/>
      <c r="CA121" s="830">
        <v>1376</v>
      </c>
      <c r="CB121" s="830"/>
      <c r="CC121" s="830"/>
      <c r="CD121" s="830"/>
      <c r="CE121" s="830"/>
      <c r="CF121" s="888">
        <v>0.1</v>
      </c>
      <c r="CG121" s="889"/>
      <c r="CH121" s="889"/>
      <c r="CI121" s="889"/>
      <c r="CJ121" s="889"/>
      <c r="CK121" s="882"/>
      <c r="CL121" s="868"/>
      <c r="CM121" s="868"/>
      <c r="CN121" s="868"/>
      <c r="CO121" s="869"/>
      <c r="CP121" s="848" t="s">
        <v>494</v>
      </c>
      <c r="CQ121" s="849"/>
      <c r="CR121" s="849"/>
      <c r="CS121" s="849"/>
      <c r="CT121" s="849"/>
      <c r="CU121" s="849"/>
      <c r="CV121" s="849"/>
      <c r="CW121" s="849"/>
      <c r="CX121" s="849"/>
      <c r="CY121" s="849"/>
      <c r="CZ121" s="849"/>
      <c r="DA121" s="849"/>
      <c r="DB121" s="849"/>
      <c r="DC121" s="849"/>
      <c r="DD121" s="849"/>
      <c r="DE121" s="849"/>
      <c r="DF121" s="850"/>
      <c r="DG121" s="829">
        <v>91448</v>
      </c>
      <c r="DH121" s="830"/>
      <c r="DI121" s="830"/>
      <c r="DJ121" s="830"/>
      <c r="DK121" s="830"/>
      <c r="DL121" s="830">
        <v>84346</v>
      </c>
      <c r="DM121" s="830"/>
      <c r="DN121" s="830"/>
      <c r="DO121" s="830"/>
      <c r="DP121" s="830"/>
      <c r="DQ121" s="830">
        <v>77973</v>
      </c>
      <c r="DR121" s="830"/>
      <c r="DS121" s="830"/>
      <c r="DT121" s="830"/>
      <c r="DU121" s="830"/>
      <c r="DV121" s="807">
        <v>6.6</v>
      </c>
      <c r="DW121" s="807"/>
      <c r="DX121" s="807"/>
      <c r="DY121" s="807"/>
      <c r="DZ121" s="808"/>
    </row>
    <row r="122" spans="1:130" s="224" customFormat="1" ht="26.25" customHeight="1" x14ac:dyDescent="0.2">
      <c r="A122" s="833"/>
      <c r="B122" s="834"/>
      <c r="C122" s="828" t="s">
        <v>474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455</v>
      </c>
      <c r="AB122" s="793"/>
      <c r="AC122" s="793"/>
      <c r="AD122" s="793"/>
      <c r="AE122" s="794"/>
      <c r="AF122" s="795" t="s">
        <v>455</v>
      </c>
      <c r="AG122" s="793"/>
      <c r="AH122" s="793"/>
      <c r="AI122" s="793"/>
      <c r="AJ122" s="794"/>
      <c r="AK122" s="795" t="s">
        <v>455</v>
      </c>
      <c r="AL122" s="793"/>
      <c r="AM122" s="793"/>
      <c r="AN122" s="793"/>
      <c r="AO122" s="794"/>
      <c r="AP122" s="837" t="s">
        <v>455</v>
      </c>
      <c r="AQ122" s="838"/>
      <c r="AR122" s="838"/>
      <c r="AS122" s="838"/>
      <c r="AT122" s="839"/>
      <c r="AU122" s="896"/>
      <c r="AV122" s="897"/>
      <c r="AW122" s="897"/>
      <c r="AX122" s="897"/>
      <c r="AY122" s="898"/>
      <c r="AZ122" s="851" t="s">
        <v>495</v>
      </c>
      <c r="BA122" s="852"/>
      <c r="BB122" s="852"/>
      <c r="BC122" s="852"/>
      <c r="BD122" s="852"/>
      <c r="BE122" s="852"/>
      <c r="BF122" s="852"/>
      <c r="BG122" s="852"/>
      <c r="BH122" s="852"/>
      <c r="BI122" s="852"/>
      <c r="BJ122" s="852"/>
      <c r="BK122" s="852"/>
      <c r="BL122" s="852"/>
      <c r="BM122" s="852"/>
      <c r="BN122" s="852"/>
      <c r="BO122" s="852"/>
      <c r="BP122" s="853"/>
      <c r="BQ122" s="892">
        <v>3237149</v>
      </c>
      <c r="BR122" s="858"/>
      <c r="BS122" s="858"/>
      <c r="BT122" s="858"/>
      <c r="BU122" s="858"/>
      <c r="BV122" s="858">
        <v>3150892</v>
      </c>
      <c r="BW122" s="858"/>
      <c r="BX122" s="858"/>
      <c r="BY122" s="858"/>
      <c r="BZ122" s="858"/>
      <c r="CA122" s="858">
        <v>3034870</v>
      </c>
      <c r="CB122" s="858"/>
      <c r="CC122" s="858"/>
      <c r="CD122" s="858"/>
      <c r="CE122" s="858"/>
      <c r="CF122" s="859">
        <v>255</v>
      </c>
      <c r="CG122" s="860"/>
      <c r="CH122" s="860"/>
      <c r="CI122" s="860"/>
      <c r="CJ122" s="860"/>
      <c r="CK122" s="882"/>
      <c r="CL122" s="868"/>
      <c r="CM122" s="868"/>
      <c r="CN122" s="868"/>
      <c r="CO122" s="869"/>
      <c r="CP122" s="848" t="s">
        <v>496</v>
      </c>
      <c r="CQ122" s="849"/>
      <c r="CR122" s="849"/>
      <c r="CS122" s="849"/>
      <c r="CT122" s="849"/>
      <c r="CU122" s="849"/>
      <c r="CV122" s="849"/>
      <c r="CW122" s="849"/>
      <c r="CX122" s="849"/>
      <c r="CY122" s="849"/>
      <c r="CZ122" s="849"/>
      <c r="DA122" s="849"/>
      <c r="DB122" s="849"/>
      <c r="DC122" s="849"/>
      <c r="DD122" s="849"/>
      <c r="DE122" s="849"/>
      <c r="DF122" s="850"/>
      <c r="DG122" s="829">
        <v>73878</v>
      </c>
      <c r="DH122" s="830"/>
      <c r="DI122" s="830"/>
      <c r="DJ122" s="830"/>
      <c r="DK122" s="830"/>
      <c r="DL122" s="830">
        <v>64766</v>
      </c>
      <c r="DM122" s="830"/>
      <c r="DN122" s="830"/>
      <c r="DO122" s="830"/>
      <c r="DP122" s="830"/>
      <c r="DQ122" s="830">
        <v>55468</v>
      </c>
      <c r="DR122" s="830"/>
      <c r="DS122" s="830"/>
      <c r="DT122" s="830"/>
      <c r="DU122" s="830"/>
      <c r="DV122" s="807">
        <v>4.7</v>
      </c>
      <c r="DW122" s="807"/>
      <c r="DX122" s="807"/>
      <c r="DY122" s="807"/>
      <c r="DZ122" s="808"/>
    </row>
    <row r="123" spans="1:130" s="224" customFormat="1" ht="26.25" customHeight="1" x14ac:dyDescent="0.2">
      <c r="A123" s="833"/>
      <c r="B123" s="834"/>
      <c r="C123" s="828" t="s">
        <v>480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427</v>
      </c>
      <c r="AB123" s="793"/>
      <c r="AC123" s="793"/>
      <c r="AD123" s="793"/>
      <c r="AE123" s="794"/>
      <c r="AF123" s="795" t="s">
        <v>427</v>
      </c>
      <c r="AG123" s="793"/>
      <c r="AH123" s="793"/>
      <c r="AI123" s="793"/>
      <c r="AJ123" s="794"/>
      <c r="AK123" s="795" t="s">
        <v>427</v>
      </c>
      <c r="AL123" s="793"/>
      <c r="AM123" s="793"/>
      <c r="AN123" s="793"/>
      <c r="AO123" s="794"/>
      <c r="AP123" s="837" t="s">
        <v>427</v>
      </c>
      <c r="AQ123" s="838"/>
      <c r="AR123" s="838"/>
      <c r="AS123" s="838"/>
      <c r="AT123" s="839"/>
      <c r="AU123" s="899"/>
      <c r="AV123" s="900"/>
      <c r="AW123" s="900"/>
      <c r="AX123" s="900"/>
      <c r="AY123" s="900"/>
      <c r="AZ123" s="247" t="s">
        <v>198</v>
      </c>
      <c r="BA123" s="247"/>
      <c r="BB123" s="247"/>
      <c r="BC123" s="247"/>
      <c r="BD123" s="247"/>
      <c r="BE123" s="247"/>
      <c r="BF123" s="247"/>
      <c r="BG123" s="247"/>
      <c r="BH123" s="247"/>
      <c r="BI123" s="247"/>
      <c r="BJ123" s="247"/>
      <c r="BK123" s="247"/>
      <c r="BL123" s="247"/>
      <c r="BM123" s="247"/>
      <c r="BN123" s="247"/>
      <c r="BO123" s="890" t="s">
        <v>497</v>
      </c>
      <c r="BP123" s="891"/>
      <c r="BQ123" s="845">
        <v>4923111</v>
      </c>
      <c r="BR123" s="846"/>
      <c r="BS123" s="846"/>
      <c r="BT123" s="846"/>
      <c r="BU123" s="846"/>
      <c r="BV123" s="846">
        <v>4875895</v>
      </c>
      <c r="BW123" s="846"/>
      <c r="BX123" s="846"/>
      <c r="BY123" s="846"/>
      <c r="BZ123" s="846"/>
      <c r="CA123" s="846">
        <v>4785717</v>
      </c>
      <c r="CB123" s="846"/>
      <c r="CC123" s="846"/>
      <c r="CD123" s="846"/>
      <c r="CE123" s="846"/>
      <c r="CF123" s="761"/>
      <c r="CG123" s="762"/>
      <c r="CH123" s="762"/>
      <c r="CI123" s="762"/>
      <c r="CJ123" s="847"/>
      <c r="CK123" s="882"/>
      <c r="CL123" s="868"/>
      <c r="CM123" s="868"/>
      <c r="CN123" s="868"/>
      <c r="CO123" s="869"/>
      <c r="CP123" s="848" t="s">
        <v>498</v>
      </c>
      <c r="CQ123" s="849"/>
      <c r="CR123" s="849"/>
      <c r="CS123" s="849"/>
      <c r="CT123" s="849"/>
      <c r="CU123" s="849"/>
      <c r="CV123" s="849"/>
      <c r="CW123" s="849"/>
      <c r="CX123" s="849"/>
      <c r="CY123" s="849"/>
      <c r="CZ123" s="849"/>
      <c r="DA123" s="849"/>
      <c r="DB123" s="849"/>
      <c r="DC123" s="849"/>
      <c r="DD123" s="849"/>
      <c r="DE123" s="849"/>
      <c r="DF123" s="850"/>
      <c r="DG123" s="792" t="s">
        <v>499</v>
      </c>
      <c r="DH123" s="793"/>
      <c r="DI123" s="793"/>
      <c r="DJ123" s="793"/>
      <c r="DK123" s="794"/>
      <c r="DL123" s="795" t="s">
        <v>456</v>
      </c>
      <c r="DM123" s="793"/>
      <c r="DN123" s="793"/>
      <c r="DO123" s="793"/>
      <c r="DP123" s="794"/>
      <c r="DQ123" s="795" t="s">
        <v>500</v>
      </c>
      <c r="DR123" s="793"/>
      <c r="DS123" s="793"/>
      <c r="DT123" s="793"/>
      <c r="DU123" s="794"/>
      <c r="DV123" s="837" t="s">
        <v>501</v>
      </c>
      <c r="DW123" s="838"/>
      <c r="DX123" s="838"/>
      <c r="DY123" s="838"/>
      <c r="DZ123" s="839"/>
    </row>
    <row r="124" spans="1:130" s="224" customFormat="1" ht="26.25" customHeight="1" thickBot="1" x14ac:dyDescent="0.25">
      <c r="A124" s="833"/>
      <c r="B124" s="834"/>
      <c r="C124" s="828" t="s">
        <v>483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499</v>
      </c>
      <c r="AB124" s="793"/>
      <c r="AC124" s="793"/>
      <c r="AD124" s="793"/>
      <c r="AE124" s="794"/>
      <c r="AF124" s="795" t="s">
        <v>502</v>
      </c>
      <c r="AG124" s="793"/>
      <c r="AH124" s="793"/>
      <c r="AI124" s="793"/>
      <c r="AJ124" s="794"/>
      <c r="AK124" s="795" t="s">
        <v>500</v>
      </c>
      <c r="AL124" s="793"/>
      <c r="AM124" s="793"/>
      <c r="AN124" s="793"/>
      <c r="AO124" s="794"/>
      <c r="AP124" s="837" t="s">
        <v>503</v>
      </c>
      <c r="AQ124" s="838"/>
      <c r="AR124" s="838"/>
      <c r="AS124" s="838"/>
      <c r="AT124" s="839"/>
      <c r="AU124" s="840" t="s">
        <v>504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505</v>
      </c>
      <c r="BR124" s="844"/>
      <c r="BS124" s="844"/>
      <c r="BT124" s="844"/>
      <c r="BU124" s="844"/>
      <c r="BV124" s="844" t="s">
        <v>500</v>
      </c>
      <c r="BW124" s="844"/>
      <c r="BX124" s="844"/>
      <c r="BY124" s="844"/>
      <c r="BZ124" s="844"/>
      <c r="CA124" s="844" t="s">
        <v>499</v>
      </c>
      <c r="CB124" s="844"/>
      <c r="CC124" s="844"/>
      <c r="CD124" s="844"/>
      <c r="CE124" s="844"/>
      <c r="CF124" s="739"/>
      <c r="CG124" s="740"/>
      <c r="CH124" s="740"/>
      <c r="CI124" s="740"/>
      <c r="CJ124" s="875"/>
      <c r="CK124" s="883"/>
      <c r="CL124" s="883"/>
      <c r="CM124" s="883"/>
      <c r="CN124" s="883"/>
      <c r="CO124" s="884"/>
      <c r="CP124" s="848" t="s">
        <v>506</v>
      </c>
      <c r="CQ124" s="849"/>
      <c r="CR124" s="849"/>
      <c r="CS124" s="849"/>
      <c r="CT124" s="849"/>
      <c r="CU124" s="849"/>
      <c r="CV124" s="849"/>
      <c r="CW124" s="849"/>
      <c r="CX124" s="849"/>
      <c r="CY124" s="849"/>
      <c r="CZ124" s="849"/>
      <c r="DA124" s="849"/>
      <c r="DB124" s="849"/>
      <c r="DC124" s="849"/>
      <c r="DD124" s="849"/>
      <c r="DE124" s="849"/>
      <c r="DF124" s="850"/>
      <c r="DG124" s="776" t="s">
        <v>500</v>
      </c>
      <c r="DH124" s="777"/>
      <c r="DI124" s="777"/>
      <c r="DJ124" s="777"/>
      <c r="DK124" s="778"/>
      <c r="DL124" s="779" t="s">
        <v>503</v>
      </c>
      <c r="DM124" s="777"/>
      <c r="DN124" s="777"/>
      <c r="DO124" s="777"/>
      <c r="DP124" s="778"/>
      <c r="DQ124" s="779" t="s">
        <v>500</v>
      </c>
      <c r="DR124" s="777"/>
      <c r="DS124" s="777"/>
      <c r="DT124" s="777"/>
      <c r="DU124" s="778"/>
      <c r="DV124" s="861" t="s">
        <v>507</v>
      </c>
      <c r="DW124" s="862"/>
      <c r="DX124" s="862"/>
      <c r="DY124" s="862"/>
      <c r="DZ124" s="863"/>
    </row>
    <row r="125" spans="1:130" s="224" customFormat="1" ht="26.25" customHeight="1" x14ac:dyDescent="0.2">
      <c r="A125" s="833"/>
      <c r="B125" s="834"/>
      <c r="C125" s="828" t="s">
        <v>485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508</v>
      </c>
      <c r="AB125" s="793"/>
      <c r="AC125" s="793"/>
      <c r="AD125" s="793"/>
      <c r="AE125" s="794"/>
      <c r="AF125" s="795" t="s">
        <v>508</v>
      </c>
      <c r="AG125" s="793"/>
      <c r="AH125" s="793"/>
      <c r="AI125" s="793"/>
      <c r="AJ125" s="794"/>
      <c r="AK125" s="795" t="s">
        <v>500</v>
      </c>
      <c r="AL125" s="793"/>
      <c r="AM125" s="793"/>
      <c r="AN125" s="793"/>
      <c r="AO125" s="794"/>
      <c r="AP125" s="837" t="s">
        <v>502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509</v>
      </c>
      <c r="CL125" s="865"/>
      <c r="CM125" s="865"/>
      <c r="CN125" s="865"/>
      <c r="CO125" s="866"/>
      <c r="CP125" s="873" t="s">
        <v>510</v>
      </c>
      <c r="CQ125" s="821"/>
      <c r="CR125" s="821"/>
      <c r="CS125" s="821"/>
      <c r="CT125" s="821"/>
      <c r="CU125" s="821"/>
      <c r="CV125" s="821"/>
      <c r="CW125" s="821"/>
      <c r="CX125" s="821"/>
      <c r="CY125" s="821"/>
      <c r="CZ125" s="821"/>
      <c r="DA125" s="821"/>
      <c r="DB125" s="821"/>
      <c r="DC125" s="821"/>
      <c r="DD125" s="821"/>
      <c r="DE125" s="821"/>
      <c r="DF125" s="822"/>
      <c r="DG125" s="874" t="s">
        <v>500</v>
      </c>
      <c r="DH125" s="855"/>
      <c r="DI125" s="855"/>
      <c r="DJ125" s="855"/>
      <c r="DK125" s="855"/>
      <c r="DL125" s="855" t="s">
        <v>511</v>
      </c>
      <c r="DM125" s="855"/>
      <c r="DN125" s="855"/>
      <c r="DO125" s="855"/>
      <c r="DP125" s="855"/>
      <c r="DQ125" s="855" t="s">
        <v>512</v>
      </c>
      <c r="DR125" s="855"/>
      <c r="DS125" s="855"/>
      <c r="DT125" s="855"/>
      <c r="DU125" s="855"/>
      <c r="DV125" s="856" t="s">
        <v>499</v>
      </c>
      <c r="DW125" s="856"/>
      <c r="DX125" s="856"/>
      <c r="DY125" s="856"/>
      <c r="DZ125" s="857"/>
    </row>
    <row r="126" spans="1:130" s="224" customFormat="1" ht="26.25" customHeight="1" thickBot="1" x14ac:dyDescent="0.25">
      <c r="A126" s="833"/>
      <c r="B126" s="834"/>
      <c r="C126" s="828" t="s">
        <v>487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508</v>
      </c>
      <c r="AB126" s="793"/>
      <c r="AC126" s="793"/>
      <c r="AD126" s="793"/>
      <c r="AE126" s="794"/>
      <c r="AF126" s="795" t="s">
        <v>513</v>
      </c>
      <c r="AG126" s="793"/>
      <c r="AH126" s="793"/>
      <c r="AI126" s="793"/>
      <c r="AJ126" s="794"/>
      <c r="AK126" s="795" t="s">
        <v>514</v>
      </c>
      <c r="AL126" s="793"/>
      <c r="AM126" s="793"/>
      <c r="AN126" s="793"/>
      <c r="AO126" s="794"/>
      <c r="AP126" s="837" t="s">
        <v>499</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515</v>
      </c>
      <c r="CQ126" s="765"/>
      <c r="CR126" s="765"/>
      <c r="CS126" s="765"/>
      <c r="CT126" s="765"/>
      <c r="CU126" s="765"/>
      <c r="CV126" s="765"/>
      <c r="CW126" s="765"/>
      <c r="CX126" s="765"/>
      <c r="CY126" s="765"/>
      <c r="CZ126" s="765"/>
      <c r="DA126" s="765"/>
      <c r="DB126" s="765"/>
      <c r="DC126" s="765"/>
      <c r="DD126" s="765"/>
      <c r="DE126" s="765"/>
      <c r="DF126" s="766"/>
      <c r="DG126" s="829" t="s">
        <v>514</v>
      </c>
      <c r="DH126" s="830"/>
      <c r="DI126" s="830"/>
      <c r="DJ126" s="830"/>
      <c r="DK126" s="830"/>
      <c r="DL126" s="830" t="s">
        <v>500</v>
      </c>
      <c r="DM126" s="830"/>
      <c r="DN126" s="830"/>
      <c r="DO126" s="830"/>
      <c r="DP126" s="830"/>
      <c r="DQ126" s="830" t="s">
        <v>507</v>
      </c>
      <c r="DR126" s="830"/>
      <c r="DS126" s="830"/>
      <c r="DT126" s="830"/>
      <c r="DU126" s="830"/>
      <c r="DV126" s="807" t="s">
        <v>513</v>
      </c>
      <c r="DW126" s="807"/>
      <c r="DX126" s="807"/>
      <c r="DY126" s="807"/>
      <c r="DZ126" s="808"/>
    </row>
    <row r="127" spans="1:130" s="224" customFormat="1" ht="26.25" customHeight="1" x14ac:dyDescent="0.2">
      <c r="A127" s="835"/>
      <c r="B127" s="836"/>
      <c r="C127" s="851" t="s">
        <v>516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505</v>
      </c>
      <c r="AB127" s="793"/>
      <c r="AC127" s="793"/>
      <c r="AD127" s="793"/>
      <c r="AE127" s="794"/>
      <c r="AF127" s="795" t="s">
        <v>517</v>
      </c>
      <c r="AG127" s="793"/>
      <c r="AH127" s="793"/>
      <c r="AI127" s="793"/>
      <c r="AJ127" s="794"/>
      <c r="AK127" s="795" t="s">
        <v>499</v>
      </c>
      <c r="AL127" s="793"/>
      <c r="AM127" s="793"/>
      <c r="AN127" s="793"/>
      <c r="AO127" s="794"/>
      <c r="AP127" s="837" t="s">
        <v>518</v>
      </c>
      <c r="AQ127" s="838"/>
      <c r="AR127" s="838"/>
      <c r="AS127" s="838"/>
      <c r="AT127" s="839"/>
      <c r="AU127" s="226"/>
      <c r="AV127" s="226"/>
      <c r="AW127" s="226"/>
      <c r="AX127" s="854" t="s">
        <v>519</v>
      </c>
      <c r="AY127" s="825"/>
      <c r="AZ127" s="825"/>
      <c r="BA127" s="825"/>
      <c r="BB127" s="825"/>
      <c r="BC127" s="825"/>
      <c r="BD127" s="825"/>
      <c r="BE127" s="826"/>
      <c r="BF127" s="824" t="s">
        <v>520</v>
      </c>
      <c r="BG127" s="825"/>
      <c r="BH127" s="825"/>
      <c r="BI127" s="825"/>
      <c r="BJ127" s="825"/>
      <c r="BK127" s="825"/>
      <c r="BL127" s="826"/>
      <c r="BM127" s="824" t="s">
        <v>521</v>
      </c>
      <c r="BN127" s="825"/>
      <c r="BO127" s="825"/>
      <c r="BP127" s="825"/>
      <c r="BQ127" s="825"/>
      <c r="BR127" s="825"/>
      <c r="BS127" s="826"/>
      <c r="BT127" s="824" t="s">
        <v>522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523</v>
      </c>
      <c r="CQ127" s="765"/>
      <c r="CR127" s="765"/>
      <c r="CS127" s="765"/>
      <c r="CT127" s="765"/>
      <c r="CU127" s="765"/>
      <c r="CV127" s="765"/>
      <c r="CW127" s="765"/>
      <c r="CX127" s="765"/>
      <c r="CY127" s="765"/>
      <c r="CZ127" s="765"/>
      <c r="DA127" s="765"/>
      <c r="DB127" s="765"/>
      <c r="DC127" s="765"/>
      <c r="DD127" s="765"/>
      <c r="DE127" s="765"/>
      <c r="DF127" s="766"/>
      <c r="DG127" s="829" t="s">
        <v>524</v>
      </c>
      <c r="DH127" s="830"/>
      <c r="DI127" s="830"/>
      <c r="DJ127" s="830"/>
      <c r="DK127" s="830"/>
      <c r="DL127" s="830" t="s">
        <v>499</v>
      </c>
      <c r="DM127" s="830"/>
      <c r="DN127" s="830"/>
      <c r="DO127" s="830"/>
      <c r="DP127" s="830"/>
      <c r="DQ127" s="830" t="s">
        <v>518</v>
      </c>
      <c r="DR127" s="830"/>
      <c r="DS127" s="830"/>
      <c r="DT127" s="830"/>
      <c r="DU127" s="830"/>
      <c r="DV127" s="807" t="s">
        <v>511</v>
      </c>
      <c r="DW127" s="807"/>
      <c r="DX127" s="807"/>
      <c r="DY127" s="807"/>
      <c r="DZ127" s="808"/>
    </row>
    <row r="128" spans="1:130" s="224" customFormat="1" ht="26.25" customHeight="1" thickBot="1" x14ac:dyDescent="0.25">
      <c r="A128" s="809" t="s">
        <v>525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526</v>
      </c>
      <c r="X128" s="811"/>
      <c r="Y128" s="811"/>
      <c r="Z128" s="812"/>
      <c r="AA128" s="813">
        <v>2755</v>
      </c>
      <c r="AB128" s="814"/>
      <c r="AC128" s="814"/>
      <c r="AD128" s="814"/>
      <c r="AE128" s="815"/>
      <c r="AF128" s="816">
        <v>2075</v>
      </c>
      <c r="AG128" s="814"/>
      <c r="AH128" s="814"/>
      <c r="AI128" s="814"/>
      <c r="AJ128" s="815"/>
      <c r="AK128" s="816">
        <v>1394</v>
      </c>
      <c r="AL128" s="814"/>
      <c r="AM128" s="814"/>
      <c r="AN128" s="814"/>
      <c r="AO128" s="815"/>
      <c r="AP128" s="817"/>
      <c r="AQ128" s="818"/>
      <c r="AR128" s="818"/>
      <c r="AS128" s="818"/>
      <c r="AT128" s="819"/>
      <c r="AU128" s="226"/>
      <c r="AV128" s="226"/>
      <c r="AW128" s="226"/>
      <c r="AX128" s="820" t="s">
        <v>527</v>
      </c>
      <c r="AY128" s="821"/>
      <c r="AZ128" s="821"/>
      <c r="BA128" s="821"/>
      <c r="BB128" s="821"/>
      <c r="BC128" s="821"/>
      <c r="BD128" s="821"/>
      <c r="BE128" s="822"/>
      <c r="BF128" s="799" t="s">
        <v>500</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528</v>
      </c>
      <c r="CQ128" s="743"/>
      <c r="CR128" s="743"/>
      <c r="CS128" s="743"/>
      <c r="CT128" s="743"/>
      <c r="CU128" s="743"/>
      <c r="CV128" s="743"/>
      <c r="CW128" s="743"/>
      <c r="CX128" s="743"/>
      <c r="CY128" s="743"/>
      <c r="CZ128" s="743"/>
      <c r="DA128" s="743"/>
      <c r="DB128" s="743"/>
      <c r="DC128" s="743"/>
      <c r="DD128" s="743"/>
      <c r="DE128" s="743"/>
      <c r="DF128" s="744"/>
      <c r="DG128" s="803" t="s">
        <v>500</v>
      </c>
      <c r="DH128" s="804"/>
      <c r="DI128" s="804"/>
      <c r="DJ128" s="804"/>
      <c r="DK128" s="804"/>
      <c r="DL128" s="804" t="s">
        <v>505</v>
      </c>
      <c r="DM128" s="804"/>
      <c r="DN128" s="804"/>
      <c r="DO128" s="804"/>
      <c r="DP128" s="804"/>
      <c r="DQ128" s="804" t="s">
        <v>503</v>
      </c>
      <c r="DR128" s="804"/>
      <c r="DS128" s="804"/>
      <c r="DT128" s="804"/>
      <c r="DU128" s="804"/>
      <c r="DV128" s="805" t="s">
        <v>456</v>
      </c>
      <c r="DW128" s="805"/>
      <c r="DX128" s="805"/>
      <c r="DY128" s="805"/>
      <c r="DZ128" s="806"/>
    </row>
    <row r="129" spans="1:131" s="224" customFormat="1" ht="26.25" customHeight="1" x14ac:dyDescent="0.2">
      <c r="A129" s="787" t="s">
        <v>112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529</v>
      </c>
      <c r="X129" s="790"/>
      <c r="Y129" s="790"/>
      <c r="Z129" s="791"/>
      <c r="AA129" s="792">
        <v>1328162</v>
      </c>
      <c r="AB129" s="793"/>
      <c r="AC129" s="793"/>
      <c r="AD129" s="793"/>
      <c r="AE129" s="794"/>
      <c r="AF129" s="795">
        <v>1473266</v>
      </c>
      <c r="AG129" s="793"/>
      <c r="AH129" s="793"/>
      <c r="AI129" s="793"/>
      <c r="AJ129" s="794"/>
      <c r="AK129" s="795">
        <v>1482505</v>
      </c>
      <c r="AL129" s="793"/>
      <c r="AM129" s="793"/>
      <c r="AN129" s="793"/>
      <c r="AO129" s="794"/>
      <c r="AP129" s="796"/>
      <c r="AQ129" s="797"/>
      <c r="AR129" s="797"/>
      <c r="AS129" s="797"/>
      <c r="AT129" s="798"/>
      <c r="AU129" s="227"/>
      <c r="AV129" s="227"/>
      <c r="AW129" s="227"/>
      <c r="AX129" s="764" t="s">
        <v>530</v>
      </c>
      <c r="AY129" s="765"/>
      <c r="AZ129" s="765"/>
      <c r="BA129" s="765"/>
      <c r="BB129" s="765"/>
      <c r="BC129" s="765"/>
      <c r="BD129" s="765"/>
      <c r="BE129" s="766"/>
      <c r="BF129" s="783" t="s">
        <v>512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531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532</v>
      </c>
      <c r="X130" s="790"/>
      <c r="Y130" s="790"/>
      <c r="Z130" s="791"/>
      <c r="AA130" s="792">
        <v>216394</v>
      </c>
      <c r="AB130" s="793"/>
      <c r="AC130" s="793"/>
      <c r="AD130" s="793"/>
      <c r="AE130" s="794"/>
      <c r="AF130" s="795">
        <v>247188</v>
      </c>
      <c r="AG130" s="793"/>
      <c r="AH130" s="793"/>
      <c r="AI130" s="793"/>
      <c r="AJ130" s="794"/>
      <c r="AK130" s="795">
        <v>292519</v>
      </c>
      <c r="AL130" s="793"/>
      <c r="AM130" s="793"/>
      <c r="AN130" s="793"/>
      <c r="AO130" s="794"/>
      <c r="AP130" s="796"/>
      <c r="AQ130" s="797"/>
      <c r="AR130" s="797"/>
      <c r="AS130" s="797"/>
      <c r="AT130" s="798"/>
      <c r="AU130" s="227"/>
      <c r="AV130" s="227"/>
      <c r="AW130" s="227"/>
      <c r="AX130" s="764" t="s">
        <v>533</v>
      </c>
      <c r="AY130" s="765"/>
      <c r="AZ130" s="765"/>
      <c r="BA130" s="765"/>
      <c r="BB130" s="765"/>
      <c r="BC130" s="765"/>
      <c r="BD130" s="765"/>
      <c r="BE130" s="766"/>
      <c r="BF130" s="767">
        <v>8.8000000000000007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534</v>
      </c>
      <c r="X131" s="774"/>
      <c r="Y131" s="774"/>
      <c r="Z131" s="775"/>
      <c r="AA131" s="776">
        <v>1111768</v>
      </c>
      <c r="AB131" s="777"/>
      <c r="AC131" s="777"/>
      <c r="AD131" s="777"/>
      <c r="AE131" s="778"/>
      <c r="AF131" s="779">
        <v>1226078</v>
      </c>
      <c r="AG131" s="777"/>
      <c r="AH131" s="777"/>
      <c r="AI131" s="777"/>
      <c r="AJ131" s="778"/>
      <c r="AK131" s="779">
        <v>1189986</v>
      </c>
      <c r="AL131" s="777"/>
      <c r="AM131" s="777"/>
      <c r="AN131" s="777"/>
      <c r="AO131" s="778"/>
      <c r="AP131" s="780"/>
      <c r="AQ131" s="781"/>
      <c r="AR131" s="781"/>
      <c r="AS131" s="781"/>
      <c r="AT131" s="782"/>
      <c r="AU131" s="227"/>
      <c r="AV131" s="227"/>
      <c r="AW131" s="227"/>
      <c r="AX131" s="742" t="s">
        <v>535</v>
      </c>
      <c r="AY131" s="743"/>
      <c r="AZ131" s="743"/>
      <c r="BA131" s="743"/>
      <c r="BB131" s="743"/>
      <c r="BC131" s="743"/>
      <c r="BD131" s="743"/>
      <c r="BE131" s="744"/>
      <c r="BF131" s="745" t="s">
        <v>524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536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537</v>
      </c>
      <c r="W132" s="755"/>
      <c r="X132" s="755"/>
      <c r="Y132" s="755"/>
      <c r="Z132" s="756"/>
      <c r="AA132" s="757">
        <v>5.9838923230000001</v>
      </c>
      <c r="AB132" s="758"/>
      <c r="AC132" s="758"/>
      <c r="AD132" s="758"/>
      <c r="AE132" s="759"/>
      <c r="AF132" s="760">
        <v>8.0324416549999995</v>
      </c>
      <c r="AG132" s="758"/>
      <c r="AH132" s="758"/>
      <c r="AI132" s="758"/>
      <c r="AJ132" s="759"/>
      <c r="AK132" s="760">
        <v>12.6393924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538</v>
      </c>
      <c r="W133" s="734"/>
      <c r="X133" s="734"/>
      <c r="Y133" s="734"/>
      <c r="Z133" s="735"/>
      <c r="AA133" s="736">
        <v>4.8</v>
      </c>
      <c r="AB133" s="737"/>
      <c r="AC133" s="737"/>
      <c r="AD133" s="737"/>
      <c r="AE133" s="738"/>
      <c r="AF133" s="736">
        <v>6.2</v>
      </c>
      <c r="AG133" s="737"/>
      <c r="AH133" s="737"/>
      <c r="AI133" s="737"/>
      <c r="AJ133" s="738"/>
      <c r="AK133" s="736">
        <v>8.8000000000000007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pacf1iH+63InipT2n6yzPv94xe1/f6KXa6Vi93whIcOD17X8oPBmEfb5GpUZqBey1pDswI051f1ybo5G31hpQ==" saltValue="PMosNkse0TMUzdQC0xsd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F52" zoomScaleNormal="85" zoomScaleSheetLayoutView="100" workbookViewId="0">
      <selection activeCell="DA95" sqref="DA95"/>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539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GmZZimBOeX//zuTej8q0kTI91gCIE+OU1PEfaQ1kjOFTV+QwdLBQlMOZez0BZqzSB2w/Pz5l0qvpuzym2xl/A==" saltValue="B2X8eP6SfNn6pvjshrqu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GGgk0I8DFa5yqRS0Il4hgEYlsvdoYngEsmriKkEWhFi0VY8IbJCi/9QXVEeAF8ZiA+XwxJT3NVAdAOcrIxptw==" saltValue="cfxtt66Kwp7r25trtrUEc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540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541</v>
      </c>
      <c r="AL6" s="260"/>
      <c r="AM6" s="260"/>
      <c r="AN6" s="260"/>
    </row>
    <row r="7" spans="1:46" ht="13.5" customHeight="1" x14ac:dyDescent="0.2">
      <c r="A7" s="259"/>
      <c r="AK7" s="262"/>
      <c r="AL7" s="263"/>
      <c r="AM7" s="263"/>
      <c r="AN7" s="264"/>
      <c r="AO7" s="1131" t="s">
        <v>542</v>
      </c>
      <c r="AP7" s="265"/>
      <c r="AQ7" s="266" t="s">
        <v>543</v>
      </c>
      <c r="AR7" s="267"/>
    </row>
    <row r="8" spans="1:46" ht="13.2" x14ac:dyDescent="0.2">
      <c r="A8" s="259"/>
      <c r="AK8" s="268"/>
      <c r="AL8" s="269"/>
      <c r="AM8" s="269"/>
      <c r="AN8" s="270"/>
      <c r="AO8" s="1132"/>
      <c r="AP8" s="271" t="s">
        <v>544</v>
      </c>
      <c r="AQ8" s="272" t="s">
        <v>545</v>
      </c>
      <c r="AR8" s="273" t="s">
        <v>546</v>
      </c>
    </row>
    <row r="9" spans="1:46" ht="13.2" x14ac:dyDescent="0.2">
      <c r="A9" s="259"/>
      <c r="AK9" s="1143" t="s">
        <v>547</v>
      </c>
      <c r="AL9" s="1144"/>
      <c r="AM9" s="1144"/>
      <c r="AN9" s="1145"/>
      <c r="AO9" s="274">
        <v>436545</v>
      </c>
      <c r="AP9" s="274">
        <v>308731</v>
      </c>
      <c r="AQ9" s="275">
        <v>255467</v>
      </c>
      <c r="AR9" s="276">
        <v>20.8</v>
      </c>
    </row>
    <row r="10" spans="1:46" ht="13.5" customHeight="1" x14ac:dyDescent="0.2">
      <c r="A10" s="259"/>
      <c r="AK10" s="1143" t="s">
        <v>548</v>
      </c>
      <c r="AL10" s="1144"/>
      <c r="AM10" s="1144"/>
      <c r="AN10" s="1145"/>
      <c r="AO10" s="277">
        <v>50860</v>
      </c>
      <c r="AP10" s="277">
        <v>35969</v>
      </c>
      <c r="AQ10" s="278">
        <v>29275</v>
      </c>
      <c r="AR10" s="279">
        <v>22.9</v>
      </c>
    </row>
    <row r="11" spans="1:46" ht="13.5" customHeight="1" x14ac:dyDescent="0.2">
      <c r="A11" s="259"/>
      <c r="AK11" s="1143" t="s">
        <v>549</v>
      </c>
      <c r="AL11" s="1144"/>
      <c r="AM11" s="1144"/>
      <c r="AN11" s="1145"/>
      <c r="AO11" s="277" t="s">
        <v>550</v>
      </c>
      <c r="AP11" s="277" t="s">
        <v>550</v>
      </c>
      <c r="AQ11" s="278">
        <v>3959</v>
      </c>
      <c r="AR11" s="279" t="s">
        <v>550</v>
      </c>
    </row>
    <row r="12" spans="1:46" ht="13.5" customHeight="1" x14ac:dyDescent="0.2">
      <c r="A12" s="259"/>
      <c r="AK12" s="1143" t="s">
        <v>551</v>
      </c>
      <c r="AL12" s="1144"/>
      <c r="AM12" s="1144"/>
      <c r="AN12" s="1145"/>
      <c r="AO12" s="277" t="s">
        <v>550</v>
      </c>
      <c r="AP12" s="277" t="s">
        <v>550</v>
      </c>
      <c r="AQ12" s="278" t="s">
        <v>550</v>
      </c>
      <c r="AR12" s="279" t="s">
        <v>550</v>
      </c>
    </row>
    <row r="13" spans="1:46" ht="13.5" customHeight="1" x14ac:dyDescent="0.2">
      <c r="A13" s="259"/>
      <c r="AK13" s="1143" t="s">
        <v>552</v>
      </c>
      <c r="AL13" s="1144"/>
      <c r="AM13" s="1144"/>
      <c r="AN13" s="1145"/>
      <c r="AO13" s="277">
        <v>14900</v>
      </c>
      <c r="AP13" s="277">
        <v>10537</v>
      </c>
      <c r="AQ13" s="278">
        <v>9349</v>
      </c>
      <c r="AR13" s="279">
        <v>12.7</v>
      </c>
    </row>
    <row r="14" spans="1:46" ht="13.5" customHeight="1" x14ac:dyDescent="0.2">
      <c r="A14" s="259"/>
      <c r="AK14" s="1143" t="s">
        <v>553</v>
      </c>
      <c r="AL14" s="1144"/>
      <c r="AM14" s="1144"/>
      <c r="AN14" s="1145"/>
      <c r="AO14" s="277">
        <v>13717</v>
      </c>
      <c r="AP14" s="277">
        <v>9701</v>
      </c>
      <c r="AQ14" s="278">
        <v>4659</v>
      </c>
      <c r="AR14" s="279">
        <v>108.2</v>
      </c>
    </row>
    <row r="15" spans="1:46" ht="13.5" customHeight="1" x14ac:dyDescent="0.2">
      <c r="A15" s="259"/>
      <c r="AK15" s="1146" t="s">
        <v>554</v>
      </c>
      <c r="AL15" s="1147"/>
      <c r="AM15" s="1147"/>
      <c r="AN15" s="1148"/>
      <c r="AO15" s="277">
        <v>-28713</v>
      </c>
      <c r="AP15" s="277">
        <v>-20306</v>
      </c>
      <c r="AQ15" s="278">
        <v>-18111</v>
      </c>
      <c r="AR15" s="279">
        <v>12.1</v>
      </c>
    </row>
    <row r="16" spans="1:46" ht="13.2" x14ac:dyDescent="0.2">
      <c r="A16" s="259"/>
      <c r="AK16" s="1146" t="s">
        <v>198</v>
      </c>
      <c r="AL16" s="1147"/>
      <c r="AM16" s="1147"/>
      <c r="AN16" s="1148"/>
      <c r="AO16" s="277">
        <v>487309</v>
      </c>
      <c r="AP16" s="277">
        <v>344632</v>
      </c>
      <c r="AQ16" s="278">
        <v>284598</v>
      </c>
      <c r="AR16" s="279">
        <v>21.1</v>
      </c>
    </row>
    <row r="17" spans="1:46" ht="13.2" x14ac:dyDescent="0.2">
      <c r="A17" s="259"/>
    </row>
    <row r="18" spans="1:46" ht="13.2" x14ac:dyDescent="0.2">
      <c r="A18" s="259"/>
      <c r="AQ18" s="280"/>
      <c r="AR18" s="280"/>
    </row>
    <row r="19" spans="1:46" ht="13.2" x14ac:dyDescent="0.2">
      <c r="A19" s="259"/>
      <c r="AK19" s="255" t="s">
        <v>555</v>
      </c>
    </row>
    <row r="20" spans="1:46" ht="13.2" x14ac:dyDescent="0.2">
      <c r="A20" s="259"/>
      <c r="AK20" s="281"/>
      <c r="AL20" s="282"/>
      <c r="AM20" s="282"/>
      <c r="AN20" s="283"/>
      <c r="AO20" s="284" t="s">
        <v>556</v>
      </c>
      <c r="AP20" s="285" t="s">
        <v>557</v>
      </c>
      <c r="AQ20" s="286" t="s">
        <v>558</v>
      </c>
      <c r="AR20" s="287"/>
    </row>
    <row r="21" spans="1:46" s="260" customFormat="1" ht="13.2" x14ac:dyDescent="0.2">
      <c r="A21" s="288"/>
      <c r="AK21" s="1149" t="s">
        <v>559</v>
      </c>
      <c r="AL21" s="1150"/>
      <c r="AM21" s="1150"/>
      <c r="AN21" s="1151"/>
      <c r="AO21" s="289">
        <v>31.12</v>
      </c>
      <c r="AP21" s="290">
        <v>25.07</v>
      </c>
      <c r="AQ21" s="291">
        <v>6.05</v>
      </c>
      <c r="AS21" s="292"/>
      <c r="AT21" s="288"/>
    </row>
    <row r="22" spans="1:46" s="260" customFormat="1" ht="13.2" x14ac:dyDescent="0.2">
      <c r="A22" s="288"/>
      <c r="AK22" s="1149" t="s">
        <v>560</v>
      </c>
      <c r="AL22" s="1150"/>
      <c r="AM22" s="1150"/>
      <c r="AN22" s="1151"/>
      <c r="AO22" s="293">
        <v>95.8</v>
      </c>
      <c r="AP22" s="294">
        <v>94.5</v>
      </c>
      <c r="AQ22" s="295">
        <v>1.3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561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562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563</v>
      </c>
      <c r="AL29" s="260"/>
      <c r="AM29" s="260"/>
      <c r="AN29" s="260"/>
      <c r="AS29" s="302"/>
    </row>
    <row r="30" spans="1:46" ht="13.5" customHeight="1" x14ac:dyDescent="0.2">
      <c r="A30" s="259"/>
      <c r="AK30" s="262"/>
      <c r="AL30" s="263"/>
      <c r="AM30" s="263"/>
      <c r="AN30" s="264"/>
      <c r="AO30" s="1131" t="s">
        <v>542</v>
      </c>
      <c r="AP30" s="265"/>
      <c r="AQ30" s="266" t="s">
        <v>543</v>
      </c>
      <c r="AR30" s="267"/>
    </row>
    <row r="31" spans="1:46" ht="13.2" x14ac:dyDescent="0.2">
      <c r="A31" s="259"/>
      <c r="AK31" s="268"/>
      <c r="AL31" s="269"/>
      <c r="AM31" s="269"/>
      <c r="AN31" s="270"/>
      <c r="AO31" s="1132"/>
      <c r="AP31" s="271" t="s">
        <v>544</v>
      </c>
      <c r="AQ31" s="272" t="s">
        <v>545</v>
      </c>
      <c r="AR31" s="273" t="s">
        <v>546</v>
      </c>
    </row>
    <row r="32" spans="1:46" ht="27" customHeight="1" x14ac:dyDescent="0.2">
      <c r="A32" s="259"/>
      <c r="AK32" s="1133" t="s">
        <v>564</v>
      </c>
      <c r="AL32" s="1134"/>
      <c r="AM32" s="1134"/>
      <c r="AN32" s="1135"/>
      <c r="AO32" s="303">
        <v>367112</v>
      </c>
      <c r="AP32" s="303">
        <v>259627</v>
      </c>
      <c r="AQ32" s="304">
        <v>156764</v>
      </c>
      <c r="AR32" s="305">
        <v>65.599999999999994</v>
      </c>
    </row>
    <row r="33" spans="1:46" ht="13.5" customHeight="1" x14ac:dyDescent="0.2">
      <c r="A33" s="259"/>
      <c r="AK33" s="1133" t="s">
        <v>565</v>
      </c>
      <c r="AL33" s="1134"/>
      <c r="AM33" s="1134"/>
      <c r="AN33" s="1135"/>
      <c r="AO33" s="303" t="s">
        <v>550</v>
      </c>
      <c r="AP33" s="303" t="s">
        <v>550</v>
      </c>
      <c r="AQ33" s="304" t="s">
        <v>550</v>
      </c>
      <c r="AR33" s="305" t="s">
        <v>550</v>
      </c>
    </row>
    <row r="34" spans="1:46" ht="27" customHeight="1" x14ac:dyDescent="0.2">
      <c r="A34" s="259"/>
      <c r="AK34" s="1133" t="s">
        <v>566</v>
      </c>
      <c r="AL34" s="1134"/>
      <c r="AM34" s="1134"/>
      <c r="AN34" s="1135"/>
      <c r="AO34" s="303" t="s">
        <v>550</v>
      </c>
      <c r="AP34" s="303" t="s">
        <v>550</v>
      </c>
      <c r="AQ34" s="304" t="s">
        <v>550</v>
      </c>
      <c r="AR34" s="305" t="s">
        <v>550</v>
      </c>
    </row>
    <row r="35" spans="1:46" ht="27" customHeight="1" x14ac:dyDescent="0.2">
      <c r="A35" s="259"/>
      <c r="AK35" s="1133" t="s">
        <v>567</v>
      </c>
      <c r="AL35" s="1134"/>
      <c r="AM35" s="1134"/>
      <c r="AN35" s="1135"/>
      <c r="AO35" s="303">
        <v>72537</v>
      </c>
      <c r="AP35" s="303">
        <v>51299</v>
      </c>
      <c r="AQ35" s="304">
        <v>30923</v>
      </c>
      <c r="AR35" s="305">
        <v>65.900000000000006</v>
      </c>
    </row>
    <row r="36" spans="1:46" ht="27" customHeight="1" x14ac:dyDescent="0.2">
      <c r="A36" s="259"/>
      <c r="AK36" s="1133" t="s">
        <v>568</v>
      </c>
      <c r="AL36" s="1134"/>
      <c r="AM36" s="1134"/>
      <c r="AN36" s="1135"/>
      <c r="AO36" s="303">
        <v>4671</v>
      </c>
      <c r="AP36" s="303">
        <v>3303</v>
      </c>
      <c r="AQ36" s="304">
        <v>4657</v>
      </c>
      <c r="AR36" s="305">
        <v>-29.1</v>
      </c>
    </row>
    <row r="37" spans="1:46" ht="13.5" customHeight="1" x14ac:dyDescent="0.2">
      <c r="A37" s="259"/>
      <c r="AK37" s="1133" t="s">
        <v>569</v>
      </c>
      <c r="AL37" s="1134"/>
      <c r="AM37" s="1134"/>
      <c r="AN37" s="1135"/>
      <c r="AO37" s="303" t="s">
        <v>550</v>
      </c>
      <c r="AP37" s="303" t="s">
        <v>550</v>
      </c>
      <c r="AQ37" s="304">
        <v>888</v>
      </c>
      <c r="AR37" s="305" t="s">
        <v>550</v>
      </c>
    </row>
    <row r="38" spans="1:46" ht="27" customHeight="1" x14ac:dyDescent="0.2">
      <c r="A38" s="259"/>
      <c r="AK38" s="1136" t="s">
        <v>570</v>
      </c>
      <c r="AL38" s="1137"/>
      <c r="AM38" s="1137"/>
      <c r="AN38" s="1138"/>
      <c r="AO38" s="306" t="s">
        <v>550</v>
      </c>
      <c r="AP38" s="306" t="s">
        <v>550</v>
      </c>
      <c r="AQ38" s="307">
        <v>21</v>
      </c>
      <c r="AR38" s="295" t="s">
        <v>550</v>
      </c>
      <c r="AS38" s="302"/>
    </row>
    <row r="39" spans="1:46" ht="13.2" x14ac:dyDescent="0.2">
      <c r="A39" s="259"/>
      <c r="AK39" s="1136" t="s">
        <v>571</v>
      </c>
      <c r="AL39" s="1137"/>
      <c r="AM39" s="1137"/>
      <c r="AN39" s="1138"/>
      <c r="AO39" s="303">
        <v>-1394</v>
      </c>
      <c r="AP39" s="303">
        <v>-986</v>
      </c>
      <c r="AQ39" s="304">
        <v>-6724</v>
      </c>
      <c r="AR39" s="305">
        <v>-85.3</v>
      </c>
      <c r="AS39" s="302"/>
    </row>
    <row r="40" spans="1:46" ht="27" customHeight="1" x14ac:dyDescent="0.2">
      <c r="A40" s="259"/>
      <c r="AK40" s="1133" t="s">
        <v>572</v>
      </c>
      <c r="AL40" s="1134"/>
      <c r="AM40" s="1134"/>
      <c r="AN40" s="1135"/>
      <c r="AO40" s="303">
        <v>-292519</v>
      </c>
      <c r="AP40" s="303">
        <v>-206873</v>
      </c>
      <c r="AQ40" s="304">
        <v>-136123</v>
      </c>
      <c r="AR40" s="305">
        <v>52</v>
      </c>
      <c r="AS40" s="302"/>
    </row>
    <row r="41" spans="1:46" ht="13.2" x14ac:dyDescent="0.2">
      <c r="A41" s="259"/>
      <c r="AK41" s="1139" t="s">
        <v>312</v>
      </c>
      <c r="AL41" s="1140"/>
      <c r="AM41" s="1140"/>
      <c r="AN41" s="1141"/>
      <c r="AO41" s="303">
        <v>150407</v>
      </c>
      <c r="AP41" s="303">
        <v>106370</v>
      </c>
      <c r="AQ41" s="304">
        <v>50405</v>
      </c>
      <c r="AR41" s="305">
        <v>111</v>
      </c>
      <c r="AS41" s="302"/>
    </row>
    <row r="42" spans="1:46" ht="13.2" x14ac:dyDescent="0.2">
      <c r="A42" s="259"/>
      <c r="AK42" s="308" t="s">
        <v>573</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574</v>
      </c>
    </row>
    <row r="48" spans="1:46" ht="13.2" x14ac:dyDescent="0.2">
      <c r="A48" s="259"/>
      <c r="AK48" s="313" t="s">
        <v>575</v>
      </c>
      <c r="AL48" s="313"/>
      <c r="AM48" s="313"/>
      <c r="AN48" s="313"/>
      <c r="AO48" s="313"/>
      <c r="AP48" s="313"/>
      <c r="AQ48" s="314"/>
      <c r="AR48" s="313"/>
    </row>
    <row r="49" spans="1:44" ht="13.5" customHeight="1" x14ac:dyDescent="0.2">
      <c r="A49" s="259"/>
      <c r="AK49" s="315"/>
      <c r="AL49" s="316"/>
      <c r="AM49" s="1126" t="s">
        <v>542</v>
      </c>
      <c r="AN49" s="1128" t="s">
        <v>576</v>
      </c>
      <c r="AO49" s="1129"/>
      <c r="AP49" s="1129"/>
      <c r="AQ49" s="1129"/>
      <c r="AR49" s="1130"/>
    </row>
    <row r="50" spans="1:44" ht="13.2" x14ac:dyDescent="0.2">
      <c r="A50" s="259"/>
      <c r="AK50" s="317"/>
      <c r="AL50" s="318"/>
      <c r="AM50" s="1127"/>
      <c r="AN50" s="319" t="s">
        <v>577</v>
      </c>
      <c r="AO50" s="320" t="s">
        <v>578</v>
      </c>
      <c r="AP50" s="321" t="s">
        <v>579</v>
      </c>
      <c r="AQ50" s="322" t="s">
        <v>580</v>
      </c>
      <c r="AR50" s="323" t="s">
        <v>581</v>
      </c>
    </row>
    <row r="51" spans="1:44" ht="13.2" x14ac:dyDescent="0.2">
      <c r="A51" s="259"/>
      <c r="AK51" s="315" t="s">
        <v>582</v>
      </c>
      <c r="AL51" s="316"/>
      <c r="AM51" s="324">
        <v>525723</v>
      </c>
      <c r="AN51" s="325">
        <v>320758</v>
      </c>
      <c r="AO51" s="326">
        <v>-37.799999999999997</v>
      </c>
      <c r="AP51" s="327">
        <v>228215</v>
      </c>
      <c r="AQ51" s="328">
        <v>-14.8</v>
      </c>
      <c r="AR51" s="329">
        <v>-23</v>
      </c>
    </row>
    <row r="52" spans="1:44" ht="13.2" x14ac:dyDescent="0.2">
      <c r="A52" s="259"/>
      <c r="AK52" s="330"/>
      <c r="AL52" s="331" t="s">
        <v>583</v>
      </c>
      <c r="AM52" s="332">
        <v>390533</v>
      </c>
      <c r="AN52" s="333">
        <v>238275</v>
      </c>
      <c r="AO52" s="334">
        <v>53.1</v>
      </c>
      <c r="AP52" s="335">
        <v>117571</v>
      </c>
      <c r="AQ52" s="336">
        <v>10.5</v>
      </c>
      <c r="AR52" s="337">
        <v>42.6</v>
      </c>
    </row>
    <row r="53" spans="1:44" ht="13.2" x14ac:dyDescent="0.2">
      <c r="A53" s="259"/>
      <c r="AK53" s="315" t="s">
        <v>584</v>
      </c>
      <c r="AL53" s="316"/>
      <c r="AM53" s="324">
        <v>955744</v>
      </c>
      <c r="AN53" s="325">
        <v>599213</v>
      </c>
      <c r="AO53" s="326">
        <v>86.8</v>
      </c>
      <c r="AP53" s="327">
        <v>264232</v>
      </c>
      <c r="AQ53" s="328">
        <v>15.8</v>
      </c>
      <c r="AR53" s="329">
        <v>71</v>
      </c>
    </row>
    <row r="54" spans="1:44" ht="13.2" x14ac:dyDescent="0.2">
      <c r="A54" s="259"/>
      <c r="AK54" s="330"/>
      <c r="AL54" s="331" t="s">
        <v>583</v>
      </c>
      <c r="AM54" s="332">
        <v>644760</v>
      </c>
      <c r="AN54" s="333">
        <v>404238</v>
      </c>
      <c r="AO54" s="334">
        <v>69.7</v>
      </c>
      <c r="AP54" s="335">
        <v>133959</v>
      </c>
      <c r="AQ54" s="336">
        <v>13.9</v>
      </c>
      <c r="AR54" s="337">
        <v>55.8</v>
      </c>
    </row>
    <row r="55" spans="1:44" ht="13.2" x14ac:dyDescent="0.2">
      <c r="A55" s="259"/>
      <c r="AK55" s="315" t="s">
        <v>585</v>
      </c>
      <c r="AL55" s="316"/>
      <c r="AM55" s="324">
        <v>719365</v>
      </c>
      <c r="AN55" s="325">
        <v>470789</v>
      </c>
      <c r="AO55" s="326">
        <v>-21.4</v>
      </c>
      <c r="AP55" s="327">
        <v>263613</v>
      </c>
      <c r="AQ55" s="328">
        <v>-0.2</v>
      </c>
      <c r="AR55" s="329">
        <v>-21.2</v>
      </c>
    </row>
    <row r="56" spans="1:44" ht="13.2" x14ac:dyDescent="0.2">
      <c r="A56" s="259"/>
      <c r="AK56" s="330"/>
      <c r="AL56" s="331" t="s">
        <v>583</v>
      </c>
      <c r="AM56" s="332">
        <v>462036</v>
      </c>
      <c r="AN56" s="333">
        <v>302380</v>
      </c>
      <c r="AO56" s="334">
        <v>-25.2</v>
      </c>
      <c r="AP56" s="335">
        <v>128823</v>
      </c>
      <c r="AQ56" s="336">
        <v>-3.8</v>
      </c>
      <c r="AR56" s="337">
        <v>-21.4</v>
      </c>
    </row>
    <row r="57" spans="1:44" ht="13.2" x14ac:dyDescent="0.2">
      <c r="A57" s="259"/>
      <c r="AK57" s="315" t="s">
        <v>586</v>
      </c>
      <c r="AL57" s="316"/>
      <c r="AM57" s="324">
        <v>411621</v>
      </c>
      <c r="AN57" s="325">
        <v>279824</v>
      </c>
      <c r="AO57" s="326">
        <v>-40.6</v>
      </c>
      <c r="AP57" s="327">
        <v>362690</v>
      </c>
      <c r="AQ57" s="328">
        <v>37.6</v>
      </c>
      <c r="AR57" s="329">
        <v>-78.2</v>
      </c>
    </row>
    <row r="58" spans="1:44" ht="13.2" x14ac:dyDescent="0.2">
      <c r="A58" s="259"/>
      <c r="AK58" s="330"/>
      <c r="AL58" s="331" t="s">
        <v>583</v>
      </c>
      <c r="AM58" s="332">
        <v>326004</v>
      </c>
      <c r="AN58" s="333">
        <v>221621</v>
      </c>
      <c r="AO58" s="334">
        <v>-26.7</v>
      </c>
      <c r="AP58" s="335">
        <v>172580</v>
      </c>
      <c r="AQ58" s="336">
        <v>34</v>
      </c>
      <c r="AR58" s="337">
        <v>-60.7</v>
      </c>
    </row>
    <row r="59" spans="1:44" ht="13.2" x14ac:dyDescent="0.2">
      <c r="A59" s="259"/>
      <c r="AK59" s="315" t="s">
        <v>587</v>
      </c>
      <c r="AL59" s="316"/>
      <c r="AM59" s="324">
        <v>474845</v>
      </c>
      <c r="AN59" s="325">
        <v>335817</v>
      </c>
      <c r="AO59" s="326">
        <v>20</v>
      </c>
      <c r="AP59" s="327">
        <v>296093</v>
      </c>
      <c r="AQ59" s="328">
        <v>-18.399999999999999</v>
      </c>
      <c r="AR59" s="329">
        <v>38.4</v>
      </c>
    </row>
    <row r="60" spans="1:44" ht="13.2" x14ac:dyDescent="0.2">
      <c r="A60" s="259"/>
      <c r="AK60" s="330"/>
      <c r="AL60" s="331" t="s">
        <v>583</v>
      </c>
      <c r="AM60" s="332">
        <v>185067</v>
      </c>
      <c r="AN60" s="333">
        <v>130882</v>
      </c>
      <c r="AO60" s="334">
        <v>-40.9</v>
      </c>
      <c r="AP60" s="335">
        <v>140545</v>
      </c>
      <c r="AQ60" s="336">
        <v>-18.600000000000001</v>
      </c>
      <c r="AR60" s="337">
        <v>-22.3</v>
      </c>
    </row>
    <row r="61" spans="1:44" ht="13.2" x14ac:dyDescent="0.2">
      <c r="A61" s="259"/>
      <c r="AK61" s="315" t="s">
        <v>588</v>
      </c>
      <c r="AL61" s="338"/>
      <c r="AM61" s="324">
        <v>617460</v>
      </c>
      <c r="AN61" s="325">
        <v>401280</v>
      </c>
      <c r="AO61" s="326">
        <v>1.4</v>
      </c>
      <c r="AP61" s="327">
        <v>282969</v>
      </c>
      <c r="AQ61" s="339">
        <v>4</v>
      </c>
      <c r="AR61" s="329">
        <v>-2.6</v>
      </c>
    </row>
    <row r="62" spans="1:44" ht="13.2" x14ac:dyDescent="0.2">
      <c r="A62" s="259"/>
      <c r="AK62" s="330"/>
      <c r="AL62" s="331" t="s">
        <v>583</v>
      </c>
      <c r="AM62" s="332">
        <v>401680</v>
      </c>
      <c r="AN62" s="333">
        <v>259479</v>
      </c>
      <c r="AO62" s="334">
        <v>6</v>
      </c>
      <c r="AP62" s="335">
        <v>138696</v>
      </c>
      <c r="AQ62" s="336">
        <v>7.2</v>
      </c>
      <c r="AR62" s="337">
        <v>-1.2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2jp367NjBMSTTCfB32P9IdPz4ACEycTuYgTtGCTS8UIH1Uk4HM6+u8YW7GNm4cE4h05DDu8ZDf7YRuQXYFwurg==" saltValue="AVxt/gC0Olzjdf6mPWJ+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L22" sqref="BL22"/>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590</v>
      </c>
    </row>
    <row r="121" spans="125:125" ht="13.5" hidden="1" customHeight="1" x14ac:dyDescent="0.2">
      <c r="DU121" s="253"/>
    </row>
  </sheetData>
  <sheetProtection algorithmName="SHA-512" hashValue="+6iCeDwlRYTeZBSwPbAgdNIgFaUoMZjxSmlx1xJevSu8Q8/gQGGsFOwx7ayce6rS/M0DryjMHsT58+8ZN7J4pw==" saltValue="+Khif39Jx4vI26yLW/YS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E116" sqref="AE116"/>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591</v>
      </c>
    </row>
  </sheetData>
  <sheetProtection algorithmName="SHA-512" hashValue="3Qak5H4t+WZD0TZf4cWT3enyalvfubsmLRG7ASCWwSnRrCfemJvRGtvEDMHNDOYpkQ7MSbAu34pUW6KMPt3VuA==" saltValue="LcKwLpOBTjmk3ZdmwUKX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592</v>
      </c>
      <c r="G46" s="8" t="s">
        <v>593</v>
      </c>
      <c r="H46" s="8" t="s">
        <v>594</v>
      </c>
      <c r="I46" s="8" t="s">
        <v>595</v>
      </c>
      <c r="J46" s="9" t="s">
        <v>596</v>
      </c>
    </row>
    <row r="47" spans="2:10" ht="57.75" customHeight="1" x14ac:dyDescent="0.2">
      <c r="B47" s="10"/>
      <c r="C47" s="1152" t="s">
        <v>3</v>
      </c>
      <c r="D47" s="1152"/>
      <c r="E47" s="1153"/>
      <c r="F47" s="11">
        <v>73.37</v>
      </c>
      <c r="G47" s="12">
        <v>62.09</v>
      </c>
      <c r="H47" s="12">
        <v>54.87</v>
      </c>
      <c r="I47" s="12">
        <v>55.37</v>
      </c>
      <c r="J47" s="13">
        <v>55.03</v>
      </c>
    </row>
    <row r="48" spans="2:10" ht="57.75" customHeight="1" x14ac:dyDescent="0.2">
      <c r="B48" s="14"/>
      <c r="C48" s="1154" t="s">
        <v>4</v>
      </c>
      <c r="D48" s="1154"/>
      <c r="E48" s="1155"/>
      <c r="F48" s="15">
        <v>16.100000000000001</v>
      </c>
      <c r="G48" s="16">
        <v>15.21</v>
      </c>
      <c r="H48" s="16">
        <v>13.15</v>
      </c>
      <c r="I48" s="16">
        <v>10.99</v>
      </c>
      <c r="J48" s="17">
        <v>7.04</v>
      </c>
    </row>
    <row r="49" spans="2:10" ht="57.75" customHeight="1" thickBot="1" x14ac:dyDescent="0.25">
      <c r="B49" s="18"/>
      <c r="C49" s="1156" t="s">
        <v>5</v>
      </c>
      <c r="D49" s="1156"/>
      <c r="E49" s="1157"/>
      <c r="F49" s="19" t="s">
        <v>597</v>
      </c>
      <c r="G49" s="20" t="s">
        <v>598</v>
      </c>
      <c r="H49" s="20" t="s">
        <v>599</v>
      </c>
      <c r="I49" s="20">
        <v>5.05</v>
      </c>
      <c r="J49" s="21" t="s">
        <v>600</v>
      </c>
    </row>
    <row r="50" spans="2:10" ht="13.2" x14ac:dyDescent="0.2"/>
  </sheetData>
  <sheetProtection algorithmName="SHA-512" hashValue="fS8tyYbLJB71gKSYqD/QrKXa5WjsR2FZapleeRPfsFbv3kQLZJRPpDqSX4D7//lOKyz60Aa2vwjXh57uhNJApA==" saltValue="GMMp7H1KgFiKxsQX/Ugr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慎太郎</cp:lastModifiedBy>
  <dcterms:modified xsi:type="dcterms:W3CDTF">2024-09-24T04:46:06Z</dcterms:modified>
</cp:coreProperties>
</file>