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25西会津町_0826\"/>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C35" i="10"/>
  <c r="CO34" i="10"/>
  <c r="BW34" i="10"/>
  <c r="BW35" i="10" s="1"/>
  <c r="BW36" i="10" s="1"/>
  <c r="BW37" i="10" s="1"/>
  <c r="BW38" i="10" s="1"/>
  <c r="BW39" i="10" s="1"/>
  <c r="BW40" i="10" s="1"/>
  <c r="BW41" i="10" s="1"/>
  <c r="BW42" i="10" s="1"/>
  <c r="BW43" i="10" s="1"/>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<sst xmlns="http://schemas.openxmlformats.org/spreadsheetml/2006/main" count="1087" uniqueCount="616">
  <si>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</si>
  <si>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</si>
  <si>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</si>
  <si>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</si>
  <si>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</si>
  <si>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</si>
  <si>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</si>
  <si>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</si>
  <si>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</si>
  <si>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</si>
  <si>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</si>
  <si>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</si>
  <si>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</si>
  <si>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</si>
  <si>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</si>
  <si>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</si>
  <si>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</si>
  <si>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</si>
  <si>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</si>
  <si>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</si>
  <si>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</si>
  <si>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</si>
  <si>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</si>
  <si>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</si>
  <si>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</si>
  <si>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</si>
  <si>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</si>
  <si>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</si>
  <si>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</si>
  <si>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</si>
  <si>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</si>
  <si>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</si>
  <si>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</si>
  <si>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</si>
  <si>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</si>
  <si>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</si>
  <si>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</si>
  <si>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</si>
  <si>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</si>
  <si>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</si>
  <si>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</si>
  <si>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</si>
  <si>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</si>
  <si>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</si>
  <si>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</si>
  <si>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</si>
  <si>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</si>
  <si>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</si>
  <si>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</si>
  <si>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</si>
  <si>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</si>
  <si>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</si>
  <si>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</si>
  <si>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</si>
  <si>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</si>
  <si>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</si>
  <si>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</si>
  <si>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</si>
  <si>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</si>
  <si>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</si>
  <si>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</si>
  <si>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</si>
  <si>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</si>
  <si>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</si>
  <si>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</si>
  <si>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</si>
  <si>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</si>
  <si>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</si>
  <si>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</si>
  <si>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</si>
  <si>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</si>
  <si>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</si>
  <si>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</si>
  <si>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</si>
  <si>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</si>
  <si>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</si>
  <si>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</si>
  <si>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</si>
  <si>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</si>
  <si>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</si>
  <si>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</si>
  <si>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</si>
  <si>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</si>
  <si>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</si>
  <si>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</si>
  <si>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</si>
  <si>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</si>
  <si>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</si>
  <si>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</si>
  <si>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</si>
  <si>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</si>
  <si>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</si>
  <si>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</si>
  <si>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</si>
  <si>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</si>
  <si>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</si>
  <si>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</si>
  <si>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</si>
  <si>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</si>
  <si>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</si>
  <si>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</si>
  <si>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</si>
  <si>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</si>
  <si>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</si>
  <si>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</si>
  <si>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</si>
  <si>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</si>
  <si>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</si>
  <si>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</si>
  <si>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</si>
  <si>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</si>
  <si>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</si>
  <si>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</si>
  <si>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</si>
  <si>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</si>
  <si>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</si>
  <si>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</si>
  <si>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</si>
  <si>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</si>
  <si>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</si>
  <si>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</si>
  <si>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</si>
  <si>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</si>
  <si>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</si>
  <si>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</si>
  <si>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</si>
  <si>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</si>
  <si>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</si>
  <si>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</si>
  <si>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</si>
  <si>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</si>
  <si>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</si>
  <si>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</si>
  <si>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</si>
  <si>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</si>
  <si>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</si>
  <si>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</si>
  <si>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</si>
  <si>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</si>
  <si>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</si>
  <si>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</si>
  <si>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</si>
  <si>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</si>
  <si>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</si>
  <si>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</si>
  <si>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</si>
  <si>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</si>
  <si>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</si>
  <si>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</si>
  <si>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</si>
  <si>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</si>
  <si>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</si>
  <si>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</si>
  <si>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</si>
  <si>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</si>
  <si>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</si>
  <si>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</si>
  <si>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</si>
  <si>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</si>
  <si>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</si>
  <si>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</si>
  <si>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</si>
  <si>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</si>
  <si>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</si>
  <si>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</si>
  <si>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</si>
  <si>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</si>
  <si>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</si>
  <si>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</si>
  <si>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</si>
  <si>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</si>
  <si>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</si>
  <si>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</si>
  <si>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</si>
  <si>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</si>
  <si>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</si>
  <si>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</si>
  <si>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</si>
  <si>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</si>
  <si>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</si>
  <si>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</si>
  <si>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</si>
  <si>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</si>
  <si>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</si>
  <si>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</si>
  <si>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</si>
  <si>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</si>
  <si>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</si>
  <si>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</si>
  <si>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</si>
  <si>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</si>
  <si>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</si>
  <si>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</si>
  <si>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</si>
  <si>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</si>
  <si>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</si>
  <si>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</si>
  <si>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</si>
  <si>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</si>
  <si>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</si>
  <si>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</si>
  <si>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</si>
  <si>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</si>
  <si>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</si>
  <si>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</si>
  <si>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</si>
  <si>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</si>
  <si>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</si>
  <si>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</si>
  <si>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</si>
  <si>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</si>
  <si>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</si>
  <si>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</si>
  <si>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</si>
  <si>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</si>
  <si>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</si>
  <si>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</si>
  <si>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</si>
  <si>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</si>
  <si>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</si>
  <si>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</si>
  <si>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</si>
  <si>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福島県西会津町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</si>
  <si>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</si>
  <si>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</si>
  <si>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</si>
  <si>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</si>
  <si>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</si>
  <si>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</si>
  <si>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</si>
  <si>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</si>
  <si>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</si>
  <si>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</si>
  <si>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</si>
  <si>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</si>
  <si>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</si>
  <si>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</si>
  <si>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</si>
  <si>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</si>
  <si>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</si>
  <si>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</si>
  <si>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</si>
  <si>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</si>
  <si>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</si>
  <si>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</si>
  <si>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</si>
  <si>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</si>
  <si>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</si>
  <si>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</si>
  <si>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</si>
  <si>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</si>
  <si>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</si>
  <si>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</si>
  <si>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</si>
  <si>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</si>
  <si>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</si>
  <si>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</si>
  <si>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</si>
  <si>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</si>
  <si>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</si>
  <si>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</si>
  <si>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</si>
  <si>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</si>
  <si>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</si>
  <si>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</si>
  <si>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</si>
  <si>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</si>
  <si>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</si>
  <si>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</si>
  <si>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</si>
  <si>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</si>
  <si>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</si>
  <si>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</si>
  <si>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</si>
  <si>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</si>
  <si>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</si>
  <si>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</si>
  <si>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</si>
  <si>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</si>
  <si>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</si>
  <si>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</si>
  <si>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</si>
  <si>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</si>
  <si>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</si>
  <si>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</si>
  <si>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</si>
  <si>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</si>
  <si>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</si>
  <si>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</si>
  <si>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</si>
  <si>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</si>
  <si>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</si>
  <si>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</si>
  <si>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</si>
  <si>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</si>
  <si>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</si>
  <si>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</si>
  <si>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</si>
  <si>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</si>
  <si>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</si>
  <si>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</si>
  <si>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</si>
  <si>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</si>
  <si>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</si>
  <si>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</si>
  <si>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</si>
  <si>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</si>
  <si>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</si>
  <si>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</si>
  <si>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</si>
  <si>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</si>
  <si>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</si>
  <si>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</si>
  <si>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</si>
  <si>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</si>
  <si>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</si>
  <si>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</si>
  <si>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</si>
  <si>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</si>
  <si>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</si>
  <si>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</si>
  <si>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</si>
  <si>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</si>
  <si>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</si>
  <si>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</si>
  <si>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</si>
  <si>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</si>
  <si>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</si>
  <si>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</si>
  <si>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</si>
  <si>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</si>
  <si>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</si>
  <si>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</si>
  <si>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</si>
  <si>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</si>
  <si>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</si>
  <si>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</si>
  <si>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</si>
  <si>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</si>
  <si>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</si>
  <si>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</si>
  <si>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</si>
  <si>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</si>
  <si>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</si>
  <si>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</si>
  <si>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</si>
  <si>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</si>
  <si>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</si>
  <si>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</si>
  <si>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</si>
  <si>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</si>
  <si>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</si>
  <si>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</si>
  <si>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</si>
  <si>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</si>
  <si>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</si>
  <si>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</si>
  <si>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</si>
  <si>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</si>
  <si>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</si>
  <si>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</si>
  <si>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</si>
  <si>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</si>
  <si>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</si>
  <si>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</si>
  <si>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</si>
  <si>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</si>
  <si>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</si>
  <si>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</si>
  <si>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</si>
  <si>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</si>
  <si>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</si>
  <si>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</si>
  <si>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</si>
  <si>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</si>
  <si>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福島県西会津町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</si>
  <si>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</si>
  <si>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</si>
  <si>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</si>
  <si>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</si>
  <si>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</si>
  <si>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</si>
  <si>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</si>
  <si>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</si>
  <si>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</si>
  <si>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</si>
  <si>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</si>
  <si>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</si>
  <si>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</si>
  <si>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</si>
  <si>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</si>
  <si>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</si>
  <si>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</si>
  <si>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</si>
  <si>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</si>
  <si>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</si>
  <si>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</si>
  <si>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</si>
  <si>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</si>
  <si>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</si>
  <si>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</si>
  <si>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</si>
  <si>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</si>
  <si>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</si>
  <si>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</si>
  <si>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</si>
  <si>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</si>
  <si>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</si>
  <si>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</si>
  <si>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</si>
  <si>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</si>
  <si>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</si>
  <si>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</si>
  <si>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水道事業会計（水道事業・簡易水道等事業）</t>
    <phoneticPr fontId="5"/>
  </si>
  <si>
    <t>法適用企業</t>
    <phoneticPr fontId="5"/>
  </si>
  <si>
    <t>下水道事業会計（公共下水道事業・農業集落排水処理事業・個別排水処理事業）</t>
    <phoneticPr fontId="5"/>
  </si>
  <si>
    <t>工業団地造成事業特別会計</t>
    <phoneticPr fontId="5"/>
  </si>
  <si>
    <t>法非適用企業</t>
    <phoneticPr fontId="5"/>
  </si>
  <si>
    <t>住宅団地造成事業特別会計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</si>
  <si>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</si>
  <si>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</si>
  <si>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</si>
  <si>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</si>
  <si>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</si>
  <si>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</si>
  <si>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</si>
  <si>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</si>
  <si>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</si>
  <si>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</si>
  <si>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</si>
  <si>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</si>
  <si>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</si>
  <si>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</si>
  <si>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</si>
  <si>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</si>
  <si>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</si>
  <si>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</si>
  <si>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</si>
  <si>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</si>
  <si>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</si>
  <si>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</si>
  <si>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</si>
  <si>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</si>
  <si>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</si>
  <si>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</si>
  <si>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</si>
  <si>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</si>
  <si>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</si>
  <si>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</si>
  <si>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</si>
  <si>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</si>
  <si>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</si>
  <si>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</si>
  <si>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</si>
  <si>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</si>
  <si>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</si>
  <si>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</si>
  <si>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</si>
  <si>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</si>
  <si>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</si>
  <si>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</si>
  <si>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</si>
  <si>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</si>
  <si>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</si>
  <si>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</si>
  <si>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</si>
  <si>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</si>
  <si>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</si>
  <si>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</si>
  <si>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</si>
  <si>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</si>
  <si>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</si>
  <si>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</si>
  <si>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</si>
  <si>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</si>
  <si>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</si>
  <si>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</si>
  <si>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</si>
  <si>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</si>
  <si>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</si>
  <si>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</si>
  <si>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</si>
  <si>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</si>
  <si>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</si>
  <si>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</si>
  <si>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国民健康保険特別会計（診療施設勘定）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</si>
  <si>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</si>
  <si>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</si>
  <si>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</si>
  <si>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</si>
  <si>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</si>
  <si>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</si>
  <si>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</si>
  <si>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</si>
  <si>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</si>
  <si>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</si>
  <si>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</si>
  <si>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</si>
  <si>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</si>
  <si>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</si>
  <si>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</si>
  <si>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</si>
  <si>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</si>
  <si>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</si>
  <si>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</si>
  <si>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</si>
  <si>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</si>
  <si>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</si>
  <si>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</si>
  <si>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</si>
  <si>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</si>
  <si>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</si>
  <si>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</si>
  <si>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</si>
  <si>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</si>
  <si>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</si>
  <si>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</si>
  <si>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</si>
  <si>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</si>
  <si>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</si>
  <si>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</si>
  <si>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</si>
  <si>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</si>
  <si>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</si>
  <si>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</si>
  <si>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</si>
  <si>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</si>
  <si>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</si>
  <si>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</si>
  <si>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</si>
  <si>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</si>
  <si>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</si>
  <si>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</si>
  <si>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</si>
  <si>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</si>
  <si>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</si>
  <si>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</si>
  <si>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</si>
  <si>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</si>
  <si>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</si>
  <si>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</si>
  <si>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</si>
  <si>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</si>
  <si>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</si>
  <si>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</si>
  <si>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</si>
  <si>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</si>
  <si>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</si>
  <si>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</si>
  <si>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</si>
  <si>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</si>
  <si>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</si>
  <si>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</si>
  <si>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</si>
  <si>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</si>
  <si>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</si>
  <si>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</si>
  <si>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</si>
  <si>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</si>
  <si>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</si>
  <si>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</si>
  <si>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</si>
  <si>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</si>
  <si>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</si>
  <si>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</si>
  <si>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</si>
  <si>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</si>
  <si>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</si>
  <si>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</si>
  <si>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</si>
  <si>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4.04</t>
  </si>
  <si>
    <t>▲ 3.19</t>
  </si>
  <si>
    <t>▲ 3.68</t>
  </si>
  <si>
    <t>一般会計</t>
  </si>
  <si>
    <t>水道事業会計（水道事業・簡易水道等事業）</t>
  </si>
  <si>
    <t>介護保険特別会計</t>
  </si>
  <si>
    <t>下水道事業会計（公共下水道事業・農業集落排水処理事業・個別排水処理事業）</t>
  </si>
  <si>
    <t>国民健康保険特別会計（診療施設勘定）</t>
  </si>
  <si>
    <t>国民健康保険特別会計（事業勘定）</t>
  </si>
  <si>
    <t>住宅団地造成事業特別会計</t>
  </si>
  <si>
    <t>工業団地造成事業特別会計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</si>
  <si>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</si>
  <si>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</si>
  <si>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</si>
  <si>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</si>
  <si>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</si>
  <si>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</si>
  <si>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</si>
  <si>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</si>
  <si>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喜多方地方広域市町村圏組合（一般会計）</t>
    <rPh sb="0" eb="3">
      <t>キタカタ</t>
    </rPh>
    <rPh sb="3" eb="5">
      <t>チホウ</t>
    </rPh>
    <rPh sb="5" eb="7">
      <t>コウイキ</t>
    </rPh>
    <rPh sb="7" eb="10">
      <t>シチョウソン</t>
    </rPh>
    <rPh sb="10" eb="11">
      <t>ケン</t>
    </rPh>
    <rPh sb="11" eb="13">
      <t>クミアイ</t>
    </rPh>
    <rPh sb="14" eb="16">
      <t>イッパン</t>
    </rPh>
    <rPh sb="16" eb="18">
      <t>カイケイ</t>
    </rPh>
    <phoneticPr fontId="2"/>
  </si>
  <si>
    <t>喜多方地方広域市町村圏組合（喜多方プラザ特別会計）</t>
    <rPh sb="0" eb="3">
      <t>キタカタ</t>
    </rPh>
    <rPh sb="3" eb="5">
      <t>チホウ</t>
    </rPh>
    <rPh sb="5" eb="7">
      <t>コウイキ</t>
    </rPh>
    <rPh sb="7" eb="10">
      <t>シチョウソン</t>
    </rPh>
    <rPh sb="10" eb="11">
      <t>ケン</t>
    </rPh>
    <rPh sb="11" eb="13">
      <t>クミアイ</t>
    </rPh>
    <rPh sb="14" eb="17">
      <t>キタカタ</t>
    </rPh>
    <rPh sb="20" eb="22">
      <t>トクベツ</t>
    </rPh>
    <rPh sb="22" eb="24">
      <t>カイケイ</t>
    </rPh>
    <phoneticPr fontId="2"/>
  </si>
  <si>
    <t>喜多方地方広域市町村圏組合（介護保険事業特別会計）</t>
    <rPh sb="0" eb="3">
      <t>キタカタ</t>
    </rPh>
    <rPh sb="3" eb="5">
      <t>チホウ</t>
    </rPh>
    <rPh sb="5" eb="7">
      <t>コウイキ</t>
    </rPh>
    <rPh sb="7" eb="10">
      <t>シチョウソン</t>
    </rPh>
    <rPh sb="10" eb="11">
      <t>ケン</t>
    </rPh>
    <rPh sb="11" eb="13">
      <t>クミアイ</t>
    </rPh>
    <rPh sb="14" eb="16">
      <t>カイゴ</t>
    </rPh>
    <rPh sb="16" eb="18">
      <t>ホケン</t>
    </rPh>
    <rPh sb="18" eb="20">
      <t>ジギョウ</t>
    </rPh>
    <rPh sb="20" eb="22">
      <t>トクベツ</t>
    </rPh>
    <rPh sb="22" eb="24">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</si>
  <si>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</si>
  <si>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</si>
  <si>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</si>
  <si>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</si>
  <si>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</si>
  <si>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</si>
  <si>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</si>
  <si>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新田興助地域振興基金</t>
  </si>
  <si>
    <t>みんなで創る未来基金</t>
  </si>
  <si>
    <t>森林環境譲与税基金</t>
  </si>
  <si>
    <t>庁舎整備基金</t>
  </si>
  <si>
    <t>小中学校交流基金</t>
  </si>
  <si>
    <t>株式会社西会津町振興公社</t>
    <rPh sb="0" eb="4">
      <t>カブシキガイシャ</t>
    </rPh>
    <rPh sb="4" eb="8">
      <t>ニシアイヅマチ</t>
    </rPh>
    <rPh sb="8" eb="10">
      <t>シンコウ</t>
    </rPh>
    <rPh sb="10" eb="12">
      <t>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</si>
  <si>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</si>
  <si>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</si>
  <si>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</si>
  <si>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</si>
  <si>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</si>
  <si>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</si>
  <si>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</si>
  <si>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</si>
  <si>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</si>
  <si>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本町の将来負担比率及び実質公債費比率は、類似団体平均を大きく上回っている。
将来負担比率及び実質公債費比率の関係は相互関係にあり、増減の大きな要因の１つは地方債残高となっている。本町の財政状況では、公共事業の実施には地方債の発行が必要不可欠であることから、ある程度の数値の高さはやむを得ないと考えている。
本町では引き続き、町独自のシミュレーションを計画・策定し、地方債の過度な発行にならないよう努めることとしている。</t>
    <phoneticPr fontId="5"/>
  </si>
  <si>
    <t>本町の有形固定資産減価償却率は、類似団体平均とほぼ同水準であるが、将来負担比率は類似団体平均を大きく上回っている。
将来負担比率は、基金の減少等（債務償還比率の記載内容）に伴い悪化する傾向にある。令和4年度は豪雨災害の発生により、基金残高が大きく減少したため悪化することとなった。
将来負担比率と有形固定資産減価償却率の関係では、施設の大規模改修又は整備を実施すれば、有形固定資産減価償却率が低くなり、将来負担比率が上昇する逆の関係であるため、今後は西会津町公共施設等総合管理計画及び個別施設計画に基づいた施設の適正管理を推進していくとともに、地方債の過度な発行を抑制するなど将来負担の軽減に取り組み、両数値の改善又は維持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</si>
</sst>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5"/>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50BB-4D69-9FDB-88F88DB773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158352</c:v>
                </c:pt>
                <c:pt idx="1">
                  <c:v>166027</c:v>
                </c:pt>
                <c:pt idx="2">
                  <c:v>200933</c:v>
                </c:pt>
                <c:pt idx="3">
                  <c:v>145018</c:v>
                </c:pt>
                <c:pt idx="4">
                  <c:v>137175</c:v>
                </c:pt>
              </c:numCache>
            </c:numRef>
          </c:val>
          <c:smooth val="0"/>
          <c:extLst>
            <c:ext xmlns:c16="http://schemas.microsoft.com/office/drawing/2014/chart" uri="{C3380CC4-5D6E-409C-BE32-E72D297353CC}">
              <c16:uniqueId val="{00000001-50BB-4D69-9FDB-88F88DB773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5.81</c:v>
                </c:pt>
                <c:pt idx="1">
                  <c:v>5.26</c:v>
                </c:pt>
                <c:pt idx="2">
                  <c:v>6.53</c:v>
                </c:pt>
                <c:pt idx="3">
                  <c:v>5.43</c:v>
                </c:pt>
                <c:pt idx="4">
                  <c:v>7.38</c:v>
                </c:pt>
              </c:numCache>
            </c:numRef>
          </c:val>
          <c:extLst>
            <c:ext xmlns:c16="http://schemas.microsoft.com/office/drawing/2014/chart" uri="{C3380CC4-5D6E-409C-BE32-E72D297353CC}">
              <c16:uniqueId val="{00000000-A07A-4453-BD1C-9ECB8FDC45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23.21</c:v>
                </c:pt>
                <c:pt idx="1">
                  <c:v>20.6</c:v>
                </c:pt>
                <c:pt idx="2">
                  <c:v>20.27</c:v>
                </c:pt>
                <c:pt idx="3">
                  <c:v>26.09</c:v>
                </c:pt>
                <c:pt idx="4">
                  <c:v>20.13</c:v>
                </c:pt>
              </c:numCache>
            </c:numRef>
          </c:val>
          <c:extLst>
            <c:ext xmlns:c16="http://schemas.microsoft.com/office/drawing/2014/chart" uri="{C3380CC4-5D6E-409C-BE32-E72D297353CC}">
              <c16:uniqueId val="{00000001-A07A-4453-BD1C-9ECB8FDC45F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-4.04</c:v>
                </c:pt>
                <c:pt idx="1">
                  <c:v>-3.19</c:v>
                </c:pt>
                <c:pt idx="2">
                  <c:v>4.22</c:v>
                </c:pt>
                <c:pt idx="3">
                  <c:v>5.22</c:v>
                </c:pt>
                <c:pt idx="4">
                  <c:v>-3.68</c:v>
                </c:pt>
              </c:numCache>
            </c:numRef>
          </c:val>
          <c:smooth val="0"/>
          <c:extLst>
            <c:ext xmlns:c16="http://schemas.microsoft.com/office/drawing/2014/chart" uri="{C3380CC4-5D6E-409C-BE32-E72D297353CC}">
              <c16:uniqueId val="{00000002-A07A-4453-BD1C-9ECB8FDC45F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5.2</c:v>
                </c:pt>
                <c:pt idx="2">
                  <c:v>#N/A</c:v>
                </c:pt>
                <c:pt idx="3">
                  <c:v>5.43</c:v>
                </c:pt>
                <c:pt idx="4">
                  <c:v>#N/A</c:v>
                </c:pt>
                <c:pt idx="5">
                  <c:v>0</c:v>
                </c:pt>
                <c:pt idx="6">
                  <c:v>#N/A</c:v>
                </c:pt>
                <c:pt idx="7">
                  <c:v>0</c:v>
                </c:pt>
                <c:pt idx="8">
                  <c:v>#N/A</c:v>
                </c:pt>
                <c:pt idx="9">
                  <c:v>0</c:v>
                </c:pt>
              </c:numCache>
            </c:numRef>
          </c:val>
          <c:extLst>
            <c:ext xmlns:c16="http://schemas.microsoft.com/office/drawing/2014/chart" uri="{C3380CC4-5D6E-409C-BE32-E72D297353CC}">
              <c16:uniqueId val="{00000000-5DE6-4B95-B0FA-7C267ABA99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E6-4B95-B0FA-7C267ABA993B}"/>
            </c:ext>
          </c:extLst>
        </c:ser>
        <c:ser>
          <c:idx val="2"/>
          <c:order val="2"/>
          <c:tx>
            <c:strRef>
              <c:f>データシート!$A$29</c:f>
              <c:strCache>
                <c:ptCount val="1"/>
                <c:pt idx="0">
                  <c:v>工業団地造成事業特別会計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c:v>
                </c:pt>
                <c:pt idx="2">
                  <c:v>#N/A</c:v>
                </c:pt>
                <c:pt idx="3">
                  <c:v>0.09</c:v>
                </c:pt>
                <c:pt idx="4">
                  <c:v>#N/A</c:v>
                </c:pt>
                <c:pt idx="5">
                  <c:v>7.0000000000000007E-2</c:v>
                </c:pt>
                <c:pt idx="6">
                  <c:v>#N/A</c:v>
                </c:pt>
                <c:pt idx="7">
                  <c:v>0.06</c:v>
                </c:pt>
                <c:pt idx="8">
                  <c:v>#N/A</c:v>
                </c:pt>
                <c:pt idx="9">
                  <c:v>0.06</c:v>
                </c:pt>
              </c:numCache>
            </c:numRef>
          </c:val>
          <c:extLst>
            <c:ext xmlns:c16="http://schemas.microsoft.com/office/drawing/2014/chart" uri="{C3380CC4-5D6E-409C-BE32-E72D297353CC}">
              <c16:uniqueId val="{00000002-5DE6-4B95-B0FA-7C267ABA993B}"/>
            </c:ext>
          </c:extLst>
        </c:ser>
        <c:ser>
          <c:idx val="3"/>
          <c:order val="3"/>
          <c:tx>
            <c:strRef>
              <c:f>データシート!$A$30</c:f>
              <c:strCache>
                <c:ptCount val="1"/>
                <c:pt idx="0">
                  <c:v>住宅団地造成事業特別会計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0.27</c:v>
                </c:pt>
                <c:pt idx="2">
                  <c:v>#N/A</c:v>
                </c:pt>
                <c:pt idx="3">
                  <c:v>0.19</c:v>
                </c:pt>
                <c:pt idx="4">
                  <c:v>#N/A</c:v>
                </c:pt>
                <c:pt idx="5">
                  <c:v>0.1</c:v>
                </c:pt>
                <c:pt idx="6">
                  <c:v>#N/A</c:v>
                </c:pt>
                <c:pt idx="7">
                  <c:v>0.08</c:v>
                </c:pt>
                <c:pt idx="8">
                  <c:v>#N/A</c:v>
                </c:pt>
                <c:pt idx="9">
                  <c:v>0.16</c:v>
                </c:pt>
              </c:numCache>
            </c:numRef>
          </c:val>
          <c:extLst>
            <c:ext xmlns:c16="http://schemas.microsoft.com/office/drawing/2014/chart" uri="{C3380CC4-5D6E-409C-BE32-E72D297353CC}">
              <c16:uniqueId val="{00000003-5DE6-4B95-B0FA-7C267ABA993B}"/>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0.39</c:v>
                </c:pt>
                <c:pt idx="2">
                  <c:v>#N/A</c:v>
                </c:pt>
                <c:pt idx="3">
                  <c:v>0.33</c:v>
                </c:pt>
                <c:pt idx="4">
                  <c:v>#N/A</c:v>
                </c:pt>
                <c:pt idx="5">
                  <c:v>0.44</c:v>
                </c:pt>
                <c:pt idx="6">
                  <c:v>#N/A</c:v>
                </c:pt>
                <c:pt idx="7">
                  <c:v>0.38</c:v>
                </c:pt>
                <c:pt idx="8">
                  <c:v>#N/A</c:v>
                </c:pt>
                <c:pt idx="9">
                  <c:v>0.32</c:v>
                </c:pt>
              </c:numCache>
            </c:numRef>
          </c:val>
          <c:extLst>
            <c:ext xmlns:c16="http://schemas.microsoft.com/office/drawing/2014/chart" uri="{C3380CC4-5D6E-409C-BE32-E72D297353CC}">
              <c16:uniqueId val="{00000004-5DE6-4B95-B0FA-7C267ABA993B}"/>
            </c:ext>
          </c:extLst>
        </c:ser>
        <c:ser>
          <c:idx val="5"/>
          <c:order val="5"/>
          <c:tx>
            <c:strRef>
              <c:f>データシート!$A$32</c:f>
              <c:strCache>
                <c:ptCount val="1"/>
                <c:pt idx="0">
                  <c:v>国民健康保険特別会計（診療施設勘定）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0.65</c:v>
                </c:pt>
                <c:pt idx="2">
                  <c:v>#N/A</c:v>
                </c:pt>
                <c:pt idx="3">
                  <c:v>0.56000000000000005</c:v>
                </c:pt>
                <c:pt idx="4">
                  <c:v>#N/A</c:v>
                </c:pt>
                <c:pt idx="5">
                  <c:v>0.41</c:v>
                </c:pt>
                <c:pt idx="6">
                  <c:v>#N/A</c:v>
                </c:pt>
                <c:pt idx="7">
                  <c:v>0.67</c:v>
                </c:pt>
                <c:pt idx="8">
                  <c:v>#N/A</c:v>
                </c:pt>
                <c:pt idx="9">
                  <c:v>0.49</c:v>
                </c:pt>
              </c:numCache>
            </c:numRef>
          </c:val>
          <c:extLst>
            <c:ext xmlns:c16="http://schemas.microsoft.com/office/drawing/2014/chart" uri="{C3380CC4-5D6E-409C-BE32-E72D297353CC}">
              <c16:uniqueId val="{00000005-5DE6-4B95-B0FA-7C267ABA993B}"/>
            </c:ext>
          </c:extLst>
        </c:ser>
        <c:ser>
          <c:idx val="6"/>
          <c:order val="6"/>
          <c:tx>
            <c:strRef>
              <c:f>データシート!$A$33</c:f>
              <c:strCache>
                <c:ptCount val="1"/>
                <c:pt idx="0">
                  <c:v>下水道事業会計（公共下水道事業・農業集落排水処理事業・個別排水処理事業）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0.57999999999999996</c:v>
                </c:pt>
                <c:pt idx="6">
                  <c:v>#N/A</c:v>
                </c:pt>
                <c:pt idx="7">
                  <c:v>0.88</c:v>
                </c:pt>
                <c:pt idx="8">
                  <c:v>#N/A</c:v>
                </c:pt>
                <c:pt idx="9">
                  <c:v>0.77</c:v>
                </c:pt>
              </c:numCache>
            </c:numRef>
          </c:val>
          <c:extLst>
            <c:ext xmlns:c16="http://schemas.microsoft.com/office/drawing/2014/chart" uri="{C3380CC4-5D6E-409C-BE32-E72D297353CC}">
              <c16:uniqueId val="{00000006-5DE6-4B95-B0FA-7C267ABA993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0.88</c:v>
                </c:pt>
                <c:pt idx="2">
                  <c:v>#N/A</c:v>
                </c:pt>
                <c:pt idx="3">
                  <c:v>1.23</c:v>
                </c:pt>
                <c:pt idx="4">
                  <c:v>#N/A</c:v>
                </c:pt>
                <c:pt idx="5">
                  <c:v>0.79</c:v>
                </c:pt>
                <c:pt idx="6">
                  <c:v>#N/A</c:v>
                </c:pt>
                <c:pt idx="7">
                  <c:v>1.64</c:v>
                </c:pt>
                <c:pt idx="8">
                  <c:v>#N/A</c:v>
                </c:pt>
                <c:pt idx="9">
                  <c:v>1.18</c:v>
                </c:pt>
              </c:numCache>
            </c:numRef>
          </c:val>
          <c:extLst>
            <c:ext xmlns:c16="http://schemas.microsoft.com/office/drawing/2014/chart" uri="{C3380CC4-5D6E-409C-BE32-E72D297353CC}">
              <c16:uniqueId val="{00000007-5DE6-4B95-B0FA-7C267ABA993B}"/>
            </c:ext>
          </c:extLst>
        </c:ser>
        <c:ser>
          <c:idx val="8"/>
          <c:order val="8"/>
          <c:tx>
            <c:strRef>
              <c:f>データシート!$A$35</c:f>
              <c:strCache>
                <c:ptCount val="1"/>
                <c:pt idx="0">
                  <c:v>水道事業会計（水道事業・簡易水道等事業）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4.4400000000000004</c:v>
                </c:pt>
                <c:pt idx="6">
                  <c:v>#N/A</c:v>
                </c:pt>
                <c:pt idx="7">
                  <c:v>4.0199999999999996</c:v>
                </c:pt>
                <c:pt idx="8">
                  <c:v>#N/A</c:v>
                </c:pt>
                <c:pt idx="9">
                  <c:v>3.6</c:v>
                </c:pt>
              </c:numCache>
            </c:numRef>
          </c:val>
          <c:extLst>
            <c:ext xmlns:c16="http://schemas.microsoft.com/office/drawing/2014/chart" uri="{C3380CC4-5D6E-409C-BE32-E72D297353CC}">
              <c16:uniqueId val="{00000008-5DE6-4B95-B0FA-7C267ABA99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5.81</c:v>
                </c:pt>
                <c:pt idx="2">
                  <c:v>#N/A</c:v>
                </c:pt>
                <c:pt idx="3">
                  <c:v>5.25</c:v>
                </c:pt>
                <c:pt idx="4">
                  <c:v>#N/A</c:v>
                </c:pt>
                <c:pt idx="5">
                  <c:v>6.52</c:v>
                </c:pt>
                <c:pt idx="6">
                  <c:v>#N/A</c:v>
                </c:pt>
                <c:pt idx="7">
                  <c:v>5.43</c:v>
                </c:pt>
                <c:pt idx="8">
                  <c:v>#N/A</c:v>
                </c:pt>
                <c:pt idx="9">
                  <c:v>7.38</c:v>
                </c:pt>
              </c:numCache>
            </c:numRef>
          </c:val>
          <c:extLst>
            <c:ext xmlns:c16="http://schemas.microsoft.com/office/drawing/2014/chart" uri="{C3380CC4-5D6E-409C-BE32-E72D297353CC}">
              <c16:uniqueId val="{00000009-5DE6-4B95-B0FA-7C267ABA99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707</c:v>
                </c:pt>
                <c:pt idx="5">
                  <c:v>726</c:v>
                </c:pt>
                <c:pt idx="8">
                  <c:v>734</c:v>
                </c:pt>
                <c:pt idx="11">
                  <c:v>680</c:v>
                </c:pt>
                <c:pt idx="14">
                  <c:v>711</c:v>
                </c:pt>
              </c:numCache>
            </c:numRef>
          </c:val>
          <c:extLst>
            <c:ext xmlns:c16="http://schemas.microsoft.com/office/drawing/2014/chart" uri="{C3380CC4-5D6E-409C-BE32-E72D297353CC}">
              <c16:uniqueId val="{00000000-415E-42F7-8988-1E8BB357F8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5E-42F7-8988-1E8BB357F8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2-415E-42F7-8988-1E8BB357F8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15</c:v>
                </c:pt>
                <c:pt idx="3">
                  <c:v>16</c:v>
                </c:pt>
                <c:pt idx="6">
                  <c:v>19</c:v>
                </c:pt>
                <c:pt idx="9">
                  <c:v>19</c:v>
                </c:pt>
                <c:pt idx="12">
                  <c:v>26</c:v>
                </c:pt>
              </c:numCache>
            </c:numRef>
          </c:val>
          <c:extLst>
            <c:ext xmlns:c16="http://schemas.microsoft.com/office/drawing/2014/chart" uri="{C3380CC4-5D6E-409C-BE32-E72D297353CC}">
              <c16:uniqueId val="{00000003-415E-42F7-8988-1E8BB357F8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280</c:v>
                </c:pt>
                <c:pt idx="3">
                  <c:v>282</c:v>
                </c:pt>
                <c:pt idx="6">
                  <c:v>246</c:v>
                </c:pt>
                <c:pt idx="9">
                  <c:v>197</c:v>
                </c:pt>
                <c:pt idx="12">
                  <c:v>206</c:v>
                </c:pt>
              </c:numCache>
            </c:numRef>
          </c:val>
          <c:extLst>
            <c:ext xmlns:c16="http://schemas.microsoft.com/office/drawing/2014/chart" uri="{C3380CC4-5D6E-409C-BE32-E72D297353CC}">
              <c16:uniqueId val="{00000004-415E-42F7-8988-1E8BB357F8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5E-42F7-8988-1E8BB357F8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5E-42F7-8988-1E8BB357F8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760</c:v>
                </c:pt>
                <c:pt idx="3">
                  <c:v>800</c:v>
                </c:pt>
                <c:pt idx="6">
                  <c:v>833</c:v>
                </c:pt>
                <c:pt idx="9">
                  <c:v>846</c:v>
                </c:pt>
                <c:pt idx="12">
                  <c:v>858</c:v>
                </c:pt>
              </c:numCache>
            </c:numRef>
          </c:val>
          <c:extLst>
            <c:ext xmlns:c16="http://schemas.microsoft.com/office/drawing/2014/chart" uri="{C3380CC4-5D6E-409C-BE32-E72D297353CC}">
              <c16:uniqueId val="{00000007-415E-42F7-8988-1E8BB357F8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353</c:v>
                </c:pt>
                <c:pt idx="2">
                  <c:v>#N/A</c:v>
                </c:pt>
                <c:pt idx="3">
                  <c:v>#N/A</c:v>
                </c:pt>
                <c:pt idx="4">
                  <c:v>372</c:v>
                </c:pt>
                <c:pt idx="5">
                  <c:v>#N/A</c:v>
                </c:pt>
                <c:pt idx="6">
                  <c:v>#N/A</c:v>
                </c:pt>
                <c:pt idx="7">
                  <c:v>364</c:v>
                </c:pt>
                <c:pt idx="8">
                  <c:v>#N/A</c:v>
                </c:pt>
                <c:pt idx="9">
                  <c:v>#N/A</c:v>
                </c:pt>
                <c:pt idx="10">
                  <c:v>382</c:v>
                </c:pt>
                <c:pt idx="11">
                  <c:v>#N/A</c:v>
                </c:pt>
                <c:pt idx="12">
                  <c:v>#N/A</c:v>
                </c:pt>
                <c:pt idx="13">
                  <c:v>379</c:v>
                </c:pt>
                <c:pt idx="14">
                  <c:v>#N/A</c:v>
                </c:pt>
              </c:numCache>
            </c:numRef>
          </c:val>
          <c:smooth val="0"/>
          <c:extLst>
            <c:ext xmlns:c16="http://schemas.microsoft.com/office/drawing/2014/chart" uri="{C3380CC4-5D6E-409C-BE32-E72D297353CC}">
              <c16:uniqueId val="{00000008-415E-42F7-8988-1E8BB357F8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6888</c:v>
                </c:pt>
                <c:pt idx="5">
                  <c:v>6950</c:v>
                </c:pt>
                <c:pt idx="8">
                  <c:v>6826</c:v>
                </c:pt>
                <c:pt idx="11">
                  <c:v>6599</c:v>
                </c:pt>
                <c:pt idx="14">
                  <c:v>6298</c:v>
                </c:pt>
              </c:numCache>
            </c:numRef>
          </c:val>
          <c:extLst>
            <c:ext xmlns:c16="http://schemas.microsoft.com/office/drawing/2014/chart" uri="{C3380CC4-5D6E-409C-BE32-E72D297353CC}">
              <c16:uniqueId val="{00000000-9DE4-4F9B-8AFE-884014BA56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70</c:v>
                </c:pt>
                <c:pt idx="5">
                  <c:v>70</c:v>
                </c:pt>
                <c:pt idx="8">
                  <c:v>67</c:v>
                </c:pt>
                <c:pt idx="11">
                  <c:v>68</c:v>
                </c:pt>
                <c:pt idx="14">
                  <c:v>76</c:v>
                </c:pt>
              </c:numCache>
            </c:numRef>
          </c:val>
          <c:extLst>
            <c:ext xmlns:c16="http://schemas.microsoft.com/office/drawing/2014/chart" uri="{C3380CC4-5D6E-409C-BE32-E72D297353CC}">
              <c16:uniqueId val="{00000001-9DE4-4F9B-8AFE-884014BA56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1086</c:v>
                </c:pt>
                <c:pt idx="5">
                  <c:v>959</c:v>
                </c:pt>
                <c:pt idx="8">
                  <c:v>977</c:v>
                </c:pt>
                <c:pt idx="11">
                  <c:v>1259</c:v>
                </c:pt>
                <c:pt idx="14">
                  <c:v>1062</c:v>
                </c:pt>
              </c:numCache>
            </c:numRef>
          </c:val>
          <c:extLst>
            <c:ext xmlns:c16="http://schemas.microsoft.com/office/drawing/2014/chart" uri="{C3380CC4-5D6E-409C-BE32-E72D297353CC}">
              <c16:uniqueId val="{00000002-9DE4-4F9B-8AFE-884014BA56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E4-4F9B-8AFE-884014BA56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E4-4F9B-8AFE-884014BA56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E4-4F9B-8AFE-884014BA56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898</c:v>
                </c:pt>
                <c:pt idx="3">
                  <c:v>886</c:v>
                </c:pt>
                <c:pt idx="6">
                  <c:v>771</c:v>
                </c:pt>
                <c:pt idx="9">
                  <c:v>791</c:v>
                </c:pt>
                <c:pt idx="12">
                  <c:v>812</c:v>
                </c:pt>
              </c:numCache>
            </c:numRef>
          </c:val>
          <c:extLst>
            <c:ext xmlns:c16="http://schemas.microsoft.com/office/drawing/2014/chart" uri="{C3380CC4-5D6E-409C-BE32-E72D297353CC}">
              <c16:uniqueId val="{00000006-9DE4-4F9B-8AFE-884014BA56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127</c:v>
                </c:pt>
                <c:pt idx="3">
                  <c:v>245</c:v>
                </c:pt>
                <c:pt idx="6">
                  <c:v>231</c:v>
                </c:pt>
                <c:pt idx="9">
                  <c:v>286</c:v>
                </c:pt>
                <c:pt idx="12">
                  <c:v>284</c:v>
                </c:pt>
              </c:numCache>
            </c:numRef>
          </c:val>
          <c:extLst>
            <c:ext xmlns:c16="http://schemas.microsoft.com/office/drawing/2014/chart" uri="{C3380CC4-5D6E-409C-BE32-E72D297353CC}">
              <c16:uniqueId val="{00000007-9DE4-4F9B-8AFE-884014BA56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2718</c:v>
                </c:pt>
                <c:pt idx="3">
                  <c:v>2598</c:v>
                </c:pt>
                <c:pt idx="6">
                  <c:v>2349</c:v>
                </c:pt>
                <c:pt idx="9">
                  <c:v>2043</c:v>
                </c:pt>
                <c:pt idx="12">
                  <c:v>2186</c:v>
                </c:pt>
              </c:numCache>
            </c:numRef>
          </c:val>
          <c:extLst>
            <c:ext xmlns:c16="http://schemas.microsoft.com/office/drawing/2014/chart" uri="{C3380CC4-5D6E-409C-BE32-E72D297353CC}">
              <c16:uniqueId val="{00000008-9DE4-4F9B-8AFE-884014BA56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DE4-4F9B-8AFE-884014BA56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7504</c:v>
                </c:pt>
                <c:pt idx="3">
                  <c:v>7498</c:v>
                </c:pt>
                <c:pt idx="6">
                  <c:v>7595</c:v>
                </c:pt>
                <c:pt idx="9">
                  <c:v>7239</c:v>
                </c:pt>
                <c:pt idx="12">
                  <c:v>6827</c:v>
                </c:pt>
              </c:numCache>
            </c:numRef>
          </c:val>
          <c:extLst>
            <c:ext xmlns:c16="http://schemas.microsoft.com/office/drawing/2014/chart" uri="{C3380CC4-5D6E-409C-BE32-E72D297353CC}">
              <c16:uniqueId val="{0000000A-9DE4-4F9B-8AFE-884014BA56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3203</c:v>
                </c:pt>
                <c:pt idx="2">
                  <c:v>#N/A</c:v>
                </c:pt>
                <c:pt idx="3">
                  <c:v>#N/A</c:v>
                </c:pt>
                <c:pt idx="4">
                  <c:v>3248</c:v>
                </c:pt>
                <c:pt idx="5">
                  <c:v>#N/A</c:v>
                </c:pt>
                <c:pt idx="6">
                  <c:v>#N/A</c:v>
                </c:pt>
                <c:pt idx="7">
                  <c:v>3075</c:v>
                </c:pt>
                <c:pt idx="8">
                  <c:v>#N/A</c:v>
                </c:pt>
                <c:pt idx="9">
                  <c:v>#N/A</c:v>
                </c:pt>
                <c:pt idx="10">
                  <c:v>2432</c:v>
                </c:pt>
                <c:pt idx="11">
                  <c:v>#N/A</c:v>
                </c:pt>
                <c:pt idx="12">
                  <c:v>#N/A</c:v>
                </c:pt>
                <c:pt idx="13">
                  <c:v>2673</c:v>
                </c:pt>
                <c:pt idx="14">
                  <c:v>#N/A</c:v>
                </c:pt>
              </c:numCache>
            </c:numRef>
          </c:val>
          <c:smooth val="0"/>
          <c:extLst>
            <c:ext xmlns:c16="http://schemas.microsoft.com/office/drawing/2014/chart" uri="{C3380CC4-5D6E-409C-BE32-E72D297353CC}">
              <c16:uniqueId val="{0000000B-9DE4-4F9B-8AFE-884014BA56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751</c:v>
                </c:pt>
                <c:pt idx="1">
                  <c:v>985</c:v>
                </c:pt>
                <c:pt idx="2">
                  <c:v>768</c:v>
                </c:pt>
              </c:numCache>
            </c:numRef>
          </c:val>
          <c:extLst>
            <c:ext xmlns:c16="http://schemas.microsoft.com/office/drawing/2014/chart" uri="{C3380CC4-5D6E-409C-BE32-E72D297353CC}">
              <c16:uniqueId val="{00000000-4E77-4539-B070-AEA7C95085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E77-4539-B070-AEA7C95085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110</c:v>
                </c:pt>
                <c:pt idx="1">
                  <c:v>158</c:v>
                </c:pt>
                <c:pt idx="2">
                  <c:v>149</c:v>
                </c:pt>
              </c:numCache>
            </c:numRef>
          </c:val>
          <c:extLst>
            <c:ext xmlns:c16="http://schemas.microsoft.com/office/drawing/2014/chart" uri="{C3380CC4-5D6E-409C-BE32-E72D297353CC}">
              <c16:uniqueId val="{00000002-4E77-4539-B070-AEA7C95085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{97C76356-F9AA-4712-8D40-57D4788A972D}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9D0-4FD5-BE0E-EE348EDF9E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{F36E7ECF-3D09-4719-A361-65CE76995FD0}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D0-4FD5-BE0E-EE348EDF9E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{96391B05-D0F4-42CB-838B-28CDDBBB0089}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D0-4FD5-BE0E-EE348EDF9E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{658E32C1-56E8-4CE9-82BB-7D5054541716}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D0-4FD5-BE0E-EE348EDF9E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{D0E2CE51-445B-4204-AFB1-701A014C066B}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D0-4FD5-BE0E-EE348EDF9EF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{838CCC39-F46F-460A-B18D-CE80AE8C341B}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9D0-4FD5-BE0E-EE348EDF9EF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{4C25B687-31C9-421D-830D-A1BBEEF10DF8}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9D0-4FD5-BE0E-EE348EDF9EF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{DA201640-F510-46AF-BAE1-837101885D90}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9D0-4FD5-BE0E-EE348EDF9EF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{6BF692E6-D483-4B77-B057-260A96FADE8E}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9D0-4FD5-BE0E-EE348EDF9E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c:v>
                </c:pt>
                <c:pt idx="8">
                  <c:v>61.4</c:v>
                </c:pt>
                <c:pt idx="16">
                  <c:v>62</c:v>
                </c:pt>
                <c:pt idx="24">
                  <c:v>63.6</c:v>
                </c:pt>
                <c:pt idx="32">
                  <c:v>64.900000000000006</c:v>
                </c:pt>
              </c:numCache>
            </c:numRef>
          </c:xVal>
          <c:yVal>
            <c:numRef>
              <c:f>公会計指標分析・財政指標組合せ分析表!$BP$51:$DC$51</c:f>
              <c:numCache>
                <c:formatCode>#,##0.0;"▲ "#,##0.0</c:formatCode>
                <c:ptCount val="40"/>
                <c:pt idx="0">
                  <c:v>115.6</c:v>
                </c:pt>
                <c:pt idx="8">
                  <c:v>118.2</c:v>
                </c:pt>
                <c:pt idx="16">
                  <c:v>103.2</c:v>
                </c:pt>
                <c:pt idx="24">
                  <c:v>78.3</c:v>
                </c:pt>
                <c:pt idx="32">
                  <c:v>85.8</c:v>
                </c:pt>
              </c:numCache>
            </c:numRef>
          </c:yVal>
          <c:smooth val="0"/>
          <c:extLst>
            <c:ext xmlns:c16="http://schemas.microsoft.com/office/drawing/2014/chart" uri="{C3380CC4-5D6E-409C-BE32-E72D297353CC}">
              <c16:uniqueId val="{00000009-D9D0-4FD5-BE0E-EE348EDF9EF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{C4C9C366-3C4B-4F83-9CE3-085743E68115}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9D0-4FD5-BE0E-EE348EDF9EF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{F726B862-32F8-4456-A9CF-9594631E0F7C}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D0-4FD5-BE0E-EE348EDF9E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{0E73A78E-EB22-4206-8D24-CB329BF6F260}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D0-4FD5-BE0E-EE348EDF9E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{AE03DD73-59B2-43C9-9F12-191A20F70FC2}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D0-4FD5-BE0E-EE348EDF9E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{3900B3E2-6858-4237-87C6-4D5221FEDCA0}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D0-4FD5-BE0E-EE348EDF9EF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{554AAFBC-CA39-4279-BDC1-DFAC8D9EE730}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9D0-4FD5-BE0E-EE348EDF9EF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{7BB16467-E304-4D3E-869A-D302C5569304}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9D0-4FD5-BE0E-EE348EDF9EF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{0DBD3D9A-4121-49DA-B53D-8D6E41029430}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9D0-4FD5-BE0E-EE348EDF9EF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{19E6F156-AA43-4645-9CEA-60430480F308}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9D0-4FD5-BE0E-EE348EDF9E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9D0-4FD5-BE0E-EE348EDF9EF0}"/>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{9D4F1EDD-9468-4880-B269-136E4672BE57}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ACE-4F3F-81DE-7E1D853A9D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{B462BA31-711B-4B75-B1D5-2467E8814B9D}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CE-4F3F-81DE-7E1D853A9D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{B182445A-F307-4D26-B7ED-3860C6BF962E}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CE-4F3F-81DE-7E1D853A9D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{BA8AC26D-BE15-4813-8F3A-A07A0CED2A13}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CE-4F3F-81DE-7E1D853A9D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{339D028C-27A5-4A6B-927A-B0E777CAB04E}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CE-4F3F-81DE-7E1D853A9D42}"/>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{557B2A69-19B5-46A1-A532-4EE9104614C4}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ACE-4F3F-81DE-7E1D853A9D42}"/>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{1910D231-8B46-453B-88DA-0175E60982CD}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ACE-4F3F-81DE-7E1D853A9D42}"/>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{F8B02000-C520-4A95-BD33-88A5482F5C2E}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ACE-4F3F-81DE-7E1D853A9D42}"/>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{DA5CF1E7-00D7-45C9-AB07-E4F8FAAB407E}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ACE-4F3F-81DE-7E1D853A9D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13.1</c:v>
                </c:pt>
                <c:pt idx="16">
                  <c:v>12.8</c:v>
                </c:pt>
                <c:pt idx="24">
                  <c:v>12.6</c:v>
                </c:pt>
                <c:pt idx="32">
                  <c:v>12.2</c:v>
                </c:pt>
              </c:numCache>
            </c:numRef>
          </c:xVal>
          <c:yVal>
            <c:numRef>
              <c:f>公会計指標分析・財政指標組合せ分析表!$BP$73:$DC$73</c:f>
              <c:numCache>
                <c:formatCode>#,##0.0;"▲ "#,##0.0</c:formatCode>
                <c:ptCount val="40"/>
                <c:pt idx="0">
                  <c:v>115.6</c:v>
                </c:pt>
                <c:pt idx="8">
                  <c:v>118.2</c:v>
                </c:pt>
                <c:pt idx="16">
                  <c:v>103.2</c:v>
                </c:pt>
                <c:pt idx="24">
                  <c:v>78.3</c:v>
                </c:pt>
                <c:pt idx="32">
                  <c:v>85.8</c:v>
                </c:pt>
              </c:numCache>
            </c:numRef>
          </c:yVal>
          <c:smooth val="0"/>
          <c:extLst>
            <c:ext xmlns:c16="http://schemas.microsoft.com/office/drawing/2014/chart" uri="{C3380CC4-5D6E-409C-BE32-E72D297353CC}">
              <c16:uniqueId val="{00000009-EACE-4F3F-81DE-7E1D853A9D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{3665FDA3-8EF7-49BA-9F05-CD3604413087}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ACE-4F3F-81DE-7E1D853A9D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{73FD9A8E-9FA4-4BF7-90B3-ADA5DD173F3B}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CE-4F3F-81DE-7E1D853A9D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{F8123E24-C06C-4482-930D-FE12A2C202CE}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CE-4F3F-81DE-7E1D853A9D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{1E8F4785-FB5F-486E-8558-83A101AE1F21}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CE-4F3F-81DE-7E1D853A9D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{D6016371-EEEC-45B8-9192-BA683B2AAAA3}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CE-4F3F-81DE-7E1D853A9D42}"/>
                </c:ext>
              </c:extLst>
            </c:dLbl>
            <c:dLbl>
              <c:idx val="8"/>
              <c:layout>
                <c:manualLayout>
                  <c:x val="-3.1570342725075584E-2"/>
                  <c:y val="-4.349592131553585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{712E9651-C9B0-4560-A9DF-512EF68EC9A3}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ACE-4F3F-81DE-7E1D853A9D42}"/>
                </c:ext>
              </c:extLst>
            </c:dLbl>
            <c:dLbl>
              <c:idx val="16"/>
              <c:layout>
                <c:manualLayout>
                  <c:x val="-4.4905057365901176E-2"/>
                  <c:y val="-6.89206572747442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{9216085D-D50F-448C-A1A6-54C43CE15C10}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ACE-4F3F-81DE-7E1D853A9D42}"/>
                </c:ext>
              </c:extLst>
            </c:dLbl>
            <c:dLbl>
              <c:idx val="24"/>
              <c:layout>
                <c:manualLayout>
                  <c:x val="-1.8235628084250128E-2"/>
                  <c:y val="-0.10617080403066771"/>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{583F1080-4D23-498A-BD76-29AEAF49A7A2}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ACE-4F3F-81DE-7E1D853A9D42}"/>
                </c:ext>
              </c:extLst>
            </c:dLbl>
            <c:dLbl>
              <c:idx val="32"/>
              <c:layout>
                <c:manualLayout>
                  <c:x val="-3.1570342725075584E-2"/>
                  <c:y val="-3.107920573022804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{1F81243F-8184-4F34-A221-03CF39026FBA}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ACE-4F3F-81DE-7E1D853A9D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ACE-4F3F-81DE-7E1D853A9D42}"/>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ja-JP" sz="900">
              <a:solidFill>
                <a:sysClr val="windowText" lastClr="000000"/>
              </a:solidFill>
              <a:effectLst/>
              <a:latin typeface="+mn-lt"/>
              <a:ea typeface="+mn-ea"/>
              <a:cs typeface="+mn-cs"/>
            </a:rPr>
            <a:t>　過疎地域の振興として起債できる交付税算入の高い過疎債、辺地債の活用により、算入公債費等については、資本費平準化債の影響を除けば、ほぼ横ばいの推移となっている。</a:t>
          </a:r>
          <a:endParaRPr lang="ja-JP" altLang="ja-JP" sz="900">
            <a:solidFill>
              <a:sysClr val="windowText" lastClr="000000"/>
            </a:solidFill>
            <a:effectLst/>
          </a:endParaRPr>
        </a:p>
        <a:p>
          <a:pPr>
            <a:lnSpc>
              <a:spcPts val="1300"/>
            </a:lnSpc>
          </a:pPr>
          <a:r>
            <a:rPr kumimoji="1" lang="ja-JP" altLang="ja-JP" sz="900">
              <a:solidFill>
                <a:sysClr val="windowText" lastClr="000000"/>
              </a:solidFill>
              <a:effectLst/>
              <a:latin typeface="+mn-lt"/>
              <a:ea typeface="+mn-ea"/>
              <a:cs typeface="+mn-cs"/>
            </a:rPr>
            <a:t>　しかし、依然として高水準にある地方債元利償還額に加え、水道事業会計、下水道事業会計を中心とした公営企業の地方債元利償還額に対する繰出金が高い水準で推移していることから、大幅な数値改善には至っていない。</a:t>
          </a:r>
          <a:endParaRPr lang="ja-JP" altLang="ja-JP" sz="900">
            <a:solidFill>
              <a:sysClr val="windowText" lastClr="000000"/>
            </a:solidFill>
            <a:effectLst/>
          </a:endParaRPr>
        </a:p>
        <a:p>
          <a:pPr>
            <a:lnSpc>
              <a:spcPts val="1300"/>
            </a:lnSpc>
          </a:pPr>
          <a:r>
            <a:rPr kumimoji="1" lang="ja-JP" altLang="ja-JP" sz="900">
              <a:solidFill>
                <a:sysClr val="windowText" lastClr="000000"/>
              </a:solidFill>
              <a:effectLst/>
              <a:latin typeface="+mn-lt"/>
              <a:ea typeface="+mn-ea"/>
              <a:cs typeface="+mn-cs"/>
            </a:rPr>
            <a:t>　公営企業債等は償還年限も長く、しばらくはこの高水準の公債費負担が継続することから、全体の地方債償還予定を見ながら、事業全般の強弱をつけるとともに、資本費平準化債を活用し一般会計からの繰出額を抑え、中長期的に平準的な財政負担で推移できるような財政運営を図っていく。</a:t>
          </a:r>
          <a:endParaRPr lang="ja-JP" altLang="ja-JP" sz="900">
            <a:solidFill>
              <a:sysClr val="windowText" lastClr="000000"/>
            </a:solidFill>
            <a:effectLst/>
          </a:endParaRPr>
        </a:p>
        <a:p>
          <a:pPr>
            <a:lnSpc>
              <a:spcPts val="1300"/>
            </a:lnSpc>
          </a:pPr>
          <a:r>
            <a:rPr kumimoji="1" lang="ja-JP" altLang="ja-JP" sz="900">
              <a:solidFill>
                <a:sysClr val="windowText" lastClr="000000"/>
              </a:solidFill>
              <a:effectLst/>
              <a:latin typeface="+mn-lt"/>
              <a:ea typeface="+mn-ea"/>
              <a:cs typeface="+mn-cs"/>
            </a:rPr>
            <a:t>　なお、令和</a:t>
          </a:r>
          <a:r>
            <a:rPr kumimoji="1" lang="ja-JP" altLang="en-US" sz="900">
              <a:solidFill>
                <a:sysClr val="windowText" lastClr="000000"/>
              </a:solidFill>
              <a:effectLst/>
              <a:latin typeface="+mn-lt"/>
              <a:ea typeface="+mn-ea"/>
              <a:cs typeface="+mn-cs"/>
            </a:rPr>
            <a:t>３</a:t>
          </a:r>
          <a:r>
            <a:rPr kumimoji="1" lang="ja-JP" altLang="ja-JP" sz="900">
              <a:solidFill>
                <a:sysClr val="windowText" lastClr="000000"/>
              </a:solidFill>
              <a:effectLst/>
              <a:latin typeface="+mn-lt"/>
              <a:ea typeface="+mn-ea"/>
              <a:cs typeface="+mn-cs"/>
            </a:rPr>
            <a:t>年度</a:t>
          </a:r>
          <a:r>
            <a:rPr kumimoji="1" lang="ja-JP" altLang="en-US" sz="900">
              <a:solidFill>
                <a:sysClr val="windowText" lastClr="000000"/>
              </a:solidFill>
              <a:effectLst/>
              <a:latin typeface="+mn-lt"/>
              <a:ea typeface="+mn-ea"/>
              <a:cs typeface="+mn-cs"/>
            </a:rPr>
            <a:t>から</a:t>
          </a:r>
          <a:r>
            <a:rPr kumimoji="1" lang="ja-JP" altLang="ja-JP" sz="900">
              <a:solidFill>
                <a:sysClr val="windowText" lastClr="000000"/>
              </a:solidFill>
              <a:effectLst/>
              <a:latin typeface="+mn-lt"/>
              <a:ea typeface="+mn-ea"/>
              <a:cs typeface="+mn-cs"/>
            </a:rPr>
            <a:t>「公営企業債の元利償還金に対する繰入金」及び「算入公債費等」で</a:t>
          </a:r>
          <a:r>
            <a:rPr kumimoji="1" lang="ja-JP" altLang="en-US" sz="900">
              <a:solidFill>
                <a:sysClr val="windowText" lastClr="000000"/>
              </a:solidFill>
              <a:effectLst/>
              <a:latin typeface="+mn-lt"/>
              <a:ea typeface="+mn-ea"/>
              <a:cs typeface="+mn-cs"/>
            </a:rPr>
            <a:t>例年と比較し</a:t>
          </a:r>
          <a:r>
            <a:rPr kumimoji="1" lang="ja-JP" altLang="ja-JP" sz="900">
              <a:solidFill>
                <a:sysClr val="windowText" lastClr="000000"/>
              </a:solidFill>
              <a:effectLst/>
              <a:latin typeface="+mn-lt"/>
              <a:ea typeface="+mn-ea"/>
              <a:cs typeface="+mn-cs"/>
            </a:rPr>
            <a:t>減額となっているが、これは下水道事業会計で資本費平準化債を借入れた影響によるものであり、借入額分の普通会計繰出金が減額になると同時に借入額の半額が算入公債費等から減額となるためである。</a:t>
          </a:r>
          <a:endParaRPr lang="ja-JP" altLang="ja-JP" sz="9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ysClr val="windowText" lastClr="000000"/>
              </a:solidFill>
              <a:effectLst/>
              <a:latin typeface="+mn-lt"/>
              <a:ea typeface="+mn-ea"/>
              <a:cs typeface="+mn-cs"/>
            </a:rPr>
            <a:t>　「実質公債費比率（分子）の構造」と同様に、過疎地域の振興のための過疎債、辺地債の活用で、地方債残高に占める基準財政需要額算入見込額は高い値にある。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しかし、地方債残高と同水準で推移しているため、ここ数年での将来負担比率も高止まり推移となっており、中長期的な財政見込みも硬直化が予想されることから、今後の投資的事業に対する地方債発行についても、更なる見極めが必要となってく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財政の健全化、将来負担の低減にあっては、事業の強弱を効果的に使い、将来負担の均衡性を確保していく必要がある。</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なお、令和４年度は財政調整基金の大規模な取り崩しや臨時財政対策債及び過疎対策事業債の償還終了等に伴う充当可能財源等の減により将来負担比率の分子は前年度よりも増となった。</a:t>
          </a:r>
          <a:endParaRPr lang="ja-JP" altLang="ja-JP" sz="10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福島県西会津町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（増減理由）</a:t>
          </a:r>
          <a:endParaRPr lang="ja-JP" altLang="ja-JP" sz="13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年度末の基金残高は、約</a:t>
          </a:r>
          <a:r>
            <a:rPr kumimoji="1" lang="en-US" altLang="ja-JP" sz="1100">
              <a:solidFill>
                <a:sysClr val="windowText" lastClr="000000"/>
              </a:solidFill>
              <a:effectLst/>
              <a:latin typeface="+mn-lt"/>
              <a:ea typeface="+mn-ea"/>
              <a:cs typeface="+mn-cs"/>
            </a:rPr>
            <a:t>917</a:t>
          </a:r>
          <a:r>
            <a:rPr kumimoji="1" lang="ja-JP" altLang="ja-JP" sz="1100">
              <a:solidFill>
                <a:sysClr val="windowText" lastClr="000000"/>
              </a:solidFill>
              <a:effectLst/>
              <a:latin typeface="+mn-lt"/>
              <a:ea typeface="+mn-ea"/>
              <a:cs typeface="+mn-cs"/>
            </a:rPr>
            <a:t>百万円となっており、前年度から約</a:t>
          </a:r>
          <a:r>
            <a:rPr kumimoji="1" lang="en-US" altLang="ja-JP" sz="1100">
              <a:solidFill>
                <a:sysClr val="windowText" lastClr="000000"/>
              </a:solidFill>
              <a:effectLst/>
              <a:latin typeface="+mn-lt"/>
              <a:ea typeface="+mn-ea"/>
              <a:cs typeface="+mn-cs"/>
            </a:rPr>
            <a:t>226</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額となっている。</a:t>
          </a:r>
          <a:endParaRPr lang="ja-JP" altLang="ja-JP" sz="11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主な要因は、</a:t>
          </a:r>
          <a:r>
            <a:rPr kumimoji="1" lang="ja-JP" altLang="en-US" sz="1100">
              <a:solidFill>
                <a:sysClr val="windowText" lastClr="000000"/>
              </a:solidFill>
              <a:effectLst/>
              <a:latin typeface="+mn-lt"/>
              <a:ea typeface="+mn-ea"/>
              <a:cs typeface="+mn-cs"/>
            </a:rPr>
            <a:t>令和４年８月に発生した豪雨災害対策として多額の</a:t>
          </a:r>
          <a:r>
            <a:rPr kumimoji="1" lang="ja-JP" altLang="ja-JP" sz="1100">
              <a:solidFill>
                <a:sysClr val="windowText" lastClr="000000"/>
              </a:solidFill>
              <a:effectLst/>
              <a:latin typeface="+mn-lt"/>
              <a:ea typeface="+mn-ea"/>
              <a:cs typeface="+mn-cs"/>
            </a:rPr>
            <a:t>財政調整基金</a:t>
          </a:r>
          <a:r>
            <a:rPr kumimoji="1" lang="ja-JP" altLang="en-US" sz="1100">
              <a:solidFill>
                <a:sysClr val="windowText" lastClr="000000"/>
              </a:solidFill>
              <a:effectLst/>
              <a:latin typeface="+mn-lt"/>
              <a:ea typeface="+mn-ea"/>
              <a:cs typeface="+mn-cs"/>
            </a:rPr>
            <a:t>を取り崩したことによる</a:t>
          </a:r>
          <a:r>
            <a:rPr kumimoji="1" lang="ja-JP"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a:p>
          <a:endParaRPr kumimoji="1" lang="en-US" altLang="ja-JP" sz="1300">
            <a:solidFill>
              <a:sysClr val="windowText" lastClr="000000"/>
            </a:solidFill>
            <a:effectLst/>
            <a:latin typeface="+mn-lt"/>
            <a:ea typeface="+mn-ea"/>
            <a:cs typeface="+mn-cs"/>
          </a:endParaRPr>
        </a:p>
        <a:p>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年度は財政調整基金が前年度</a:t>
          </a:r>
          <a:r>
            <a:rPr kumimoji="1" lang="ja-JP" altLang="en-US" sz="1100">
              <a:solidFill>
                <a:sysClr val="windowText" lastClr="000000"/>
              </a:solidFill>
              <a:effectLst/>
              <a:latin typeface="+mn-lt"/>
              <a:ea typeface="+mn-ea"/>
              <a:cs typeface="+mn-cs"/>
            </a:rPr>
            <a:t>から大きく減額</a:t>
          </a:r>
          <a:r>
            <a:rPr kumimoji="1" lang="ja-JP" altLang="ja-JP" sz="1100">
              <a:solidFill>
                <a:sysClr val="windowText" lastClr="000000"/>
              </a:solidFill>
              <a:effectLst/>
              <a:latin typeface="+mn-lt"/>
              <a:ea typeface="+mn-ea"/>
              <a:cs typeface="+mn-cs"/>
            </a:rPr>
            <a:t>となったものの、</a:t>
          </a:r>
          <a:r>
            <a:rPr kumimoji="1" lang="ja-JP" altLang="en-US" sz="1100">
              <a:solidFill>
                <a:sysClr val="windowText" lastClr="000000"/>
              </a:solidFill>
              <a:effectLst/>
              <a:latin typeface="+mn-lt"/>
              <a:ea typeface="+mn-ea"/>
              <a:cs typeface="+mn-cs"/>
            </a:rPr>
            <a:t>今後とも</a:t>
          </a:r>
          <a:r>
            <a:rPr kumimoji="1" lang="ja-JP" altLang="ja-JP" sz="1100">
              <a:solidFill>
                <a:sysClr val="windowText" lastClr="000000"/>
              </a:solidFill>
              <a:effectLst/>
              <a:latin typeface="+mn-lt"/>
              <a:ea typeface="+mn-ea"/>
              <a:cs typeface="+mn-cs"/>
            </a:rPr>
            <a:t>不測の事態への備えるため、</a:t>
          </a:r>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事務事業の見直しや、使用料・手数料の見直し</a:t>
          </a:r>
          <a:r>
            <a:rPr kumimoji="1" lang="ja-JP" altLang="en-US" sz="1100">
              <a:solidFill>
                <a:sysClr val="windowText" lastClr="000000"/>
              </a:solidFill>
              <a:effectLst/>
              <a:latin typeface="+mn-lt"/>
              <a:ea typeface="+mn-ea"/>
              <a:cs typeface="+mn-cs"/>
            </a:rPr>
            <a:t>、事務効率の改善</a:t>
          </a:r>
          <a:r>
            <a:rPr kumimoji="1" lang="ja-JP" altLang="ja-JP" sz="1100">
              <a:solidFill>
                <a:sysClr val="windowText" lastClr="000000"/>
              </a:solidFill>
              <a:effectLst/>
              <a:latin typeface="+mn-lt"/>
              <a:ea typeface="+mn-ea"/>
              <a:cs typeface="+mn-cs"/>
            </a:rPr>
            <a:t>などの行財政改革を実施し、取り崩し額が積立額を上回ることのないよう、健全な財政運営に努めていくとともに、社会情勢の変化に伴う新たな財政需要にも即応できるよう、財政調整基金残高の確保に努め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（基金の使途）</a:t>
          </a:r>
          <a:endParaRPr lang="ja-JP" altLang="ja-JP" sz="1300">
            <a:solidFill>
              <a:sysClr val="windowText" lastClr="000000"/>
            </a:solidFill>
            <a:effectLst/>
          </a:endParaRPr>
        </a:p>
        <a:p>
          <a:r>
            <a:rPr kumimoji="1" lang="ja-JP" altLang="ja-JP" sz="1100">
              <a:solidFill>
                <a:sysClr val="windowText" lastClr="000000"/>
              </a:solidFill>
              <a:effectLst/>
              <a:latin typeface="+mn-lt"/>
              <a:ea typeface="+mn-ea"/>
              <a:cs typeface="+mn-cs"/>
            </a:rPr>
            <a:t>　・みんなで創る未来基金：本町の将来を担う人材の育成、子育て支援、地方創生等未来に向けての積極的な事業を推進するため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・庁舎整備基金：役場庁舎の整備に要する資金のため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・小・中学校交流基金：町外の児童生徒との交流を推進し、児童生徒の心身の健全育成を図るため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・生きがい福祉基金：長寿社会に備え、高齢者等の在宅福祉の向上及び健康の保全、生きがいづくりに資する事業に充てるため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ja-JP" sz="1100" b="0">
              <a:solidFill>
                <a:sysClr val="windowText" lastClr="000000"/>
              </a:solidFill>
              <a:effectLst/>
              <a:latin typeface="+mn-lt"/>
              <a:ea typeface="+mn-ea"/>
              <a:cs typeface="+mn-cs"/>
            </a:rPr>
            <a:t>・新田正夫教育振興基金：名誉町民である新田正夫氏からの寄附金を西会津中学校図書館の図書購入などに充てるため</a:t>
          </a:r>
          <a:endParaRPr lang="ja-JP" altLang="ja-JP" sz="1400">
            <a:solidFill>
              <a:sysClr val="windowText" lastClr="000000"/>
            </a:solidFill>
            <a:effectLst/>
          </a:endParaRPr>
        </a:p>
        <a:p>
          <a:r>
            <a:rPr kumimoji="1" lang="ja-JP" altLang="ja-JP" sz="1100" b="0">
              <a:solidFill>
                <a:sysClr val="windowText" lastClr="000000"/>
              </a:solidFill>
              <a:effectLst/>
              <a:latin typeface="+mn-lt"/>
              <a:ea typeface="+mn-ea"/>
              <a:cs typeface="+mn-cs"/>
            </a:rPr>
            <a:t>　・森林環境譲与税基金：森林の整備及びその促進に資する事業の充てるため</a:t>
          </a:r>
          <a:endParaRPr lang="ja-JP" altLang="ja-JP" sz="1400">
            <a:solidFill>
              <a:sysClr val="windowText" lastClr="000000"/>
            </a:solidFill>
            <a:effectLst/>
          </a:endParaRPr>
        </a:p>
        <a:p>
          <a:r>
            <a:rPr kumimoji="1" lang="ja-JP" altLang="ja-JP" sz="1100" b="0">
              <a:solidFill>
                <a:sysClr val="windowText" lastClr="000000"/>
              </a:solidFill>
              <a:effectLst/>
              <a:latin typeface="+mn-lt"/>
              <a:ea typeface="+mn-ea"/>
              <a:cs typeface="+mn-cs"/>
            </a:rPr>
            <a:t>　・中小企業融資制度資金利子補給基金：新型コロナウイルス感染症による影響等の資金繰りを支援するため</a:t>
          </a:r>
          <a:endParaRPr lang="ja-JP" altLang="ja-JP" sz="1400">
            <a:solidFill>
              <a:sysClr val="windowText" lastClr="000000"/>
            </a:solidFill>
            <a:effectLst/>
          </a:endParaRPr>
        </a:p>
        <a:p>
          <a:r>
            <a:rPr lang="ja-JP" altLang="ja-JP" sz="1100" b="0">
              <a:solidFill>
                <a:srgbClr val="FF0000"/>
              </a:solidFill>
              <a:effectLst/>
              <a:latin typeface="+mn-lt"/>
              <a:ea typeface="+mn-ea"/>
              <a:cs typeface="+mn-cs"/>
            </a:rPr>
            <a:t>　</a:t>
          </a:r>
          <a:r>
            <a:rPr kumimoji="1" lang="ja-JP" altLang="ja-JP" sz="1100" b="0">
              <a:solidFill>
                <a:sysClr val="windowText" lastClr="000000"/>
              </a:solidFill>
              <a:effectLst/>
              <a:latin typeface="+mn-lt"/>
              <a:ea typeface="+mn-ea"/>
              <a:cs typeface="+mn-cs"/>
            </a:rPr>
            <a:t>・新田興助地域振興基金：新田興助氏からの寄附金を本町の地域振興（教育振興、デジタル戦略の推進等）に充てるため</a:t>
          </a:r>
          <a:endParaRPr kumimoji="1" lang="en-US" altLang="ja-JP" sz="1100" b="0">
            <a:solidFill>
              <a:sysClr val="windowText" lastClr="000000"/>
            </a:solidFill>
            <a:effectLst/>
            <a:latin typeface="+mn-lt"/>
            <a:ea typeface="+mn-ea"/>
            <a:cs typeface="+mn-cs"/>
          </a:endParaRPr>
        </a:p>
        <a:p>
          <a:r>
            <a:rPr kumimoji="1" lang="ja-JP" altLang="en-US" sz="1100" b="0">
              <a:solidFill>
                <a:sysClr val="windowText" lastClr="000000"/>
              </a:solidFill>
              <a:effectLst/>
              <a:latin typeface="+mn-lt"/>
              <a:ea typeface="+mn-ea"/>
              <a:cs typeface="+mn-cs"/>
            </a:rPr>
            <a:t>　・</a:t>
          </a:r>
          <a:r>
            <a:rPr kumimoji="0" lang="ja-JP" altLang="en-US" sz="1100" b="0">
              <a:solidFill>
                <a:sysClr val="windowText" lastClr="000000"/>
              </a:solidFill>
              <a:effectLst/>
              <a:latin typeface="+mn-lt"/>
              <a:ea typeface="+mn-ea"/>
              <a:cs typeface="+mn-cs"/>
            </a:rPr>
            <a:t>東日本大震災復興基金：住民生活の安定や地域経済の振興に充てるため</a:t>
          </a:r>
          <a:endParaRPr kumimoji="1" lang="en-US" altLang="ja-JP" sz="1100">
            <a:solidFill>
              <a:srgbClr val="FF0000"/>
            </a:solidFill>
            <a:effectLst/>
            <a:latin typeface="+mn-lt"/>
            <a:ea typeface="+mn-ea"/>
            <a:cs typeface="+mn-cs"/>
          </a:endParaRPr>
        </a:p>
        <a:p>
          <a:endParaRPr kumimoji="1" lang="en-US" altLang="ja-JP" sz="1300">
            <a:solidFill>
              <a:srgbClr val="FF0000"/>
            </a:solidFill>
            <a:effectLst/>
            <a:latin typeface="+mn-lt"/>
            <a:ea typeface="+mn-ea"/>
            <a:cs typeface="+mn-cs"/>
          </a:endParaRPr>
        </a:p>
        <a:p>
          <a:r>
            <a:rPr kumimoji="1" lang="ja-JP" altLang="ja-JP" sz="13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既存のその他特目基金における前年度比増減の要因は、みんなで創る未来基金を該当事業に充当したことによる減額や、森林環境譲与税基金の積立てによる増額などにより、合計で約</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百万円の減額となった。</a:t>
          </a:r>
          <a:endParaRPr lang="ja-JP" altLang="ja-JP" sz="1400">
            <a:solidFill>
              <a:sysClr val="windowText" lastClr="000000"/>
            </a:solidFill>
            <a:effectLst/>
          </a:endParaRPr>
        </a:p>
        <a:p>
          <a:endParaRPr kumimoji="1" lang="en-US" altLang="ja-JP" sz="1100">
            <a:solidFill>
              <a:srgbClr val="FF0000"/>
            </a:solidFill>
            <a:effectLst/>
            <a:latin typeface="+mn-lt"/>
            <a:ea typeface="+mn-ea"/>
            <a:cs typeface="+mn-cs"/>
          </a:endParaRPr>
        </a:p>
        <a:p>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基金の設置目的や原資などを勘案し、関連事業を円滑に実施するための財源として計画的な基金運用を図る。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（増減理由）</a:t>
          </a:r>
          <a:endParaRPr lang="ja-JP" altLang="ja-JP" sz="13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年度末の基金残高は、約</a:t>
          </a:r>
          <a:r>
            <a:rPr kumimoji="1" lang="en-US" altLang="ja-JP" sz="1100">
              <a:solidFill>
                <a:sysClr val="windowText" lastClr="000000"/>
              </a:solidFill>
              <a:effectLst/>
              <a:latin typeface="+mn-lt"/>
              <a:ea typeface="+mn-ea"/>
              <a:cs typeface="+mn-cs"/>
            </a:rPr>
            <a:t>768</a:t>
          </a:r>
          <a:r>
            <a:rPr kumimoji="1" lang="ja-JP" altLang="ja-JP" sz="1100">
              <a:solidFill>
                <a:sysClr val="windowText" lastClr="000000"/>
              </a:solidFill>
              <a:effectLst/>
              <a:latin typeface="+mn-lt"/>
              <a:ea typeface="+mn-ea"/>
              <a:cs typeface="+mn-cs"/>
            </a:rPr>
            <a:t>百万円となっており、前年度から約</a:t>
          </a:r>
          <a:r>
            <a:rPr kumimoji="1" lang="en-US" altLang="ja-JP" sz="1100">
              <a:solidFill>
                <a:sysClr val="windowText" lastClr="000000"/>
              </a:solidFill>
              <a:effectLst/>
              <a:latin typeface="+mn-lt"/>
              <a:ea typeface="+mn-ea"/>
              <a:cs typeface="+mn-cs"/>
            </a:rPr>
            <a:t>217</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lang="ja-JP" altLang="ja-JP" sz="11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主な要因は、令和４年８月に発生した豪雨災害対策として</a:t>
          </a:r>
          <a:r>
            <a:rPr kumimoji="1" lang="ja-JP" altLang="en-US" sz="1100">
              <a:solidFill>
                <a:sysClr val="windowText" lastClr="000000"/>
              </a:solidFill>
              <a:effectLst/>
              <a:latin typeface="+mn-lt"/>
              <a:ea typeface="+mn-ea"/>
              <a:cs typeface="+mn-cs"/>
            </a:rPr>
            <a:t>多額の</a:t>
          </a:r>
          <a:r>
            <a:rPr kumimoji="1" lang="ja-JP" altLang="ja-JP" sz="1100">
              <a:solidFill>
                <a:sysClr val="windowText" lastClr="000000"/>
              </a:solidFill>
              <a:effectLst/>
              <a:latin typeface="+mn-lt"/>
              <a:ea typeface="+mn-ea"/>
              <a:cs typeface="+mn-cs"/>
            </a:rPr>
            <a:t>財政調整基金を取り崩した</a:t>
          </a:r>
          <a:r>
            <a:rPr kumimoji="1" lang="ja-JP" altLang="en-US" sz="1100">
              <a:solidFill>
                <a:sysClr val="windowText" lastClr="000000"/>
              </a:solidFill>
              <a:effectLst/>
              <a:latin typeface="+mn-lt"/>
              <a:ea typeface="+mn-ea"/>
              <a:cs typeface="+mn-cs"/>
            </a:rPr>
            <a:t>こと</a:t>
          </a:r>
          <a:r>
            <a:rPr kumimoji="1" lang="ja-JP" altLang="ja-JP" sz="1100">
              <a:solidFill>
                <a:sysClr val="windowText" lastClr="000000"/>
              </a:solidFill>
              <a:effectLst/>
              <a:latin typeface="+mn-lt"/>
              <a:ea typeface="+mn-ea"/>
              <a:cs typeface="+mn-cs"/>
            </a:rPr>
            <a:t>による。</a:t>
          </a:r>
          <a:endParaRPr lang="ja-JP" altLang="ja-JP" sz="1100">
            <a:solidFill>
              <a:sysClr val="windowText" lastClr="000000"/>
            </a:solidFill>
            <a:effectLst/>
          </a:endParaRPr>
        </a:p>
        <a:p>
          <a:endParaRPr kumimoji="1" lang="en-US" altLang="ja-JP" sz="1300">
            <a:solidFill>
              <a:sysClr val="windowText" lastClr="000000"/>
            </a:solidFill>
            <a:effectLst/>
            <a:latin typeface="+mn-lt"/>
            <a:ea typeface="+mn-ea"/>
            <a:cs typeface="+mn-cs"/>
          </a:endParaRPr>
        </a:p>
        <a:p>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大規模災害の発生など不測の事態に備えるため、特殊要因を除き、今後も財政調整基金の取崩しが積立金を上回ることのないよう、事業の見直しや統廃合など歳出の合理化を推進し、健全な財政運営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（増減理由）</a:t>
          </a:r>
          <a:endParaRPr lang="ja-JP" altLang="ja-JP" sz="13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増減なし　</a:t>
          </a:r>
          <a:endParaRPr kumimoji="1" lang="en-US" altLang="ja-JP" sz="1100">
            <a:solidFill>
              <a:sysClr val="windowText" lastClr="000000"/>
            </a:solidFill>
            <a:effectLst/>
            <a:latin typeface="+mn-lt"/>
            <a:ea typeface="+mn-ea"/>
            <a:cs typeface="+mn-cs"/>
          </a:endParaRPr>
        </a:p>
        <a:p>
          <a:pPr eaLnBrk="1" fontAlgn="auto" latinLnBrk="0" hangingPunct="1"/>
          <a:endParaRPr lang="ja-JP" altLang="ja-JP" sz="1400">
            <a:solidFill>
              <a:sysClr val="windowText" lastClr="000000"/>
            </a:solidFill>
            <a:effectLst/>
          </a:endParaRPr>
        </a:p>
        <a:p>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必要に応じ積立を行う。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ED2B974-52C5-4F75-AA41-473AD809B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7AAED06-EC54-423D-9C3B-B32B60D630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5C83992-A694-4B6D-895A-AB7D8AF0487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378B747-2685-4BD0-8FDE-2AA4F194D5D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0C5FA6E-5D19-47D4-8ED6-E104CEF9399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8AFEAAA-7FE7-4C97-AFA9-55BEB7FA52B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37EDEB4-C373-4681-884B-735B90A6BBA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0444CB8-FD5B-41EC-B2B8-A199176B7E3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9D3152E-34B5-4162-AC61-C7DE39E878A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76E1B5F-A29B-4B62-94CF-B2E7D685AA3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42AF682-01F5-43C9-8FC0-31276C9ABE7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973FDB1-00D8-47C0-AEFD-AB35D9DF1B1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5,694
5,666
298.18
7,226,380
6,617,577
281,717
3,816,352
6,827,150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DBF361B-567C-4511-9082-0C911D2CBDD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E738BB3-142A-4BA6-91D6-2A464B08847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9C9CA64-CF9B-49CA-9482-55870C0A305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2A7044B-4EB4-4A32-A3A7-30D53B621BB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BCCDB93-4FD2-42B5-B4C3-40DE513E033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4BD3EC7-D282-43BF-A7FC-D34AB4BCAB7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69BD974-72FE-4414-8C2B-85A93C65572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1E50189-B9AD-4D76-A745-878A6C351E7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0DC3644-20A2-448E-A063-B5F1C08F42C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7E6CB7F-D2D3-4514-85E2-0F5769360CA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7D51EDE-9616-4229-9122-23AB50FC2C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C023DCF-40B5-4640-AEF4-BA376BA8D4E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5CB2B59-8851-471A-BF87-15BC440D810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3A03307-C58E-4D9E-A740-52A53FA9CF6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430B572-7233-4806-9497-B6B2384B647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9A383AA-A860-427A-93DD-3BA1AC67116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BAFB6C8-EDA6-4AAC-9AD7-5B57A57172C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9C2896D-4459-44AA-8433-F1B4F388AAC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9079A32-8683-4BDB-8F36-64100B8CFB4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38B0CA5-120E-4291-B0B8-D3F197CF701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5C1FF266-BEE6-46A7-AC22-6483FD36D82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7B6D780-C519-48B2-AD18-8FE750C4B07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2B5B078-F60F-4AA0-96C9-62DC0EBBDDB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107BC3D-53F5-4046-B0EF-050290877FF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A5997A4-EB46-4ED1-BE9C-EA3C2251A60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DC53905-E57D-4BDC-8D20-8D23085BFFE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55F0604-C748-4786-A51B-08F0234A79B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1D826B6-E536-421C-9C13-C3A23F0F2A5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B47FB20-8C34-4D73-8066-AFADE3FE5C2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4A6AF8C-0DC5-410C-BDAA-1454BC1ECA3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E35D27F-B4DE-4315-B2CC-468D9A12660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CB0ABEF-D105-45B3-9A42-28D7BE7621E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140369A-33C7-4AD2-864F-0412FFF84BD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D5029D5-95EF-4D5E-81B1-8634617491A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14B2769-3DD6-44C9-BB2F-8BEA8FAB24B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ja-JP" sz="900">
              <a:solidFill>
                <a:sysClr val="windowText" lastClr="000000"/>
              </a:solidFill>
              <a:effectLst/>
              <a:latin typeface="+mn-lt"/>
              <a:ea typeface="+mn-ea"/>
              <a:cs typeface="+mn-cs"/>
            </a:rPr>
            <a:t>本町の有形固定資産減価償却率は、類似団体平均と</a:t>
          </a:r>
          <a:r>
            <a:rPr kumimoji="1" lang="ja-JP" altLang="en-US" sz="900">
              <a:solidFill>
                <a:sysClr val="windowText" lastClr="000000"/>
              </a:solidFill>
              <a:effectLst/>
              <a:latin typeface="+mn-lt"/>
              <a:ea typeface="+mn-ea"/>
              <a:cs typeface="+mn-cs"/>
            </a:rPr>
            <a:t>ほぼ</a:t>
          </a:r>
          <a:r>
            <a:rPr kumimoji="1" lang="ja-JP" altLang="ja-JP" sz="900">
              <a:solidFill>
                <a:sysClr val="windowText" lastClr="000000"/>
              </a:solidFill>
              <a:effectLst/>
              <a:latin typeface="+mn-lt"/>
              <a:ea typeface="+mn-ea"/>
              <a:cs typeface="+mn-cs"/>
            </a:rPr>
            <a:t>同水準であるが、福島県平均を</a:t>
          </a:r>
          <a:r>
            <a:rPr kumimoji="1" lang="ja-JP" altLang="en-US" sz="900">
              <a:solidFill>
                <a:sysClr val="windowText" lastClr="000000"/>
              </a:solidFill>
              <a:effectLst/>
              <a:latin typeface="+mn-lt"/>
              <a:ea typeface="+mn-ea"/>
              <a:cs typeface="+mn-cs"/>
            </a:rPr>
            <a:t>やや</a:t>
          </a:r>
          <a:r>
            <a:rPr kumimoji="1" lang="ja-JP" altLang="ja-JP" sz="900">
              <a:solidFill>
                <a:sysClr val="windowText" lastClr="000000"/>
              </a:solidFill>
              <a:effectLst/>
              <a:latin typeface="+mn-lt"/>
              <a:ea typeface="+mn-ea"/>
              <a:cs typeface="+mn-cs"/>
            </a:rPr>
            <a:t>上回っている。</a:t>
          </a:r>
          <a:endParaRPr lang="ja-JP" altLang="ja-JP" sz="900">
            <a:solidFill>
              <a:sysClr val="windowText" lastClr="000000"/>
            </a:solidFill>
            <a:effectLst/>
          </a:endParaRPr>
        </a:p>
        <a:p>
          <a:pPr>
            <a:lnSpc>
              <a:spcPts val="1500"/>
            </a:lnSpc>
          </a:pPr>
          <a:r>
            <a:rPr kumimoji="1" lang="ja-JP" altLang="ja-JP" sz="900">
              <a:solidFill>
                <a:sysClr val="windowText" lastClr="000000"/>
              </a:solidFill>
              <a:effectLst/>
              <a:latin typeface="+mn-lt"/>
              <a:ea typeface="+mn-ea"/>
              <a:cs typeface="+mn-cs"/>
            </a:rPr>
            <a:t>本町の場合、取得価格総額の約</a:t>
          </a:r>
          <a:r>
            <a:rPr kumimoji="1" lang="en-US" altLang="ja-JP" sz="900">
              <a:solidFill>
                <a:sysClr val="windowText" lastClr="000000"/>
              </a:solidFill>
              <a:effectLst/>
              <a:latin typeface="+mn-lt"/>
              <a:ea typeface="+mn-ea"/>
              <a:cs typeface="+mn-cs"/>
            </a:rPr>
            <a:t>6</a:t>
          </a:r>
          <a:r>
            <a:rPr kumimoji="1" lang="ja-JP" altLang="ja-JP" sz="900">
              <a:solidFill>
                <a:sysClr val="windowText" lastClr="000000"/>
              </a:solidFill>
              <a:effectLst/>
              <a:latin typeface="+mn-lt"/>
              <a:ea typeface="+mn-ea"/>
              <a:cs typeface="+mn-cs"/>
            </a:rPr>
            <a:t>割を占める「道路・</a:t>
          </a:r>
          <a:r>
            <a:rPr kumimoji="1" lang="ja-JP" altLang="en-US" sz="900">
              <a:solidFill>
                <a:sysClr val="windowText" lastClr="000000"/>
              </a:solidFill>
              <a:effectLst/>
              <a:latin typeface="+mn-lt"/>
              <a:ea typeface="+mn-ea"/>
              <a:cs typeface="+mn-cs"/>
            </a:rPr>
            <a:t>橋梁・</a:t>
          </a:r>
          <a:r>
            <a:rPr kumimoji="1" lang="ja-JP" altLang="ja-JP" sz="900">
              <a:solidFill>
                <a:sysClr val="windowText" lastClr="000000"/>
              </a:solidFill>
              <a:effectLst/>
              <a:latin typeface="+mn-lt"/>
              <a:ea typeface="+mn-ea"/>
              <a:cs typeface="+mn-cs"/>
            </a:rPr>
            <a:t>トンネル等」のインフラ施設の減価償却率が約</a:t>
          </a:r>
          <a:r>
            <a:rPr kumimoji="1" lang="en-US" altLang="ja-JP" sz="900">
              <a:solidFill>
                <a:sysClr val="windowText" lastClr="000000"/>
              </a:solidFill>
              <a:effectLst/>
              <a:latin typeface="+mn-lt"/>
              <a:ea typeface="+mn-ea"/>
              <a:cs typeface="+mn-cs"/>
            </a:rPr>
            <a:t>68</a:t>
          </a:r>
          <a:r>
            <a:rPr kumimoji="1" lang="ja-JP" altLang="ja-JP" sz="900">
              <a:solidFill>
                <a:sysClr val="windowText" lastClr="000000"/>
              </a:solidFill>
              <a:effectLst/>
              <a:latin typeface="+mn-lt"/>
              <a:ea typeface="+mn-ea"/>
              <a:cs typeface="+mn-cs"/>
            </a:rPr>
            <a:t>％であり、全体の高さに起因している。</a:t>
          </a:r>
          <a:endParaRPr lang="ja-JP" altLang="ja-JP" sz="900">
            <a:solidFill>
              <a:sysClr val="windowText" lastClr="000000"/>
            </a:solidFill>
            <a:effectLst/>
          </a:endParaRPr>
        </a:p>
        <a:p>
          <a:pPr>
            <a:lnSpc>
              <a:spcPts val="1500"/>
            </a:lnSpc>
          </a:pPr>
          <a:r>
            <a:rPr kumimoji="1" lang="ja-JP" altLang="ja-JP" sz="900">
              <a:solidFill>
                <a:sysClr val="windowText" lastClr="000000"/>
              </a:solidFill>
              <a:effectLst/>
              <a:latin typeface="+mn-lt"/>
              <a:ea typeface="+mn-ea"/>
              <a:cs typeface="+mn-cs"/>
            </a:rPr>
            <a:t>また、公営住宅</a:t>
          </a:r>
          <a:r>
            <a:rPr kumimoji="1" lang="ja-JP" altLang="en-US" sz="900">
              <a:solidFill>
                <a:sysClr val="windowText" lastClr="000000"/>
              </a:solidFill>
              <a:effectLst/>
              <a:latin typeface="+mn-lt"/>
              <a:ea typeface="+mn-ea"/>
              <a:cs typeface="+mn-cs"/>
            </a:rPr>
            <a:t>、体育館・プール、</a:t>
          </a:r>
          <a:r>
            <a:rPr kumimoji="1" lang="ja-JP" altLang="ja-JP" sz="900">
              <a:solidFill>
                <a:sysClr val="windowText" lastClr="000000"/>
              </a:solidFill>
              <a:effectLst/>
              <a:latin typeface="+mn-lt"/>
              <a:ea typeface="+mn-ea"/>
              <a:cs typeface="+mn-cs"/>
            </a:rPr>
            <a:t>消防施設では減価償却率が</a:t>
          </a:r>
          <a:r>
            <a:rPr kumimoji="1" lang="en-US" altLang="ja-JP" sz="900">
              <a:solidFill>
                <a:sysClr val="windowText" lastClr="000000"/>
              </a:solidFill>
              <a:effectLst/>
              <a:latin typeface="+mn-lt"/>
              <a:ea typeface="+mn-ea"/>
              <a:cs typeface="+mn-cs"/>
            </a:rPr>
            <a:t>7</a:t>
          </a:r>
          <a:r>
            <a:rPr kumimoji="1" lang="ja-JP" altLang="ja-JP" sz="900">
              <a:solidFill>
                <a:sysClr val="windowText" lastClr="000000"/>
              </a:solidFill>
              <a:effectLst/>
              <a:latin typeface="+mn-lt"/>
              <a:ea typeface="+mn-ea"/>
              <a:cs typeface="+mn-cs"/>
            </a:rPr>
            <a:t>割</a:t>
          </a:r>
          <a:r>
            <a:rPr kumimoji="1" lang="ja-JP" altLang="en-US" sz="900">
              <a:solidFill>
                <a:sysClr val="windowText" lastClr="000000"/>
              </a:solidFill>
              <a:effectLst/>
              <a:latin typeface="+mn-lt"/>
              <a:ea typeface="+mn-ea"/>
              <a:cs typeface="+mn-cs"/>
            </a:rPr>
            <a:t>以上であり、更には</a:t>
          </a:r>
          <a:r>
            <a:rPr kumimoji="1" lang="ja-JP" altLang="ja-JP" sz="900">
              <a:solidFill>
                <a:sysClr val="windowText" lastClr="000000"/>
              </a:solidFill>
              <a:effectLst/>
              <a:latin typeface="+mn-lt"/>
              <a:ea typeface="+mn-ea"/>
              <a:cs typeface="+mn-cs"/>
            </a:rPr>
            <a:t>公民館・保健センター</a:t>
          </a:r>
          <a:r>
            <a:rPr kumimoji="1" lang="ja-JP" altLang="en-US" sz="900">
              <a:solidFill>
                <a:sysClr val="windowText" lastClr="000000"/>
              </a:solidFill>
              <a:effectLst/>
              <a:latin typeface="+mn-lt"/>
              <a:ea typeface="+mn-ea"/>
              <a:cs typeface="+mn-cs"/>
            </a:rPr>
            <a:t>は</a:t>
          </a:r>
          <a:r>
            <a:rPr kumimoji="1" lang="en-US" altLang="ja-JP" sz="900">
              <a:solidFill>
                <a:sysClr val="windowText" lastClr="000000"/>
              </a:solidFill>
              <a:effectLst/>
              <a:latin typeface="+mn-lt"/>
              <a:ea typeface="+mn-ea"/>
              <a:cs typeface="+mn-cs"/>
            </a:rPr>
            <a:t>9</a:t>
          </a:r>
          <a:r>
            <a:rPr kumimoji="1" lang="ja-JP" altLang="en-US" sz="900">
              <a:solidFill>
                <a:sysClr val="windowText" lastClr="000000"/>
              </a:solidFill>
              <a:effectLst/>
              <a:latin typeface="+mn-lt"/>
              <a:ea typeface="+mn-ea"/>
              <a:cs typeface="+mn-cs"/>
            </a:rPr>
            <a:t>割以上となっ</a:t>
          </a:r>
          <a:r>
            <a:rPr kumimoji="1" lang="ja-JP" altLang="ja-JP" sz="900">
              <a:solidFill>
                <a:sysClr val="windowText" lastClr="000000"/>
              </a:solidFill>
              <a:effectLst/>
              <a:latin typeface="+mn-lt"/>
              <a:ea typeface="+mn-ea"/>
              <a:cs typeface="+mn-cs"/>
            </a:rPr>
            <a:t>ていることから、西会津町公共施設個別施設計画を基に集約化や除却、修繕等を計画的に進める必要がある。</a:t>
          </a:r>
          <a:endParaRPr lang="ja-JP" altLang="ja-JP" sz="90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2298314-B3AD-4C3B-9BAB-2901C07BD27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1438878-CA6B-4307-A5BA-5BB9B763B97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404955D-0F02-4B47-823D-8243658D843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A47F317A-4D3B-4ADA-92C0-D4F20819C5E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CC7F70BE-016A-4FA8-B637-341EBF06A0DA}"/>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68B19F1E-567A-4C63-B3F4-86513EB20947}"/>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E2B2A762-3F8C-49B1-84CB-3B73519E0844}"/>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E5A21714-0290-4D9E-AF6E-1BB60C42A442}"/>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62B798D-C080-4E23-AF10-9C9C37AC852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76898A7-5513-4D5D-90C1-88500F1C3255}"/>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CDC13EAC-712C-4F2F-A6F0-D820A976170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B204D45F-3891-4232-AAFE-0F227D45985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C3B29805-7CAF-49D0-91A2-22763CFD569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2CCF762-6272-41D3-B359-5AE1D9C2182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3" name="直線コネクタ 62">
          <a:extLst>
            <a:ext uri="{FF2B5EF4-FFF2-40B4-BE49-F238E27FC236}">
              <a16:creationId xmlns:a16="http://schemas.microsoft.com/office/drawing/2014/main" id="{5B379370-84EE-4A99-9D13-886A0289BDC3}"/>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4" name="有形固定資産減価償却率最小値テキスト">
          <a:extLst>
            <a:ext uri="{FF2B5EF4-FFF2-40B4-BE49-F238E27FC236}">
              <a16:creationId xmlns:a16="http://schemas.microsoft.com/office/drawing/2014/main" id="{A638F06A-B80B-4031-9BC1-4FAF3D95C384}"/>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5" name="直線コネクタ 64">
          <a:extLst>
            <a:ext uri="{FF2B5EF4-FFF2-40B4-BE49-F238E27FC236}">
              <a16:creationId xmlns:a16="http://schemas.microsoft.com/office/drawing/2014/main" id="{1EDBAB04-F47E-4FB5-82BC-F544299C536E}"/>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66" name="有形固定資産減価償却率最大値テキスト">
          <a:extLst>
            <a:ext uri="{FF2B5EF4-FFF2-40B4-BE49-F238E27FC236}">
              <a16:creationId xmlns:a16="http://schemas.microsoft.com/office/drawing/2014/main" id="{912E8039-2EC4-42EA-8428-801243A10580}"/>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67" name="直線コネクタ 66">
          <a:extLst>
            <a:ext uri="{FF2B5EF4-FFF2-40B4-BE49-F238E27FC236}">
              <a16:creationId xmlns:a16="http://schemas.microsoft.com/office/drawing/2014/main" id="{7892D986-EBDD-49C8-A3C1-87F22B740B75}"/>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68" name="有形固定資産減価償却率平均値テキスト">
          <a:extLst>
            <a:ext uri="{FF2B5EF4-FFF2-40B4-BE49-F238E27FC236}">
              <a16:creationId xmlns:a16="http://schemas.microsoft.com/office/drawing/2014/main" id="{D4479957-B386-496D-A001-7588345BC278}"/>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69" name="フローチャート: 判断 68">
          <a:extLst>
            <a:ext uri="{FF2B5EF4-FFF2-40B4-BE49-F238E27FC236}">
              <a16:creationId xmlns:a16="http://schemas.microsoft.com/office/drawing/2014/main" id="{CDBD8015-FA99-4664-AD13-32F2020C509D}"/>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0" name="フローチャート: 判断 69">
          <a:extLst>
            <a:ext uri="{FF2B5EF4-FFF2-40B4-BE49-F238E27FC236}">
              <a16:creationId xmlns:a16="http://schemas.microsoft.com/office/drawing/2014/main" id="{3FF153C8-13ED-4C38-832E-ECD6218F7043}"/>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1" name="フローチャート: 判断 70">
          <a:extLst>
            <a:ext uri="{FF2B5EF4-FFF2-40B4-BE49-F238E27FC236}">
              <a16:creationId xmlns:a16="http://schemas.microsoft.com/office/drawing/2014/main" id="{E5891D09-017E-4C57-9736-F1C14F04AEEB}"/>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2" name="フローチャート: 判断 71">
          <a:extLst>
            <a:ext uri="{FF2B5EF4-FFF2-40B4-BE49-F238E27FC236}">
              <a16:creationId xmlns:a16="http://schemas.microsoft.com/office/drawing/2014/main" id="{05EDA56D-4DB7-4353-B75B-840A776553A6}"/>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032D301F-CF4D-44AD-9805-214752D1F337}"/>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FF9C2416-597C-4E76-824B-29ED6AAA161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F332200F-68BB-444D-84B2-1BB173E5F0C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74AC1C1-61E7-486E-B3F4-741284D86C4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CC91582-F876-47EA-980C-48E3D6194C9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15B031D-BCF6-446E-B258-ECE16989B0F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128016</xdr:rowOff>
    </xdr:from>
    <xdr:to>
      <xdr:col>23</xdr:col>
      <xdr:colOff>136525</xdr:colOff>
      <xdr:row>30</xdr:row>
      <xdr:rowOff>58166</xdr:rowOff>
    </xdr:to>
    <xdr:sp macro="" textlink="">
      <xdr:nvSpPr>
        <xdr:cNvPr id="79" name="楕円 78">
          <a:extLst>
            <a:ext uri="{FF2B5EF4-FFF2-40B4-BE49-F238E27FC236}">
              <a16:creationId xmlns:a16="http://schemas.microsoft.com/office/drawing/2014/main" id="{51B52A50-EBF3-43E4-8BB6-FD6EADE71D20}"/>
            </a:ext>
          </a:extLst>
        </xdr:cNvPr>
        <xdr:cNvSpPr/>
      </xdr:nvSpPr>
      <xdr:spPr>
        <a:xfrm>
          <a:off x="4711700" y="58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150893</xdr:rowOff>
    </xdr:from>
    <xdr:ext cx="405111" cy="259045"/>
    <xdr:sp macro="" textlink="">
      <xdr:nvSpPr>
        <xdr:cNvPr id="80" name="有形固定資産減価償却率該当値テキスト">
          <a:extLst>
            <a:ext uri="{FF2B5EF4-FFF2-40B4-BE49-F238E27FC236}">
              <a16:creationId xmlns:a16="http://schemas.microsoft.com/office/drawing/2014/main" id="{F10CEAA6-0C5F-4C05-ADF3-3B4B26FD34A7}"/>
            </a:ext>
          </a:extLst>
        </xdr:cNvPr>
        <xdr:cNvSpPr txBox="1"/>
      </xdr:nvSpPr>
      <xdr:spPr>
        <a:xfrm>
          <a:off x="4813300" y="5723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99949</xdr:rowOff>
    </xdr:from>
    <xdr:to>
      <xdr:col>19</xdr:col>
      <xdr:colOff>187325</xdr:colOff>
      <xdr:row>30</xdr:row>
      <xdr:rowOff>30099</xdr:rowOff>
    </xdr:to>
    <xdr:sp macro="" textlink="">
      <xdr:nvSpPr>
        <xdr:cNvPr id="81" name="楕円 80">
          <a:extLst>
            <a:ext uri="{FF2B5EF4-FFF2-40B4-BE49-F238E27FC236}">
              <a16:creationId xmlns:a16="http://schemas.microsoft.com/office/drawing/2014/main" id="{B21C4C7E-96A5-4188-ACE2-C2DBE82E502D}"/>
            </a:ext>
          </a:extLst>
        </xdr:cNvPr>
        <xdr:cNvSpPr/>
      </xdr:nvSpPr>
      <xdr:spPr>
        <a:xfrm>
          <a:off x="4000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150749</xdr:rowOff>
    </xdr:from>
    <xdr:to>
      <xdr:col>23</xdr:col>
      <xdr:colOff>85725</xdr:colOff>
      <xdr:row>30</xdr:row>
      <xdr:rowOff>7366</xdr:rowOff>
    </xdr:to>
    <xdr:cxnSp macro="">
      <xdr:nvCxnSpPr>
        <xdr:cNvPr id="82" name="直線コネクタ 81">
          <a:extLst>
            <a:ext uri="{FF2B5EF4-FFF2-40B4-BE49-F238E27FC236}">
              <a16:creationId xmlns:a16="http://schemas.microsoft.com/office/drawing/2014/main" id="{9448DD4A-0070-4192-84CA-A7F5957B4C38}"/>
            </a:ext>
          </a:extLst>
        </xdr:cNvPr>
        <xdr:cNvCxnSpPr/>
      </xdr:nvCxnSpPr>
      <xdr:spPr>
        <a:xfrm>
          <a:off x="4051300" y="5894324"/>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3" name="楕円 82">
          <a:extLst>
            <a:ext uri="{FF2B5EF4-FFF2-40B4-BE49-F238E27FC236}">
              <a16:creationId xmlns:a16="http://schemas.microsoft.com/office/drawing/2014/main" id="{9266EE47-932B-4070-AD40-AB37ACB0F40F}"/>
            </a:ext>
          </a:extLst>
        </xdr:cNvPr>
        <xdr:cNvSpPr/>
      </xdr:nvSpPr>
      <xdr:spPr>
        <a:xfrm>
          <a:off x="323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116205</xdr:rowOff>
    </xdr:from>
    <xdr:to>
      <xdr:col>19</xdr:col>
      <xdr:colOff>136525</xdr:colOff>
      <xdr:row>29</xdr:row>
      <xdr:rowOff>150749</xdr:rowOff>
    </xdr:to>
    <xdr:cxnSp macro="">
      <xdr:nvCxnSpPr>
        <xdr:cNvPr id="84" name="直線コネクタ 83">
          <a:extLst>
            <a:ext uri="{FF2B5EF4-FFF2-40B4-BE49-F238E27FC236}">
              <a16:creationId xmlns:a16="http://schemas.microsoft.com/office/drawing/2014/main" id="{124A7D7E-50B9-40CE-8B07-9A52B951EF2A}"/>
            </a:ext>
          </a:extLst>
        </xdr:cNvPr>
        <xdr:cNvCxnSpPr/>
      </xdr:nvCxnSpPr>
      <xdr:spPr>
        <a:xfrm>
          <a:off x="3289300" y="5859780"/>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52451</xdr:rowOff>
    </xdr:from>
    <xdr:to>
      <xdr:col>11</xdr:col>
      <xdr:colOff>187325</xdr:colOff>
      <xdr:row>29</xdr:row>
      <xdr:rowOff>154051</xdr:rowOff>
    </xdr:to>
    <xdr:sp macro="" textlink="">
      <xdr:nvSpPr>
        <xdr:cNvPr id="85" name="楕円 84">
          <a:extLst>
            <a:ext uri="{FF2B5EF4-FFF2-40B4-BE49-F238E27FC236}">
              <a16:creationId xmlns:a16="http://schemas.microsoft.com/office/drawing/2014/main" id="{9A6A76BE-572A-4AD5-BEAE-469AEFB89855}"/>
            </a:ext>
          </a:extLst>
        </xdr:cNvPr>
        <xdr:cNvSpPr/>
      </xdr:nvSpPr>
      <xdr:spPr>
        <a:xfrm>
          <a:off x="2476500" y="57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103251</xdr:rowOff>
    </xdr:from>
    <xdr:to>
      <xdr:col>15</xdr:col>
      <xdr:colOff>136525</xdr:colOff>
      <xdr:row>29</xdr:row>
      <xdr:rowOff>116205</xdr:rowOff>
    </xdr:to>
    <xdr:cxnSp macro="">
      <xdr:nvCxnSpPr>
        <xdr:cNvPr id="86" name="直線コネクタ 85">
          <a:extLst>
            <a:ext uri="{FF2B5EF4-FFF2-40B4-BE49-F238E27FC236}">
              <a16:creationId xmlns:a16="http://schemas.microsoft.com/office/drawing/2014/main" id="{D8B5BC13-BD3E-4086-B51F-D5D1D960EADD}"/>
            </a:ext>
          </a:extLst>
        </xdr:cNvPr>
        <xdr:cNvCxnSpPr/>
      </xdr:nvCxnSpPr>
      <xdr:spPr>
        <a:xfrm>
          <a:off x="2527300" y="5846826"/>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87" name="楕円 86">
          <a:extLst>
            <a:ext uri="{FF2B5EF4-FFF2-40B4-BE49-F238E27FC236}">
              <a16:creationId xmlns:a16="http://schemas.microsoft.com/office/drawing/2014/main" id="{A7427232-112D-4519-B388-1C30A8E0E23C}"/>
            </a:ext>
          </a:extLst>
        </xdr:cNvPr>
        <xdr:cNvSpPr/>
      </xdr:nvSpPr>
      <xdr:spPr>
        <a:xfrm>
          <a:off x="1714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29</xdr:row>
      <xdr:rowOff>103251</xdr:rowOff>
    </xdr:to>
    <xdr:cxnSp macro="">
      <xdr:nvCxnSpPr>
        <xdr:cNvPr id="88" name="直線コネクタ 87">
          <a:extLst>
            <a:ext uri="{FF2B5EF4-FFF2-40B4-BE49-F238E27FC236}">
              <a16:creationId xmlns:a16="http://schemas.microsoft.com/office/drawing/2014/main" id="{7CE8ADE2-0852-4F1E-AE9C-05E1F1072AA2}"/>
            </a:ext>
          </a:extLst>
        </xdr:cNvPr>
        <xdr:cNvCxnSpPr/>
      </xdr:nvCxnSpPr>
      <xdr:spPr>
        <a:xfrm>
          <a:off x="1765300" y="581660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89" name="n_1aveValue有形固定資産減価償却率">
          <a:extLst>
            <a:ext uri="{FF2B5EF4-FFF2-40B4-BE49-F238E27FC236}">
              <a16:creationId xmlns:a16="http://schemas.microsoft.com/office/drawing/2014/main" id="{02E02851-D2B3-414E-8A5B-F1A8255173B2}"/>
            </a:ext>
          </a:extLst>
        </xdr:cNvPr>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0" name="n_2aveValue有形固定資産減価償却率">
          <a:extLst>
            <a:ext uri="{FF2B5EF4-FFF2-40B4-BE49-F238E27FC236}">
              <a16:creationId xmlns:a16="http://schemas.microsoft.com/office/drawing/2014/main" id="{390CA33E-2444-4B9C-A4E6-10C1B5CA0780}"/>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91" name="n_3aveValue有形固定資産減価償却率">
          <a:extLst>
            <a:ext uri="{FF2B5EF4-FFF2-40B4-BE49-F238E27FC236}">
              <a16:creationId xmlns:a16="http://schemas.microsoft.com/office/drawing/2014/main" id="{99354A9E-3253-4AF7-B069-2FB38918CCC7}"/>
            </a:ext>
          </a:extLst>
        </xdr:cNvPr>
        <xdr:cNvSpPr txBox="1"/>
      </xdr:nvSpPr>
      <xdr:spPr>
        <a:xfrm>
          <a:off x="2324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92" name="n_4aveValue有形固定資産減価償却率">
          <a:extLst>
            <a:ext uri="{FF2B5EF4-FFF2-40B4-BE49-F238E27FC236}">
              <a16:creationId xmlns:a16="http://schemas.microsoft.com/office/drawing/2014/main" id="{FD0D404B-57CA-4464-ACFB-1DF831BB3644}"/>
            </a:ext>
          </a:extLst>
        </xdr:cNvPr>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46626</xdr:rowOff>
    </xdr:from>
    <xdr:ext cx="405111" cy="259045"/>
    <xdr:sp macro="" textlink="">
      <xdr:nvSpPr>
        <xdr:cNvPr id="93" name="n_1mainValue有形固定資産減価償却率">
          <a:extLst>
            <a:ext uri="{FF2B5EF4-FFF2-40B4-BE49-F238E27FC236}">
              <a16:creationId xmlns:a16="http://schemas.microsoft.com/office/drawing/2014/main" id="{C79CA28F-F332-409B-B6DF-CB7A5745F332}"/>
            </a:ext>
          </a:extLst>
        </xdr:cNvPr>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94" name="n_2mainValue有形固定資産減価償却率">
          <a:extLst>
            <a:ext uri="{FF2B5EF4-FFF2-40B4-BE49-F238E27FC236}">
              <a16:creationId xmlns:a16="http://schemas.microsoft.com/office/drawing/2014/main" id="{F3A1F8EC-0607-4772-A437-F7DC93F47459}"/>
            </a:ext>
          </a:extLst>
        </xdr:cNvPr>
        <xdr:cNvSpPr txBox="1"/>
      </xdr:nvSpPr>
      <xdr:spPr>
        <a:xfrm>
          <a:off x="308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170578</xdr:rowOff>
    </xdr:from>
    <xdr:ext cx="405111" cy="259045"/>
    <xdr:sp macro="" textlink="">
      <xdr:nvSpPr>
        <xdr:cNvPr id="95" name="n_3mainValue有形固定資産減価償却率">
          <a:extLst>
            <a:ext uri="{FF2B5EF4-FFF2-40B4-BE49-F238E27FC236}">
              <a16:creationId xmlns:a16="http://schemas.microsoft.com/office/drawing/2014/main" id="{5038ABE8-AE08-45FB-B4FD-68A31677FECB}"/>
            </a:ext>
          </a:extLst>
        </xdr:cNvPr>
        <xdr:cNvSpPr txBox="1"/>
      </xdr:nvSpPr>
      <xdr:spPr>
        <a:xfrm>
          <a:off x="2324744"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96" name="n_4mainValue有形固定資産減価償却率">
          <a:extLst>
            <a:ext uri="{FF2B5EF4-FFF2-40B4-BE49-F238E27FC236}">
              <a16:creationId xmlns:a16="http://schemas.microsoft.com/office/drawing/2014/main" id="{C602C3F8-9C93-4C18-8E33-8481707BD3E8}"/>
            </a:ext>
          </a:extLst>
        </xdr:cNvPr>
        <xdr:cNvSpPr txBox="1"/>
      </xdr:nvSpPr>
      <xdr:spPr>
        <a:xfrm>
          <a:off x="1562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633BE0FA-8EBB-4F6C-9780-4EC766703AA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95F5223C-7174-4FC5-8C0C-B7B1357DF8E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E96850C5-352E-489A-99DA-4B431C907F8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E30A697-087B-4B36-8B1E-12650229A72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AE222E95-5338-44C5-A087-902B8485D68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3D9FBBA0-4C48-42D5-A099-5EF9866B3AD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E206D23B-A7E1-401F-9B05-FC4241019D7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61195768-BE36-4970-80E8-390A9A9AD90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7D9BA79-DB99-44B1-9FFF-F49C3485A56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86783568-D65E-468A-A80D-D72BFB3049B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CA4623DF-A141-4D19-8CE4-624B3C9A152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61E63A97-1516-4064-BA34-7536944E81F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74350D3F-5FFF-428F-B4D5-FBA28F0028E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ja-JP" sz="900">
              <a:solidFill>
                <a:sysClr val="windowText" lastClr="000000"/>
              </a:solidFill>
              <a:effectLst/>
              <a:latin typeface="+mn-lt"/>
              <a:ea typeface="+mn-ea"/>
              <a:cs typeface="+mn-cs"/>
            </a:rPr>
            <a:t>本町の債務償還比率は、全国平均とほぼ同程度の水準であるが、福島県平均</a:t>
          </a:r>
          <a:r>
            <a:rPr kumimoji="1" lang="ja-JP" altLang="en-US" sz="900">
              <a:solidFill>
                <a:sysClr val="windowText" lastClr="000000"/>
              </a:solidFill>
              <a:effectLst/>
              <a:latin typeface="+mn-lt"/>
              <a:ea typeface="+mn-ea"/>
              <a:cs typeface="+mn-cs"/>
            </a:rPr>
            <a:t>や類似団体平均</a:t>
          </a:r>
          <a:r>
            <a:rPr kumimoji="1" lang="ja-JP" altLang="ja-JP" sz="900">
              <a:solidFill>
                <a:sysClr val="windowText" lastClr="000000"/>
              </a:solidFill>
              <a:effectLst/>
              <a:latin typeface="+mn-lt"/>
              <a:ea typeface="+mn-ea"/>
              <a:cs typeface="+mn-cs"/>
            </a:rPr>
            <a:t>を大きく上回っている。</a:t>
          </a:r>
          <a:endParaRPr lang="ja-JP" altLang="ja-JP" sz="900">
            <a:solidFill>
              <a:sysClr val="windowText" lastClr="000000"/>
            </a:solidFill>
            <a:effectLst/>
          </a:endParaRPr>
        </a:p>
        <a:p>
          <a:pPr eaLnBrk="1" fontAlgn="auto" latinLnBrk="0" hangingPunct="1">
            <a:lnSpc>
              <a:spcPts val="1400"/>
            </a:lnSpc>
          </a:pPr>
          <a:r>
            <a:rPr kumimoji="1" lang="ja-JP" altLang="ja-JP" sz="900">
              <a:solidFill>
                <a:sysClr val="windowText" lastClr="000000"/>
              </a:solidFill>
              <a:effectLst/>
              <a:latin typeface="+mn-lt"/>
              <a:ea typeface="+mn-ea"/>
              <a:cs typeface="+mn-cs"/>
            </a:rPr>
            <a:t>本町の場合、平成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年度に役場新庁舎移転事業により</a:t>
          </a:r>
          <a:r>
            <a:rPr kumimoji="1" lang="ja-JP" altLang="en-US" sz="900">
              <a:solidFill>
                <a:sysClr val="windowText" lastClr="000000"/>
              </a:solidFill>
              <a:effectLst/>
              <a:latin typeface="+mn-lt"/>
              <a:ea typeface="+mn-ea"/>
              <a:cs typeface="+mn-cs"/>
            </a:rPr>
            <a:t>大規模に</a:t>
          </a:r>
          <a:r>
            <a:rPr kumimoji="1" lang="ja-JP" altLang="ja-JP" sz="900">
              <a:solidFill>
                <a:sysClr val="windowText" lastClr="000000"/>
              </a:solidFill>
              <a:effectLst/>
              <a:latin typeface="+mn-lt"/>
              <a:ea typeface="+mn-ea"/>
              <a:cs typeface="+mn-cs"/>
            </a:rPr>
            <a:t>基金を取り崩したため、数値は大きく悪化したが、地方債の繰上償還</a:t>
          </a:r>
          <a:r>
            <a:rPr kumimoji="1" lang="ja-JP" altLang="en-US" sz="900">
              <a:solidFill>
                <a:sysClr val="windowText" lastClr="000000"/>
              </a:solidFill>
              <a:effectLst/>
              <a:latin typeface="+mn-lt"/>
              <a:ea typeface="+mn-ea"/>
              <a:cs typeface="+mn-cs"/>
            </a:rPr>
            <a:t>や起債の抑制等により</a:t>
          </a:r>
          <a:r>
            <a:rPr kumimoji="1" lang="ja-JP" altLang="ja-JP" sz="900">
              <a:solidFill>
                <a:sysClr val="windowText" lastClr="000000"/>
              </a:solidFill>
              <a:effectLst/>
              <a:latin typeface="+mn-lt"/>
              <a:ea typeface="+mn-ea"/>
              <a:cs typeface="+mn-cs"/>
            </a:rPr>
            <a:t>債務の削減を行った結果、数値は改善傾向となっ</a:t>
          </a:r>
          <a:r>
            <a:rPr kumimoji="1" lang="ja-JP" altLang="en-US" sz="900">
              <a:solidFill>
                <a:sysClr val="windowText" lastClr="000000"/>
              </a:solidFill>
              <a:effectLst/>
              <a:latin typeface="+mn-lt"/>
              <a:ea typeface="+mn-ea"/>
              <a:cs typeface="+mn-cs"/>
            </a:rPr>
            <a:t>ていた</a:t>
          </a:r>
          <a:r>
            <a:rPr kumimoji="1" lang="ja-JP"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pPr>
            <a:lnSpc>
              <a:spcPts val="1400"/>
            </a:lnSpc>
          </a:pPr>
          <a:r>
            <a:rPr kumimoji="1" lang="ja-JP" altLang="ja-JP" sz="900">
              <a:solidFill>
                <a:sysClr val="windowText" lastClr="000000"/>
              </a:solidFill>
              <a:effectLst/>
              <a:latin typeface="+mn-lt"/>
              <a:ea typeface="+mn-ea"/>
              <a:cs typeface="+mn-cs"/>
            </a:rPr>
            <a:t>令和</a:t>
          </a:r>
          <a:r>
            <a:rPr kumimoji="1" lang="en-US" altLang="ja-JP" sz="900">
              <a:solidFill>
                <a:sysClr val="windowText" lastClr="000000"/>
              </a:solidFill>
              <a:effectLst/>
              <a:latin typeface="+mn-lt"/>
              <a:ea typeface="+mn-ea"/>
              <a:cs typeface="+mn-cs"/>
            </a:rPr>
            <a:t>4</a:t>
          </a:r>
          <a:r>
            <a:rPr kumimoji="1" lang="ja-JP" altLang="ja-JP" sz="900">
              <a:solidFill>
                <a:sysClr val="windowText" lastClr="000000"/>
              </a:solidFill>
              <a:effectLst/>
              <a:latin typeface="+mn-lt"/>
              <a:ea typeface="+mn-ea"/>
              <a:cs typeface="+mn-cs"/>
            </a:rPr>
            <a:t>年度</a:t>
          </a:r>
          <a:r>
            <a:rPr kumimoji="1" lang="ja-JP" altLang="en-US" sz="900">
              <a:solidFill>
                <a:sysClr val="windowText" lastClr="000000"/>
              </a:solidFill>
              <a:effectLst/>
              <a:latin typeface="+mn-lt"/>
              <a:ea typeface="+mn-ea"/>
              <a:cs typeface="+mn-cs"/>
            </a:rPr>
            <a:t>は、豪雨災害の発生対応により基金を多く取り崩した結果、前年度よりやや悪化したが、影響は一時的であり、引き続き債務の抑制等を行うことで、改善傾向が続く見込みである。</a:t>
          </a:r>
          <a:endParaRPr lang="ja-JP" altLang="ja-JP" sz="90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CBAC5803-8600-4746-AE38-F0DBB85582B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C7EA08EA-7E49-4D90-AC36-6B52B80A16A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CC995D2D-A255-4120-A77A-51E5AF359D1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9EE4EBAC-CABE-45E5-B3DE-224905841E7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E7BB6DCA-B10E-4ABB-AA20-BE2BB39AA85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FF7A8A6F-E697-4873-BA95-BB01453DCB8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B0AF925B-FAB9-4D1E-9928-0FD6FCC2C81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2D845DF0-7BCB-4FA2-8199-907647B354C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17508FAB-BFCC-4E70-8E2E-224AA7CA375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A4282E44-4A34-424D-8845-7B026C3A6F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EF9B9BA8-3125-4B74-8D6D-AD3F4A1AAEA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2F439C90-1DEC-46B0-B4BE-7F34ED2CC13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833A046E-A164-4B88-8C99-B166A8E3F16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A272DB1-3B35-45AE-9552-F6886ECD230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1A291E62-C47C-4648-AF0A-27B63E08907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97101B0-5959-40D0-B523-C6390588557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7045DB9-8CE1-44F0-90D6-FF501F6A7A7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27" name="直線コネクタ 126">
          <a:extLst>
            <a:ext uri="{FF2B5EF4-FFF2-40B4-BE49-F238E27FC236}">
              <a16:creationId xmlns:a16="http://schemas.microsoft.com/office/drawing/2014/main" id="{B13F4AD7-2D13-4011-9651-790081BC3F2F}"/>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28" name="債務償還比率最小値テキスト">
          <a:extLst>
            <a:ext uri="{FF2B5EF4-FFF2-40B4-BE49-F238E27FC236}">
              <a16:creationId xmlns:a16="http://schemas.microsoft.com/office/drawing/2014/main" id="{5C87C44A-3AA8-48DE-86ED-07FAB9E207B9}"/>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29" name="直線コネクタ 128">
          <a:extLst>
            <a:ext uri="{FF2B5EF4-FFF2-40B4-BE49-F238E27FC236}">
              <a16:creationId xmlns:a16="http://schemas.microsoft.com/office/drawing/2014/main" id="{23D77743-ADC8-4D6D-BEDB-E956AD7CBC91}"/>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CB6E5E14-0BA1-4EDE-B545-65CCB9B5D9A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DCFCE763-3003-4145-AE64-528DB19D75D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32" name="債務償還比率平均値テキスト">
          <a:extLst>
            <a:ext uri="{FF2B5EF4-FFF2-40B4-BE49-F238E27FC236}">
              <a16:creationId xmlns:a16="http://schemas.microsoft.com/office/drawing/2014/main" id="{111D4DEC-C4D5-4EF3-B5C0-917D3A64CF4B}"/>
            </a:ext>
          </a:extLst>
        </xdr:cNvPr>
        <xdr:cNvSpPr txBox="1"/>
      </xdr:nvSpPr>
      <xdr:spPr>
        <a:xfrm>
          <a:off x="14846300" y="5576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3" name="フローチャート: 判断 132">
          <a:extLst>
            <a:ext uri="{FF2B5EF4-FFF2-40B4-BE49-F238E27FC236}">
              <a16:creationId xmlns:a16="http://schemas.microsoft.com/office/drawing/2014/main" id="{E0E4D9C8-FF68-4C5D-B189-3AD79A9C5C7A}"/>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34" name="フローチャート: 判断 133">
          <a:extLst>
            <a:ext uri="{FF2B5EF4-FFF2-40B4-BE49-F238E27FC236}">
              <a16:creationId xmlns:a16="http://schemas.microsoft.com/office/drawing/2014/main" id="{2E475B69-2D3A-4C24-BDDD-8B146639010C}"/>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35" name="フローチャート: 判断 134">
          <a:extLst>
            <a:ext uri="{FF2B5EF4-FFF2-40B4-BE49-F238E27FC236}">
              <a16:creationId xmlns:a16="http://schemas.microsoft.com/office/drawing/2014/main" id="{CD38F31B-F38E-403D-8923-2DBFF65785E6}"/>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36" name="フローチャート: 判断 135">
          <a:extLst>
            <a:ext uri="{FF2B5EF4-FFF2-40B4-BE49-F238E27FC236}">
              <a16:creationId xmlns:a16="http://schemas.microsoft.com/office/drawing/2014/main" id="{3F8C5058-12A7-4A9A-AB4F-2C85E91B0F36}"/>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37" name="フローチャート: 判断 136">
          <a:extLst>
            <a:ext uri="{FF2B5EF4-FFF2-40B4-BE49-F238E27FC236}">
              <a16:creationId xmlns:a16="http://schemas.microsoft.com/office/drawing/2014/main" id="{569F08C3-C8FE-4CA8-9ED0-1A4178584833}"/>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50DB83B-6755-4873-957B-6819D9393AE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CD31121-EBCA-4E45-A5C6-FCA0208E64B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8DAB505-4392-4D3E-AD1F-7724991B3B2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C8BD360-7A43-4F82-8A9E-30110385A47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CE7BA23-880D-43B7-A1DA-72520F2E780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54066</xdr:rowOff>
    </xdr:from>
    <xdr:to>
      <xdr:col>76</xdr:col>
      <xdr:colOff>73025</xdr:colOff>
      <xdr:row>31</xdr:row>
      <xdr:rowOff>155666</xdr:rowOff>
    </xdr:to>
    <xdr:sp macro="" textlink="">
      <xdr:nvSpPr>
        <xdr:cNvPr id="143" name="楕円 142">
          <a:extLst>
            <a:ext uri="{FF2B5EF4-FFF2-40B4-BE49-F238E27FC236}">
              <a16:creationId xmlns:a16="http://schemas.microsoft.com/office/drawing/2014/main" id="{95111FEA-63AF-47D3-99BA-CB4EC2C4BEF8}"/>
            </a:ext>
          </a:extLst>
        </xdr:cNvPr>
        <xdr:cNvSpPr/>
      </xdr:nvSpPr>
      <xdr:spPr>
        <a:xfrm>
          <a:off x="14744700" y="61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32493</xdr:rowOff>
    </xdr:from>
    <xdr:ext cx="469744" cy="259045"/>
    <xdr:sp macro="" textlink="">
      <xdr:nvSpPr>
        <xdr:cNvPr id="144" name="債務償還比率該当値テキスト">
          <a:extLst>
            <a:ext uri="{FF2B5EF4-FFF2-40B4-BE49-F238E27FC236}">
              <a16:creationId xmlns:a16="http://schemas.microsoft.com/office/drawing/2014/main" id="{F4B1D150-12F6-417B-8C6E-84EAC6A8ACCC}"/>
            </a:ext>
          </a:extLst>
        </xdr:cNvPr>
        <xdr:cNvSpPr txBox="1"/>
      </xdr:nvSpPr>
      <xdr:spPr>
        <a:xfrm>
          <a:off x="14846300" y="611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35714</xdr:rowOff>
    </xdr:from>
    <xdr:to>
      <xdr:col>72</xdr:col>
      <xdr:colOff>123825</xdr:colOff>
      <xdr:row>31</xdr:row>
      <xdr:rowOff>137314</xdr:rowOff>
    </xdr:to>
    <xdr:sp macro="" textlink="">
      <xdr:nvSpPr>
        <xdr:cNvPr id="145" name="楕円 144">
          <a:extLst>
            <a:ext uri="{FF2B5EF4-FFF2-40B4-BE49-F238E27FC236}">
              <a16:creationId xmlns:a16="http://schemas.microsoft.com/office/drawing/2014/main" id="{FECAF057-F5D0-4604-812F-8013C8434C92}"/>
            </a:ext>
          </a:extLst>
        </xdr:cNvPr>
        <xdr:cNvSpPr/>
      </xdr:nvSpPr>
      <xdr:spPr>
        <a:xfrm>
          <a:off x="14033500" y="612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86514</xdr:rowOff>
    </xdr:from>
    <xdr:to>
      <xdr:col>76</xdr:col>
      <xdr:colOff>22225</xdr:colOff>
      <xdr:row>31</xdr:row>
      <xdr:rowOff>104866</xdr:rowOff>
    </xdr:to>
    <xdr:cxnSp macro="">
      <xdr:nvCxnSpPr>
        <xdr:cNvPr id="146" name="直線コネクタ 145">
          <a:extLst>
            <a:ext uri="{FF2B5EF4-FFF2-40B4-BE49-F238E27FC236}">
              <a16:creationId xmlns:a16="http://schemas.microsoft.com/office/drawing/2014/main" id="{9CB88BC8-96CA-47B6-B0E2-7B6787B2139D}"/>
            </a:ext>
          </a:extLst>
        </xdr:cNvPr>
        <xdr:cNvCxnSpPr/>
      </xdr:nvCxnSpPr>
      <xdr:spPr>
        <a:xfrm>
          <a:off x="14084300" y="6172989"/>
          <a:ext cx="711200" cy="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147211</xdr:rowOff>
    </xdr:from>
    <xdr:to>
      <xdr:col>68</xdr:col>
      <xdr:colOff>123825</xdr:colOff>
      <xdr:row>32</xdr:row>
      <xdr:rowOff>77361</xdr:rowOff>
    </xdr:to>
    <xdr:sp macro="" textlink="">
      <xdr:nvSpPr>
        <xdr:cNvPr id="147" name="楕円 146">
          <a:extLst>
            <a:ext uri="{FF2B5EF4-FFF2-40B4-BE49-F238E27FC236}">
              <a16:creationId xmlns:a16="http://schemas.microsoft.com/office/drawing/2014/main" id="{5E00C764-3BEA-40D6-A6D4-040B9BC6E593}"/>
            </a:ext>
          </a:extLst>
        </xdr:cNvPr>
        <xdr:cNvSpPr/>
      </xdr:nvSpPr>
      <xdr:spPr>
        <a:xfrm>
          <a:off x="13271500" y="62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86514</xdr:rowOff>
    </xdr:from>
    <xdr:to>
      <xdr:col>72</xdr:col>
      <xdr:colOff>73025</xdr:colOff>
      <xdr:row>32</xdr:row>
      <xdr:rowOff>26561</xdr:rowOff>
    </xdr:to>
    <xdr:cxnSp macro="">
      <xdr:nvCxnSpPr>
        <xdr:cNvPr id="148" name="直線コネクタ 147">
          <a:extLst>
            <a:ext uri="{FF2B5EF4-FFF2-40B4-BE49-F238E27FC236}">
              <a16:creationId xmlns:a16="http://schemas.microsoft.com/office/drawing/2014/main" id="{7C3D0C04-5D8A-4E77-991C-10A0645DF576}"/>
            </a:ext>
          </a:extLst>
        </xdr:cNvPr>
        <xdr:cNvCxnSpPr/>
      </xdr:nvCxnSpPr>
      <xdr:spPr>
        <a:xfrm flipV="1">
          <a:off x="13322300" y="6172989"/>
          <a:ext cx="762000" cy="11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61196</xdr:rowOff>
    </xdr:from>
    <xdr:to>
      <xdr:col>64</xdr:col>
      <xdr:colOff>123825</xdr:colOff>
      <xdr:row>32</xdr:row>
      <xdr:rowOff>162796</xdr:rowOff>
    </xdr:to>
    <xdr:sp macro="" textlink="">
      <xdr:nvSpPr>
        <xdr:cNvPr id="149" name="楕円 148">
          <a:extLst>
            <a:ext uri="{FF2B5EF4-FFF2-40B4-BE49-F238E27FC236}">
              <a16:creationId xmlns:a16="http://schemas.microsoft.com/office/drawing/2014/main" id="{3FC402FC-A1AE-41D3-83F1-357865730A20}"/>
            </a:ext>
          </a:extLst>
        </xdr:cNvPr>
        <xdr:cNvSpPr/>
      </xdr:nvSpPr>
      <xdr:spPr>
        <a:xfrm>
          <a:off x="12509500" y="631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26561</xdr:rowOff>
    </xdr:from>
    <xdr:to>
      <xdr:col>68</xdr:col>
      <xdr:colOff>73025</xdr:colOff>
      <xdr:row>32</xdr:row>
      <xdr:rowOff>111996</xdr:rowOff>
    </xdr:to>
    <xdr:cxnSp macro="">
      <xdr:nvCxnSpPr>
        <xdr:cNvPr id="150" name="直線コネクタ 149">
          <a:extLst>
            <a:ext uri="{FF2B5EF4-FFF2-40B4-BE49-F238E27FC236}">
              <a16:creationId xmlns:a16="http://schemas.microsoft.com/office/drawing/2014/main" id="{45F7C5B9-A2BE-4389-91FD-73FB7DA49214}"/>
            </a:ext>
          </a:extLst>
        </xdr:cNvPr>
        <xdr:cNvCxnSpPr/>
      </xdr:nvCxnSpPr>
      <xdr:spPr>
        <a:xfrm flipV="1">
          <a:off x="12560300" y="6284486"/>
          <a:ext cx="762000" cy="8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35324</xdr:rowOff>
    </xdr:from>
    <xdr:to>
      <xdr:col>60</xdr:col>
      <xdr:colOff>123825</xdr:colOff>
      <xdr:row>33</xdr:row>
      <xdr:rowOff>136924</xdr:rowOff>
    </xdr:to>
    <xdr:sp macro="" textlink="">
      <xdr:nvSpPr>
        <xdr:cNvPr id="151" name="楕円 150">
          <a:extLst>
            <a:ext uri="{FF2B5EF4-FFF2-40B4-BE49-F238E27FC236}">
              <a16:creationId xmlns:a16="http://schemas.microsoft.com/office/drawing/2014/main" id="{F5811158-CF18-40A9-BB86-BBF3072BBE60}"/>
            </a:ext>
          </a:extLst>
        </xdr:cNvPr>
        <xdr:cNvSpPr/>
      </xdr:nvSpPr>
      <xdr:spPr>
        <a:xfrm>
          <a:off x="11747500" y="646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111996</xdr:rowOff>
    </xdr:from>
    <xdr:to>
      <xdr:col>64</xdr:col>
      <xdr:colOff>73025</xdr:colOff>
      <xdr:row>33</xdr:row>
      <xdr:rowOff>86124</xdr:rowOff>
    </xdr:to>
    <xdr:cxnSp macro="">
      <xdr:nvCxnSpPr>
        <xdr:cNvPr id="152" name="直線コネクタ 151">
          <a:extLst>
            <a:ext uri="{FF2B5EF4-FFF2-40B4-BE49-F238E27FC236}">
              <a16:creationId xmlns:a16="http://schemas.microsoft.com/office/drawing/2014/main" id="{CAF9C46C-C1AA-4C5A-8256-3A2256AB1DC8}"/>
            </a:ext>
          </a:extLst>
        </xdr:cNvPr>
        <xdr:cNvCxnSpPr/>
      </xdr:nvCxnSpPr>
      <xdr:spPr>
        <a:xfrm flipV="1">
          <a:off x="11798300" y="6369921"/>
          <a:ext cx="762000" cy="14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84372</xdr:rowOff>
    </xdr:from>
    <xdr:ext cx="469744" cy="259045"/>
    <xdr:sp macro="" textlink="">
      <xdr:nvSpPr>
        <xdr:cNvPr id="153" name="n_1aveValue債務償還比率">
          <a:extLst>
            <a:ext uri="{FF2B5EF4-FFF2-40B4-BE49-F238E27FC236}">
              <a16:creationId xmlns:a16="http://schemas.microsoft.com/office/drawing/2014/main" id="{D4D0C45C-2AE0-4F6D-84FD-BB758843F10C}"/>
            </a:ext>
          </a:extLst>
        </xdr:cNvPr>
        <xdr:cNvSpPr txBox="1"/>
      </xdr:nvSpPr>
      <xdr:spPr>
        <a:xfrm>
          <a:off x="13836727" y="548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4" name="n_2aveValue債務償還比率">
          <a:extLst>
            <a:ext uri="{FF2B5EF4-FFF2-40B4-BE49-F238E27FC236}">
              <a16:creationId xmlns:a16="http://schemas.microsoft.com/office/drawing/2014/main" id="{3BFF7EF5-A0DC-44C9-9005-08E5DE635384}"/>
            </a:ext>
          </a:extLst>
        </xdr:cNvPr>
        <xdr:cNvSpPr txBox="1"/>
      </xdr:nvSpPr>
      <xdr:spPr>
        <a:xfrm>
          <a:off x="130874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143473</xdr:rowOff>
    </xdr:from>
    <xdr:ext cx="469744" cy="259045"/>
    <xdr:sp macro="" textlink="">
      <xdr:nvSpPr>
        <xdr:cNvPr id="155" name="n_3aveValue債務償還比率">
          <a:extLst>
            <a:ext uri="{FF2B5EF4-FFF2-40B4-BE49-F238E27FC236}">
              <a16:creationId xmlns:a16="http://schemas.microsoft.com/office/drawing/2014/main" id="{72F2D516-29D6-4DA6-AAD5-504EFBD10AE5}"/>
            </a:ext>
          </a:extLst>
        </xdr:cNvPr>
        <xdr:cNvSpPr txBox="1"/>
      </xdr:nvSpPr>
      <xdr:spPr>
        <a:xfrm>
          <a:off x="123254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127126</xdr:rowOff>
    </xdr:from>
    <xdr:ext cx="469744" cy="259045"/>
    <xdr:sp macro="" textlink="">
      <xdr:nvSpPr>
        <xdr:cNvPr id="156" name="n_4aveValue債務償還比率">
          <a:extLst>
            <a:ext uri="{FF2B5EF4-FFF2-40B4-BE49-F238E27FC236}">
              <a16:creationId xmlns:a16="http://schemas.microsoft.com/office/drawing/2014/main" id="{DE0C08B3-BFEC-4DE3-8A09-F529FD35660D}"/>
            </a:ext>
          </a:extLst>
        </xdr:cNvPr>
        <xdr:cNvSpPr txBox="1"/>
      </xdr:nvSpPr>
      <xdr:spPr>
        <a:xfrm>
          <a:off x="11563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128441</xdr:rowOff>
    </xdr:from>
    <xdr:ext cx="469744" cy="259045"/>
    <xdr:sp macro="" textlink="">
      <xdr:nvSpPr>
        <xdr:cNvPr id="157" name="n_1mainValue債務償還比率">
          <a:extLst>
            <a:ext uri="{FF2B5EF4-FFF2-40B4-BE49-F238E27FC236}">
              <a16:creationId xmlns:a16="http://schemas.microsoft.com/office/drawing/2014/main" id="{6E4D6720-30DA-41C9-8879-8F6EC680A5ED}"/>
            </a:ext>
          </a:extLst>
        </xdr:cNvPr>
        <xdr:cNvSpPr txBox="1"/>
      </xdr:nvSpPr>
      <xdr:spPr>
        <a:xfrm>
          <a:off x="13836727" y="621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68488</xdr:rowOff>
    </xdr:from>
    <xdr:ext cx="469744" cy="259045"/>
    <xdr:sp macro="" textlink="">
      <xdr:nvSpPr>
        <xdr:cNvPr id="158" name="n_2mainValue債務償還比率">
          <a:extLst>
            <a:ext uri="{FF2B5EF4-FFF2-40B4-BE49-F238E27FC236}">
              <a16:creationId xmlns:a16="http://schemas.microsoft.com/office/drawing/2014/main" id="{DF385362-C232-4CEA-81B0-BBABA49A1543}"/>
            </a:ext>
          </a:extLst>
        </xdr:cNvPr>
        <xdr:cNvSpPr txBox="1"/>
      </xdr:nvSpPr>
      <xdr:spPr>
        <a:xfrm>
          <a:off x="13087427" y="632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153923</xdr:rowOff>
    </xdr:from>
    <xdr:ext cx="469744" cy="259045"/>
    <xdr:sp macro="" textlink="">
      <xdr:nvSpPr>
        <xdr:cNvPr id="159" name="n_3mainValue債務償還比率">
          <a:extLst>
            <a:ext uri="{FF2B5EF4-FFF2-40B4-BE49-F238E27FC236}">
              <a16:creationId xmlns:a16="http://schemas.microsoft.com/office/drawing/2014/main" id="{BE50C6D2-E344-465F-A3E9-F1931F2B9165}"/>
            </a:ext>
          </a:extLst>
        </xdr:cNvPr>
        <xdr:cNvSpPr txBox="1"/>
      </xdr:nvSpPr>
      <xdr:spPr>
        <a:xfrm>
          <a:off x="12325427" y="64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128051</xdr:rowOff>
    </xdr:from>
    <xdr:ext cx="469744" cy="259045"/>
    <xdr:sp macro="" textlink="">
      <xdr:nvSpPr>
        <xdr:cNvPr id="160" name="n_4mainValue債務償還比率">
          <a:extLst>
            <a:ext uri="{FF2B5EF4-FFF2-40B4-BE49-F238E27FC236}">
              <a16:creationId xmlns:a16="http://schemas.microsoft.com/office/drawing/2014/main" id="{8EF30C5C-0A59-417F-8853-2D25242252E7}"/>
            </a:ext>
          </a:extLst>
        </xdr:cNvPr>
        <xdr:cNvSpPr txBox="1"/>
      </xdr:nvSpPr>
      <xdr:spPr>
        <a:xfrm>
          <a:off x="11563427" y="655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E0A8702B-F4EF-4D01-8867-0D07CA37AA9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B5DA56A-CDE2-468F-A2E2-164AEB858F0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8BE3978-DFB8-40B7-99C5-D17D8A2885F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A0D6F59-E979-4E66-BA82-FD0D4636F5C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2A15EFE-547F-470C-B642-B17F11F0E51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078277D-1A71-4A7A-B040-FECB7B80CCC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F5536B-8970-4360-87AA-65CBCE53B78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E8F5B23-CC2D-484C-892F-F6030D72921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046C841-AF68-4FBA-85BA-5ACACF2AEDA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5AC2A94-7C08-47AA-B9E8-1CF362D3A71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7ABFC17-492F-418A-AA54-F2C0BBB2F5E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3AE0AE9-5709-462A-8CED-84089A85BB6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452761D-E044-46CD-A070-EFB7AD47B3B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10BBDC9-BB7B-4A9C-9A84-5B539DBDBD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8F3967-62A5-4AA7-873D-A44B39652DC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D6F9043-5B86-4C2B-83AC-6EFE3300BB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5,694
5,666
298.18
7,226,380
6,617,577
281,717
3,816,352
6,827,150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75CD7FB-2693-4E54-BB54-314444B657C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67DF20-298D-47F0-8951-4CE455E2071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0D60641-E6E0-4EFC-AB30-75668864EA1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F02BF01-943F-4C04-9657-AB7510F74C9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1F451B-2529-4B7F-8C0B-38C58603DC5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D0E5A5A-E4F2-4485-9F5D-DE996AF3ECC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A2A2B80-5534-42D4-BEB3-CB102830C9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B8F4F43-F1DD-4038-9A48-AC044CEAD4F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E29F67-C7FB-4633-96DC-5FE4B2753B6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121D7FC-F90B-407C-9215-D6D5AEAC6F2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7B9FC33-A85F-4373-A7A3-ED4112C31D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DD12FCC-5181-4759-AC21-16E43CF8A94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8592DE8-988E-4909-B0C8-27D691CC65C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4611897-F229-44EE-80A7-6E39CF6227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F1EDA22-83D2-4D3C-BAD7-2CEBCC454A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C5A8A38-872B-4237-B2F4-3CEB39FB1ED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6163678-5A1B-408D-B0DC-4CAEED1A128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C7F57D3-D48B-430A-889F-A0D4DC3AE7B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AA5231D-41FA-4843-9750-F939B5546FE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7AA64BF-A5A1-4B60-9028-1BFDB1E2568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EC58238-DEE8-4272-9DF6-5BB94855D05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5B6A6F2-298E-41F8-9CFA-6CCD3326D9A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38D853-033F-41A4-B4FC-B5203A117D7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BC72ACC-42A4-4040-95E6-B52D6B33932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135A5F4-5351-4013-867C-F0A87B4DED9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27C96C-B683-49AE-A50D-7A722CA9951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014DE1F-5769-40AD-8D8C-5D03D3368E1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982BB7A-C3D2-4EC8-89DF-5E30FBE5019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25FB041-CFF1-4860-8F83-0313B8E0097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B9EE15F-25C1-4AA4-A586-9BBE26BFA45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8CFB4D-C3AB-4908-B631-36620ACF406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F23D55F-E8F5-4F00-8498-6457DC48046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20843DF-F0F7-4E78-90AF-77847768122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C99FF9E-868E-4874-9A7B-B76B6BF053E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218BA1B-C744-458C-93CC-A017EB52E3D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E4FC267-155F-41AE-9EC9-BBB9BB34DA1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A208793-C43C-4786-BDB0-50CD36AB203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CBD6F1E-975C-49A8-B360-B021CC60395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5A917A6-5C00-47DF-89FF-984925A544B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87FE444-289F-40A7-A653-F7E75A53391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0736726-63F5-4E3F-BC13-EBF0BC45828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7000360-29E5-463E-B9F0-25822398B4E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E772770-1392-4AD3-BBA1-7AB64FB85CD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F728D04-BEAA-45B3-82CB-E1D1A7723B4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4A75C71-7649-4D52-B49B-64E161675F7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3F14C41-3F6A-4EC6-97DB-84E8823BF35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BF370D3D-E93E-41C5-B6ED-BB351B9C2A44}"/>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10EC9D58-A643-451D-86B2-0FCAF4D1EC9F}"/>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EA98A21F-1773-428F-B72F-4B2D3DC73123}"/>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E8721615-E267-4A63-A3CB-297685050CA6}"/>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A251DBC7-33EB-4BDC-AE94-517D98323C64}"/>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67871</xdr:rowOff>
    </xdr:from>
    <xdr:ext cx="405111" cy="259045"/>
    <xdr:sp macro="" textlink="">
      <xdr:nvSpPr>
        <xdr:cNvPr id="63" name="【道路】&#10;有形固定資産減価償却率平均値テキスト">
          <a:extLst>
            <a:ext uri="{FF2B5EF4-FFF2-40B4-BE49-F238E27FC236}">
              <a16:creationId xmlns:a16="http://schemas.microsoft.com/office/drawing/2014/main" id="{FB9A54F2-4514-44AD-BBAE-D59758935A2B}"/>
            </a:ext>
          </a:extLst>
        </xdr:cNvPr>
        <xdr:cNvSpPr txBox="1"/>
      </xdr:nvSpPr>
      <xdr:spPr>
        <a:xfrm>
          <a:off x="4673600" y="6582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1A8EE9F4-18B6-4E89-AE68-786550E90ECF}"/>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5D96FB0C-F301-4EC6-BFE1-188ED8AC01CA}"/>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006F09CC-0661-459A-8A0C-36D809164AE3}"/>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BC18A7CE-282C-44D7-A538-FC5E246C2DF4}"/>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631A636A-608D-4D6F-9CEF-6BC3338F20F4}"/>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DE3DE9A-64FA-4FBE-91C8-E955AB53A55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986F37E-2FB9-4E0A-A5A4-E5D5318BE44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6453292-8F2E-4D65-9709-A03D998CB72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427E76F-6DD4-4F82-B625-502F5EDE65D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E269F46-7439-4447-8690-05D34974DF2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77651</xdr:rowOff>
    </xdr:from>
    <xdr:to>
      <xdr:col>24</xdr:col>
      <xdr:colOff>114300</xdr:colOff>
      <xdr:row>40</xdr:row>
      <xdr:rowOff>7801</xdr:rowOff>
    </xdr:to>
    <xdr:sp macro="" textlink="">
      <xdr:nvSpPr>
        <xdr:cNvPr id="74" name="楕円 73">
          <a:extLst>
            <a:ext uri="{FF2B5EF4-FFF2-40B4-BE49-F238E27FC236}">
              <a16:creationId xmlns:a16="http://schemas.microsoft.com/office/drawing/2014/main" id="{97C862DB-2BB2-4C5B-9F64-9724E21B6840}"/>
            </a:ext>
          </a:extLst>
        </xdr:cNvPr>
        <xdr:cNvSpPr/>
      </xdr:nvSpPr>
      <xdr:spPr>
        <a:xfrm>
          <a:off x="45847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56078</xdr:rowOff>
    </xdr:from>
    <xdr:ext cx="405111" cy="259045"/>
    <xdr:sp macro="" textlink="">
      <xdr:nvSpPr>
        <xdr:cNvPr id="75" name="【道路】&#10;有形固定資産減価償却率該当値テキスト">
          <a:extLst>
            <a:ext uri="{FF2B5EF4-FFF2-40B4-BE49-F238E27FC236}">
              <a16:creationId xmlns:a16="http://schemas.microsoft.com/office/drawing/2014/main" id="{ABA583DA-C93F-47CB-AE5B-AF6D2C6DBDB7}"/>
            </a:ext>
          </a:extLst>
        </xdr:cNvPr>
        <xdr:cNvSpPr txBox="1"/>
      </xdr:nvSpPr>
      <xdr:spPr>
        <a:xfrm>
          <a:off x="46736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56424</xdr:rowOff>
    </xdr:from>
    <xdr:to>
      <xdr:col>20</xdr:col>
      <xdr:colOff>38100</xdr:colOff>
      <xdr:row>39</xdr:row>
      <xdr:rowOff>158024</xdr:rowOff>
    </xdr:to>
    <xdr:sp macro="" textlink="">
      <xdr:nvSpPr>
        <xdr:cNvPr id="76" name="楕円 75">
          <a:extLst>
            <a:ext uri="{FF2B5EF4-FFF2-40B4-BE49-F238E27FC236}">
              <a16:creationId xmlns:a16="http://schemas.microsoft.com/office/drawing/2014/main" id="{BD934597-6400-4107-86B4-20AF7BAA486A}"/>
            </a:ext>
          </a:extLst>
        </xdr:cNvPr>
        <xdr:cNvSpPr/>
      </xdr:nvSpPr>
      <xdr:spPr>
        <a:xfrm>
          <a:off x="3746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107224</xdr:rowOff>
    </xdr:from>
    <xdr:to>
      <xdr:col>24</xdr:col>
      <xdr:colOff>63500</xdr:colOff>
      <xdr:row>39</xdr:row>
      <xdr:rowOff>128451</xdr:rowOff>
    </xdr:to>
    <xdr:cxnSp macro="">
      <xdr:nvCxnSpPr>
        <xdr:cNvPr id="77" name="直線コネクタ 76">
          <a:extLst>
            <a:ext uri="{FF2B5EF4-FFF2-40B4-BE49-F238E27FC236}">
              <a16:creationId xmlns:a16="http://schemas.microsoft.com/office/drawing/2014/main" id="{ECFA5A48-8D96-4DE2-BAC9-87B5E580C99F}"/>
            </a:ext>
          </a:extLst>
        </xdr:cNvPr>
        <xdr:cNvCxnSpPr/>
      </xdr:nvCxnSpPr>
      <xdr:spPr>
        <a:xfrm>
          <a:off x="3797300" y="679377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8" name="楕円 77">
          <a:extLst>
            <a:ext uri="{FF2B5EF4-FFF2-40B4-BE49-F238E27FC236}">
              <a16:creationId xmlns:a16="http://schemas.microsoft.com/office/drawing/2014/main" id="{1795AB61-B1DB-48B6-BC12-C60184B0B35A}"/>
            </a:ext>
          </a:extLst>
        </xdr:cNvPr>
        <xdr:cNvSpPr/>
      </xdr:nvSpPr>
      <xdr:spPr>
        <a:xfrm>
          <a:off x="2857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107224</xdr:rowOff>
    </xdr:to>
    <xdr:cxnSp macro="">
      <xdr:nvCxnSpPr>
        <xdr:cNvPr id="79" name="直線コネクタ 78">
          <a:extLst>
            <a:ext uri="{FF2B5EF4-FFF2-40B4-BE49-F238E27FC236}">
              <a16:creationId xmlns:a16="http://schemas.microsoft.com/office/drawing/2014/main" id="{A1BD3493-0628-4DF2-A432-5AABB0E27F10}"/>
            </a:ext>
          </a:extLst>
        </xdr:cNvPr>
        <xdr:cNvCxnSpPr/>
      </xdr:nvCxnSpPr>
      <xdr:spPr>
        <a:xfrm>
          <a:off x="2908300" y="677091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2540</xdr:rowOff>
    </xdr:from>
    <xdr:to>
      <xdr:col>10</xdr:col>
      <xdr:colOff>165100</xdr:colOff>
      <xdr:row>39</xdr:row>
      <xdr:rowOff>104140</xdr:rowOff>
    </xdr:to>
    <xdr:sp macro="" textlink="">
      <xdr:nvSpPr>
        <xdr:cNvPr id="80" name="楕円 79">
          <a:extLst>
            <a:ext uri="{FF2B5EF4-FFF2-40B4-BE49-F238E27FC236}">
              <a16:creationId xmlns:a16="http://schemas.microsoft.com/office/drawing/2014/main" id="{B00059B4-49F4-41FC-B6E1-27127F99737B}"/>
            </a:ext>
          </a:extLst>
        </xdr:cNvPr>
        <xdr:cNvSpPr/>
      </xdr:nvSpPr>
      <xdr:spPr>
        <a:xfrm>
          <a:off x="1968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53340</xdr:rowOff>
    </xdr:from>
    <xdr:to>
      <xdr:col>15</xdr:col>
      <xdr:colOff>50800</xdr:colOff>
      <xdr:row>39</xdr:row>
      <xdr:rowOff>84365</xdr:rowOff>
    </xdr:to>
    <xdr:cxnSp macro="">
      <xdr:nvCxnSpPr>
        <xdr:cNvPr id="81" name="直線コネクタ 80">
          <a:extLst>
            <a:ext uri="{FF2B5EF4-FFF2-40B4-BE49-F238E27FC236}">
              <a16:creationId xmlns:a16="http://schemas.microsoft.com/office/drawing/2014/main" id="{43E08E2F-A3E7-48E8-B9CD-AA3EAA6E88B9}"/>
            </a:ext>
          </a:extLst>
        </xdr:cNvPr>
        <xdr:cNvCxnSpPr/>
      </xdr:nvCxnSpPr>
      <xdr:spPr>
        <a:xfrm>
          <a:off x="2019300" y="673989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151130</xdr:rowOff>
    </xdr:from>
    <xdr:to>
      <xdr:col>6</xdr:col>
      <xdr:colOff>38100</xdr:colOff>
      <xdr:row>39</xdr:row>
      <xdr:rowOff>81280</xdr:rowOff>
    </xdr:to>
    <xdr:sp macro="" textlink="">
      <xdr:nvSpPr>
        <xdr:cNvPr id="82" name="楕円 81">
          <a:extLst>
            <a:ext uri="{FF2B5EF4-FFF2-40B4-BE49-F238E27FC236}">
              <a16:creationId xmlns:a16="http://schemas.microsoft.com/office/drawing/2014/main" id="{37DAC9CB-C05B-4B69-B8EB-816EBC71160F}"/>
            </a:ext>
          </a:extLst>
        </xdr:cNvPr>
        <xdr:cNvSpPr/>
      </xdr:nvSpPr>
      <xdr:spPr>
        <a:xfrm>
          <a:off x="1079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30480</xdr:rowOff>
    </xdr:from>
    <xdr:to>
      <xdr:col>10</xdr:col>
      <xdr:colOff>114300</xdr:colOff>
      <xdr:row>39</xdr:row>
      <xdr:rowOff>53340</xdr:rowOff>
    </xdr:to>
    <xdr:cxnSp macro="">
      <xdr:nvCxnSpPr>
        <xdr:cNvPr id="83" name="直線コネクタ 82">
          <a:extLst>
            <a:ext uri="{FF2B5EF4-FFF2-40B4-BE49-F238E27FC236}">
              <a16:creationId xmlns:a16="http://schemas.microsoft.com/office/drawing/2014/main" id="{5A6E66DF-5C68-47C2-A9DE-1A282BD4B0D2}"/>
            </a:ext>
          </a:extLst>
        </xdr:cNvPr>
        <xdr:cNvCxnSpPr/>
      </xdr:nvCxnSpPr>
      <xdr:spPr>
        <a:xfrm>
          <a:off x="1130300" y="67170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145160</xdr:rowOff>
    </xdr:from>
    <xdr:ext cx="405111" cy="259045"/>
    <xdr:sp macro="" textlink="">
      <xdr:nvSpPr>
        <xdr:cNvPr id="84" name="n_1aveValue【道路】&#10;有形固定資産減価償却率">
          <a:extLst>
            <a:ext uri="{FF2B5EF4-FFF2-40B4-BE49-F238E27FC236}">
              <a16:creationId xmlns:a16="http://schemas.microsoft.com/office/drawing/2014/main" id="{97713054-7491-4FF9-9011-C04E2D1DF496}"/>
            </a:ext>
          </a:extLst>
        </xdr:cNvPr>
        <xdr:cNvSpPr txBox="1"/>
      </xdr:nvSpPr>
      <xdr:spPr>
        <a:xfrm>
          <a:off x="35820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105971</xdr:rowOff>
    </xdr:from>
    <xdr:ext cx="405111" cy="259045"/>
    <xdr:sp macro="" textlink="">
      <xdr:nvSpPr>
        <xdr:cNvPr id="85" name="n_2aveValue【道路】&#10;有形固定資産減価償却率">
          <a:extLst>
            <a:ext uri="{FF2B5EF4-FFF2-40B4-BE49-F238E27FC236}">
              <a16:creationId xmlns:a16="http://schemas.microsoft.com/office/drawing/2014/main" id="{F6B6460E-DBCA-48F4-B0CC-FB55C153F981}"/>
            </a:ext>
          </a:extLst>
        </xdr:cNvPr>
        <xdr:cNvSpPr txBox="1"/>
      </xdr:nvSpPr>
      <xdr:spPr>
        <a:xfrm>
          <a:off x="2705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112503</xdr:rowOff>
    </xdr:from>
    <xdr:ext cx="405111" cy="259045"/>
    <xdr:sp macro="" textlink="">
      <xdr:nvSpPr>
        <xdr:cNvPr id="86" name="n_3aveValue【道路】&#10;有形固定資産減価償却率">
          <a:extLst>
            <a:ext uri="{FF2B5EF4-FFF2-40B4-BE49-F238E27FC236}">
              <a16:creationId xmlns:a16="http://schemas.microsoft.com/office/drawing/2014/main" id="{F56E186D-F3AB-4057-AFFE-560AC6C22C62}"/>
            </a:ext>
          </a:extLst>
        </xdr:cNvPr>
        <xdr:cNvSpPr txBox="1"/>
      </xdr:nvSpPr>
      <xdr:spPr>
        <a:xfrm>
          <a:off x="1816744" y="645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89643</xdr:rowOff>
    </xdr:from>
    <xdr:ext cx="405111" cy="259045"/>
    <xdr:sp macro="" textlink="">
      <xdr:nvSpPr>
        <xdr:cNvPr id="87" name="n_4aveValue【道路】&#10;有形固定資産減価償却率">
          <a:extLst>
            <a:ext uri="{FF2B5EF4-FFF2-40B4-BE49-F238E27FC236}">
              <a16:creationId xmlns:a16="http://schemas.microsoft.com/office/drawing/2014/main" id="{49F8417D-95E5-402C-850D-B7216197FF37}"/>
            </a:ext>
          </a:extLst>
        </xdr:cNvPr>
        <xdr:cNvSpPr txBox="1"/>
      </xdr:nvSpPr>
      <xdr:spPr>
        <a:xfrm>
          <a:off x="927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149151</xdr:rowOff>
    </xdr:from>
    <xdr:ext cx="405111" cy="259045"/>
    <xdr:sp macro="" textlink="">
      <xdr:nvSpPr>
        <xdr:cNvPr id="88" name="n_1mainValue【道路】&#10;有形固定資産減価償却率">
          <a:extLst>
            <a:ext uri="{FF2B5EF4-FFF2-40B4-BE49-F238E27FC236}">
              <a16:creationId xmlns:a16="http://schemas.microsoft.com/office/drawing/2014/main" id="{D4CFA51C-9AD0-4978-A4DE-57B674EDF04F}"/>
            </a:ext>
          </a:extLst>
        </xdr:cNvPr>
        <xdr:cNvSpPr txBox="1"/>
      </xdr:nvSpPr>
      <xdr:spPr>
        <a:xfrm>
          <a:off x="35820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9" name="n_2mainValue【道路】&#10;有形固定資産減価償却率">
          <a:extLst>
            <a:ext uri="{FF2B5EF4-FFF2-40B4-BE49-F238E27FC236}">
              <a16:creationId xmlns:a16="http://schemas.microsoft.com/office/drawing/2014/main" id="{429611EE-36FE-452A-922B-9FD8DAA73ED4}"/>
            </a:ext>
          </a:extLst>
        </xdr:cNvPr>
        <xdr:cNvSpPr txBox="1"/>
      </xdr:nvSpPr>
      <xdr:spPr>
        <a:xfrm>
          <a:off x="2705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95267</xdr:rowOff>
    </xdr:from>
    <xdr:ext cx="405111" cy="259045"/>
    <xdr:sp macro="" textlink="">
      <xdr:nvSpPr>
        <xdr:cNvPr id="90" name="n_3mainValue【道路】&#10;有形固定資産減価償却率">
          <a:extLst>
            <a:ext uri="{FF2B5EF4-FFF2-40B4-BE49-F238E27FC236}">
              <a16:creationId xmlns:a16="http://schemas.microsoft.com/office/drawing/2014/main" id="{B5CBC73C-71C5-48BE-A4FB-A6B9DD357514}"/>
            </a:ext>
          </a:extLst>
        </xdr:cNvPr>
        <xdr:cNvSpPr txBox="1"/>
      </xdr:nvSpPr>
      <xdr:spPr>
        <a:xfrm>
          <a:off x="1816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91" name="n_4mainValue【道路】&#10;有形固定資産減価償却率">
          <a:extLst>
            <a:ext uri="{FF2B5EF4-FFF2-40B4-BE49-F238E27FC236}">
              <a16:creationId xmlns:a16="http://schemas.microsoft.com/office/drawing/2014/main" id="{E7068717-18C4-4723-B54A-0FD23C0A9AB1}"/>
            </a:ext>
          </a:extLst>
        </xdr:cNvPr>
        <xdr:cNvSpPr txBox="1"/>
      </xdr:nvSpPr>
      <xdr:spPr>
        <a:xfrm>
          <a:off x="927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E786FAD-76DE-41D1-B1A3-98298DB497F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1DD0844-A098-4303-9DEB-756856D807B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9FA5CC3-22B0-4626-B1C9-7B26815B642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F332E4D-1E43-49F6-B4A7-9745B6454B3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A00F7F2-1472-4F9B-90A9-917369BCCF5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3B97155-50B1-46F7-8F2E-9005F343245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01C2530-1FBC-4AD6-AF17-AA4C580AB4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D86709C-A023-4E2C-AF37-F5DF14394A2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3CE4B95-4F1F-4226-9610-2B008E589CE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4C5F96C-5BAC-446E-A2F6-D51E492034F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5CBCC73-2AD2-41EA-95EA-A6693F88389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B0574226-9079-49AD-840D-55D5A44EFEB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D36E550B-C502-4C43-BE8A-DB8032F274E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DDB6BC14-9D11-4598-8273-AB913138A6F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281DCE84-4B8C-4E4C-A0CC-A95F63D846E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21192093-E643-469A-ACEF-D40CCFCC4BFD}"/>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9DA2684B-C5AC-41AF-86CB-245F0DEFC17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155C2645-468C-4E6A-BBAB-E56E180C903B}"/>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4E5A634C-30AA-4893-9C8B-FA3FE7EC4EF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FE2404F9-6F90-49D7-831D-B818910F5D52}"/>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70C842B2-B297-4631-8130-A0F7A6D6422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F9A046C1-4DC0-40B1-86F2-AB6430C366AC}"/>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2115FBBB-7BEA-431E-82E7-F6E05439478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FB82A5B5-0942-4D6F-9C6C-19CFE7DA5F6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B7A44264-9FCB-4B3D-B765-3D9CF23D297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2A6EB67C-6C81-4575-BF6C-FD0CC0E96F75}"/>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92D7818E-64B2-4155-9958-0770B6870E6B}"/>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2D3929F0-E4C7-4225-8309-EA68E49E0750}"/>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96033B67-F710-4E99-B4C8-0728A9B1CB73}"/>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B25015F7-BA03-405C-AFE8-44D26675239C}"/>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122111</xdr:rowOff>
    </xdr:from>
    <xdr:ext cx="534377" cy="259045"/>
    <xdr:sp macro="" textlink="">
      <xdr:nvSpPr>
        <xdr:cNvPr id="122" name="【道路】&#10;一人当たり延長平均値テキスト">
          <a:extLst>
            <a:ext uri="{FF2B5EF4-FFF2-40B4-BE49-F238E27FC236}">
              <a16:creationId xmlns:a16="http://schemas.microsoft.com/office/drawing/2014/main" id="{760022D2-563A-4565-96AD-C8A9B9739402}"/>
            </a:ext>
          </a:extLst>
        </xdr:cNvPr>
        <xdr:cNvSpPr txBox="1"/>
      </xdr:nvSpPr>
      <xdr:spPr>
        <a:xfrm>
          <a:off x="10515600" y="663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31AB5565-F5B0-4EAA-9635-44CB63338C93}"/>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48601D77-D30C-4365-99C8-D0C0E4EAE525}"/>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E95E9EEF-8433-41C6-ADD3-DABBB4AB9226}"/>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DC15BF72-CCEB-4C33-BE23-3129232B9C08}"/>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61D959B0-3331-483B-B46D-2449080CE6D6}"/>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A1D773F-17AD-4957-8D00-C83863F16AC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367F2D4-9639-4B1A-A8D5-AC0BEDEB732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00AE242-47F6-44E1-9AB0-C174969D1D3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412E412-C7AA-43BB-B21B-177F3E6ED6F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A2AC904-C220-4ECC-B1E4-2A3D3075FCD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83203</xdr:rowOff>
    </xdr:from>
    <xdr:to>
      <xdr:col>55</xdr:col>
      <xdr:colOff>50800</xdr:colOff>
      <xdr:row>34</xdr:row>
      <xdr:rowOff>13353</xdr:rowOff>
    </xdr:to>
    <xdr:sp macro="" textlink="">
      <xdr:nvSpPr>
        <xdr:cNvPr id="133" name="楕円 132">
          <a:extLst>
            <a:ext uri="{FF2B5EF4-FFF2-40B4-BE49-F238E27FC236}">
              <a16:creationId xmlns:a16="http://schemas.microsoft.com/office/drawing/2014/main" id="{BC2AB0DD-53F9-47A9-BCCE-F5F5CAA34CDD}"/>
            </a:ext>
          </a:extLst>
        </xdr:cNvPr>
        <xdr:cNvSpPr/>
      </xdr:nvSpPr>
      <xdr:spPr>
        <a:xfrm>
          <a:off x="10426700" y="57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36230</xdr:rowOff>
    </xdr:from>
    <xdr:ext cx="534377" cy="259045"/>
    <xdr:sp macro="" textlink="">
      <xdr:nvSpPr>
        <xdr:cNvPr id="134" name="【道路】&#10;一人当たり延長該当値テキスト">
          <a:extLst>
            <a:ext uri="{FF2B5EF4-FFF2-40B4-BE49-F238E27FC236}">
              <a16:creationId xmlns:a16="http://schemas.microsoft.com/office/drawing/2014/main" id="{566EF9AB-56F4-4079-B074-B714D062570D}"/>
            </a:ext>
          </a:extLst>
        </xdr:cNvPr>
        <xdr:cNvSpPr txBox="1"/>
      </xdr:nvSpPr>
      <xdr:spPr>
        <a:xfrm>
          <a:off x="10515600" y="569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124286</xdr:rowOff>
    </xdr:from>
    <xdr:to>
      <xdr:col>50</xdr:col>
      <xdr:colOff>165100</xdr:colOff>
      <xdr:row>34</xdr:row>
      <xdr:rowOff>54436</xdr:rowOff>
    </xdr:to>
    <xdr:sp macro="" textlink="">
      <xdr:nvSpPr>
        <xdr:cNvPr id="135" name="楕円 134">
          <a:extLst>
            <a:ext uri="{FF2B5EF4-FFF2-40B4-BE49-F238E27FC236}">
              <a16:creationId xmlns:a16="http://schemas.microsoft.com/office/drawing/2014/main" id="{BCE42AD7-4349-453E-9B5E-83E95EDFF25C}"/>
            </a:ext>
          </a:extLst>
        </xdr:cNvPr>
        <xdr:cNvSpPr/>
      </xdr:nvSpPr>
      <xdr:spPr>
        <a:xfrm>
          <a:off x="9588500" y="578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134003</xdr:rowOff>
    </xdr:from>
    <xdr:to>
      <xdr:col>55</xdr:col>
      <xdr:colOff>0</xdr:colOff>
      <xdr:row>34</xdr:row>
      <xdr:rowOff>3636</xdr:rowOff>
    </xdr:to>
    <xdr:cxnSp macro="">
      <xdr:nvCxnSpPr>
        <xdr:cNvPr id="136" name="直線コネクタ 135">
          <a:extLst>
            <a:ext uri="{FF2B5EF4-FFF2-40B4-BE49-F238E27FC236}">
              <a16:creationId xmlns:a16="http://schemas.microsoft.com/office/drawing/2014/main" id="{596E9719-E7DB-4312-BA28-7E99DCA01306}"/>
            </a:ext>
          </a:extLst>
        </xdr:cNvPr>
        <xdr:cNvCxnSpPr/>
      </xdr:nvCxnSpPr>
      <xdr:spPr>
        <a:xfrm flipV="1">
          <a:off x="9639300" y="5791853"/>
          <a:ext cx="838200" cy="4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161956</xdr:rowOff>
    </xdr:from>
    <xdr:to>
      <xdr:col>46</xdr:col>
      <xdr:colOff>38100</xdr:colOff>
      <xdr:row>34</xdr:row>
      <xdr:rowOff>92106</xdr:rowOff>
    </xdr:to>
    <xdr:sp macro="" textlink="">
      <xdr:nvSpPr>
        <xdr:cNvPr id="137" name="楕円 136">
          <a:extLst>
            <a:ext uri="{FF2B5EF4-FFF2-40B4-BE49-F238E27FC236}">
              <a16:creationId xmlns:a16="http://schemas.microsoft.com/office/drawing/2014/main" id="{C289633F-F9BB-4EE1-90A2-78844F84DAAC}"/>
            </a:ext>
          </a:extLst>
        </xdr:cNvPr>
        <xdr:cNvSpPr/>
      </xdr:nvSpPr>
      <xdr:spPr>
        <a:xfrm>
          <a:off x="8699500" y="581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3636</xdr:rowOff>
    </xdr:from>
    <xdr:to>
      <xdr:col>50</xdr:col>
      <xdr:colOff>114300</xdr:colOff>
      <xdr:row>34</xdr:row>
      <xdr:rowOff>41306</xdr:rowOff>
    </xdr:to>
    <xdr:cxnSp macro="">
      <xdr:nvCxnSpPr>
        <xdr:cNvPr id="138" name="直線コネクタ 137">
          <a:extLst>
            <a:ext uri="{FF2B5EF4-FFF2-40B4-BE49-F238E27FC236}">
              <a16:creationId xmlns:a16="http://schemas.microsoft.com/office/drawing/2014/main" id="{46177AFC-936C-453F-8328-7418AFE767D0}"/>
            </a:ext>
          </a:extLst>
        </xdr:cNvPr>
        <xdr:cNvCxnSpPr/>
      </xdr:nvCxnSpPr>
      <xdr:spPr>
        <a:xfrm flipV="1">
          <a:off x="8750300" y="5832936"/>
          <a:ext cx="889000" cy="3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21546</xdr:rowOff>
    </xdr:from>
    <xdr:to>
      <xdr:col>41</xdr:col>
      <xdr:colOff>101600</xdr:colOff>
      <xdr:row>34</xdr:row>
      <xdr:rowOff>123146</xdr:rowOff>
    </xdr:to>
    <xdr:sp macro="" textlink="">
      <xdr:nvSpPr>
        <xdr:cNvPr id="139" name="楕円 138">
          <a:extLst>
            <a:ext uri="{FF2B5EF4-FFF2-40B4-BE49-F238E27FC236}">
              <a16:creationId xmlns:a16="http://schemas.microsoft.com/office/drawing/2014/main" id="{8FD967A0-E610-4037-8CC5-E9658EB3FC31}"/>
            </a:ext>
          </a:extLst>
        </xdr:cNvPr>
        <xdr:cNvSpPr/>
      </xdr:nvSpPr>
      <xdr:spPr>
        <a:xfrm>
          <a:off x="7810500" y="58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41306</xdr:rowOff>
    </xdr:from>
    <xdr:to>
      <xdr:col>45</xdr:col>
      <xdr:colOff>177800</xdr:colOff>
      <xdr:row>34</xdr:row>
      <xdr:rowOff>72346</xdr:rowOff>
    </xdr:to>
    <xdr:cxnSp macro="">
      <xdr:nvCxnSpPr>
        <xdr:cNvPr id="140" name="直線コネクタ 139">
          <a:extLst>
            <a:ext uri="{FF2B5EF4-FFF2-40B4-BE49-F238E27FC236}">
              <a16:creationId xmlns:a16="http://schemas.microsoft.com/office/drawing/2014/main" id="{57F95EE7-A41D-44F8-A129-A2774C6B9EF5}"/>
            </a:ext>
          </a:extLst>
        </xdr:cNvPr>
        <xdr:cNvCxnSpPr/>
      </xdr:nvCxnSpPr>
      <xdr:spPr>
        <a:xfrm flipV="1">
          <a:off x="7861300" y="5870606"/>
          <a:ext cx="889000" cy="3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67103</xdr:rowOff>
    </xdr:from>
    <xdr:to>
      <xdr:col>36</xdr:col>
      <xdr:colOff>165100</xdr:colOff>
      <xdr:row>34</xdr:row>
      <xdr:rowOff>168703</xdr:rowOff>
    </xdr:to>
    <xdr:sp macro="" textlink="">
      <xdr:nvSpPr>
        <xdr:cNvPr id="141" name="楕円 140">
          <a:extLst>
            <a:ext uri="{FF2B5EF4-FFF2-40B4-BE49-F238E27FC236}">
              <a16:creationId xmlns:a16="http://schemas.microsoft.com/office/drawing/2014/main" id="{6B2EBBA4-601D-4343-BB9E-77447771AE7D}"/>
            </a:ext>
          </a:extLst>
        </xdr:cNvPr>
        <xdr:cNvSpPr/>
      </xdr:nvSpPr>
      <xdr:spPr>
        <a:xfrm>
          <a:off x="6921500" y="589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72346</xdr:rowOff>
    </xdr:from>
    <xdr:to>
      <xdr:col>41</xdr:col>
      <xdr:colOff>50800</xdr:colOff>
      <xdr:row>34</xdr:row>
      <xdr:rowOff>117903</xdr:rowOff>
    </xdr:to>
    <xdr:cxnSp macro="">
      <xdr:nvCxnSpPr>
        <xdr:cNvPr id="142" name="直線コネクタ 141">
          <a:extLst>
            <a:ext uri="{FF2B5EF4-FFF2-40B4-BE49-F238E27FC236}">
              <a16:creationId xmlns:a16="http://schemas.microsoft.com/office/drawing/2014/main" id="{19B27AE5-64D4-4699-93A9-92A216928B35}"/>
            </a:ext>
          </a:extLst>
        </xdr:cNvPr>
        <xdr:cNvCxnSpPr/>
      </xdr:nvCxnSpPr>
      <xdr:spPr>
        <a:xfrm flipV="1">
          <a:off x="6972300" y="5901646"/>
          <a:ext cx="8890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82351</xdr:rowOff>
    </xdr:from>
    <xdr:ext cx="534377" cy="259045"/>
    <xdr:sp macro="" textlink="">
      <xdr:nvSpPr>
        <xdr:cNvPr id="143" name="n_1aveValue【道路】&#10;一人当たり延長">
          <a:extLst>
            <a:ext uri="{FF2B5EF4-FFF2-40B4-BE49-F238E27FC236}">
              <a16:creationId xmlns:a16="http://schemas.microsoft.com/office/drawing/2014/main" id="{9EDD48A0-DA5F-4817-B8BD-49829B950F44}"/>
            </a:ext>
          </a:extLst>
        </xdr:cNvPr>
        <xdr:cNvSpPr txBox="1"/>
      </xdr:nvSpPr>
      <xdr:spPr>
        <a:xfrm>
          <a:off x="93594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94712</xdr:rowOff>
    </xdr:from>
    <xdr:ext cx="534377" cy="259045"/>
    <xdr:sp macro="" textlink="">
      <xdr:nvSpPr>
        <xdr:cNvPr id="144" name="n_2aveValue【道路】&#10;一人当たり延長">
          <a:extLst>
            <a:ext uri="{FF2B5EF4-FFF2-40B4-BE49-F238E27FC236}">
              <a16:creationId xmlns:a16="http://schemas.microsoft.com/office/drawing/2014/main" id="{444DCFD0-89DC-4AF5-BC25-84A17D8F611E}"/>
            </a:ext>
          </a:extLst>
        </xdr:cNvPr>
        <xdr:cNvSpPr txBox="1"/>
      </xdr:nvSpPr>
      <xdr:spPr>
        <a:xfrm>
          <a:off x="8483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133884</xdr:rowOff>
    </xdr:from>
    <xdr:ext cx="534377" cy="259045"/>
    <xdr:sp macro="" textlink="">
      <xdr:nvSpPr>
        <xdr:cNvPr id="145" name="n_3aveValue【道路】&#10;一人当たり延長">
          <a:extLst>
            <a:ext uri="{FF2B5EF4-FFF2-40B4-BE49-F238E27FC236}">
              <a16:creationId xmlns:a16="http://schemas.microsoft.com/office/drawing/2014/main" id="{F872926E-7317-41D4-8580-543B04B51578}"/>
            </a:ext>
          </a:extLst>
        </xdr:cNvPr>
        <xdr:cNvSpPr txBox="1"/>
      </xdr:nvSpPr>
      <xdr:spPr>
        <a:xfrm>
          <a:off x="7594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157153</xdr:rowOff>
    </xdr:from>
    <xdr:ext cx="534377" cy="259045"/>
    <xdr:sp macro="" textlink="">
      <xdr:nvSpPr>
        <xdr:cNvPr id="146" name="n_4aveValue【道路】&#10;一人当たり延長">
          <a:extLst>
            <a:ext uri="{FF2B5EF4-FFF2-40B4-BE49-F238E27FC236}">
              <a16:creationId xmlns:a16="http://schemas.microsoft.com/office/drawing/2014/main" id="{81DC49F1-FA9F-41BF-B05D-7897FF46B228}"/>
            </a:ext>
          </a:extLst>
        </xdr:cNvPr>
        <xdr:cNvSpPr txBox="1"/>
      </xdr:nvSpPr>
      <xdr:spPr>
        <a:xfrm>
          <a:off x="6705111" y="68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70963</xdr:rowOff>
    </xdr:from>
    <xdr:ext cx="534377" cy="259045"/>
    <xdr:sp macro="" textlink="">
      <xdr:nvSpPr>
        <xdr:cNvPr id="147" name="n_1mainValue【道路】&#10;一人当たり延長">
          <a:extLst>
            <a:ext uri="{FF2B5EF4-FFF2-40B4-BE49-F238E27FC236}">
              <a16:creationId xmlns:a16="http://schemas.microsoft.com/office/drawing/2014/main" id="{654457D9-F74B-4D85-B0A8-0257D52F00F3}"/>
            </a:ext>
          </a:extLst>
        </xdr:cNvPr>
        <xdr:cNvSpPr txBox="1"/>
      </xdr:nvSpPr>
      <xdr:spPr>
        <a:xfrm>
          <a:off x="9359411" y="55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108633</xdr:rowOff>
    </xdr:from>
    <xdr:ext cx="534377" cy="259045"/>
    <xdr:sp macro="" textlink="">
      <xdr:nvSpPr>
        <xdr:cNvPr id="148" name="n_2mainValue【道路】&#10;一人当たり延長">
          <a:extLst>
            <a:ext uri="{FF2B5EF4-FFF2-40B4-BE49-F238E27FC236}">
              <a16:creationId xmlns:a16="http://schemas.microsoft.com/office/drawing/2014/main" id="{4846EB4B-78B7-436F-8D52-C48371BE2CB5}"/>
            </a:ext>
          </a:extLst>
        </xdr:cNvPr>
        <xdr:cNvSpPr txBox="1"/>
      </xdr:nvSpPr>
      <xdr:spPr>
        <a:xfrm>
          <a:off x="8483111" y="559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139673</xdr:rowOff>
    </xdr:from>
    <xdr:ext cx="534377" cy="259045"/>
    <xdr:sp macro="" textlink="">
      <xdr:nvSpPr>
        <xdr:cNvPr id="149" name="n_3mainValue【道路】&#10;一人当たり延長">
          <a:extLst>
            <a:ext uri="{FF2B5EF4-FFF2-40B4-BE49-F238E27FC236}">
              <a16:creationId xmlns:a16="http://schemas.microsoft.com/office/drawing/2014/main" id="{F7B16F85-45A4-4229-A42F-DA1FF9F5FA6F}"/>
            </a:ext>
          </a:extLst>
        </xdr:cNvPr>
        <xdr:cNvSpPr txBox="1"/>
      </xdr:nvSpPr>
      <xdr:spPr>
        <a:xfrm>
          <a:off x="7594111" y="562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13780</xdr:rowOff>
    </xdr:from>
    <xdr:ext cx="534377" cy="259045"/>
    <xdr:sp macro="" textlink="">
      <xdr:nvSpPr>
        <xdr:cNvPr id="150" name="n_4mainValue【道路】&#10;一人当たり延長">
          <a:extLst>
            <a:ext uri="{FF2B5EF4-FFF2-40B4-BE49-F238E27FC236}">
              <a16:creationId xmlns:a16="http://schemas.microsoft.com/office/drawing/2014/main" id="{4B64A265-3F18-4FD1-A687-DB26F33C7FAC}"/>
            </a:ext>
          </a:extLst>
        </xdr:cNvPr>
        <xdr:cNvSpPr txBox="1"/>
      </xdr:nvSpPr>
      <xdr:spPr>
        <a:xfrm>
          <a:off x="6705111" y="567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2516158F-4392-4746-B423-41CE8C39F03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7BBDA1A2-AE54-41C1-90F8-111E41D36C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9034F82B-9957-4FEE-8422-7ECDC1905B6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DBE7CE7-D00C-43BC-951A-852416CD163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B2E1B21A-DA0D-444C-9FA5-6DE607B478D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58FB73D8-0441-479B-9CD4-CA7D0C52C7D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2F464FC-85BD-4CEE-979F-C6B25EBF60F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69D92D7-789A-453D-AC10-7949590262C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A4F65729-DABA-4A48-BE5C-77795E02CE7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47E4CB80-217D-4039-ADFA-FCA357B159B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F4FB5EE5-98D6-4901-BA86-C5485EA6EC1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829BFD89-BDB3-4DD4-9F70-9A51BE614FE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B7EC91DC-3690-4425-BB2B-62010C6F4A5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EA45E222-3B6B-4292-84E5-8DDB406F9DE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11D6FD9C-E670-44CA-AE9B-F68B35BC6BF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329B2251-BF86-40FD-93E1-7756133773C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CC4716C0-F034-4DDD-89A7-EF5749E4AFA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49F68ED2-B7D4-41BA-A036-6726BB8B648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C31B9125-2EDC-4E67-B934-52181E26D00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C4C80D19-346E-439D-876F-077BDD3FDF8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A7C8E6D4-0526-475C-969F-8C9E5824C59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BD63E157-7445-413D-A2C3-72EC96F1C83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25790D82-ED06-4BA2-8D31-85C9EFB6DDB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52E8BD31-F792-4D66-9AE6-FBB8FD20839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0677AF2C-F4EB-44E0-9A7A-3A3C8483856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99EAC3BE-E5A5-47DB-BA11-FA5C2641F1F5}"/>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7ABBCFF6-3AB1-4EDF-B23B-BADFFB039B11}"/>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F70E4100-001D-4F7C-B5E7-121CFA12DDFD}"/>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0E4C7500-5B10-4F45-B497-516655CAB985}"/>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5CEC2937-DC60-4643-9E3C-4A2ECE481DCC}"/>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BC1179F1-1C44-409A-A942-1A7282980718}"/>
            </a:ext>
          </a:extLst>
        </xdr:cNvPr>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C8A35766-1693-491E-9DFF-3AE34032D8A5}"/>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FA4E2C20-58DE-4B92-A4AC-EC3F4FC350B6}"/>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6D277431-F85C-42F8-932D-B8664755FE34}"/>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30ED7746-FCBE-402A-98BB-91A8C687FFB1}"/>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381F715D-EC9C-4C7A-8EFF-08EE80A3E402}"/>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D6667F7-0481-4FC5-B15F-D6C97661B39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74C3C6D-EDAC-4E18-8264-3B0CA703CDC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2E1E55C-D684-4435-BC47-B6219EAD9D2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B143656-360B-49EA-8C64-CE0689425E6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49BC98D1-0169-4715-A5C2-872C07BB0E7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92" name="楕円 191">
          <a:extLst>
            <a:ext uri="{FF2B5EF4-FFF2-40B4-BE49-F238E27FC236}">
              <a16:creationId xmlns:a16="http://schemas.microsoft.com/office/drawing/2014/main" id="{08643F51-8729-4A78-B45C-CB5E1CA0B9E1}"/>
            </a:ext>
          </a:extLst>
        </xdr:cNvPr>
        <xdr:cNvSpPr/>
      </xdr:nvSpPr>
      <xdr:spPr>
        <a:xfrm>
          <a:off x="45847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125565</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365565BD-BFE3-4AE3-8E1B-3AACD3DC8B89}"/>
            </a:ext>
          </a:extLst>
        </xdr:cNvPr>
        <xdr:cNvSpPr txBox="1"/>
      </xdr:nvSpPr>
      <xdr:spPr>
        <a:xfrm>
          <a:off x="4673600" y="1024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110853</xdr:rowOff>
    </xdr:from>
    <xdr:to>
      <xdr:col>20</xdr:col>
      <xdr:colOff>38100</xdr:colOff>
      <xdr:row>61</xdr:row>
      <xdr:rowOff>41003</xdr:rowOff>
    </xdr:to>
    <xdr:sp macro="" textlink="">
      <xdr:nvSpPr>
        <xdr:cNvPr id="194" name="楕円 193">
          <a:extLst>
            <a:ext uri="{FF2B5EF4-FFF2-40B4-BE49-F238E27FC236}">
              <a16:creationId xmlns:a16="http://schemas.microsoft.com/office/drawing/2014/main" id="{3A111C52-F56D-466D-8A0D-FCD021226364}"/>
            </a:ext>
          </a:extLst>
        </xdr:cNvPr>
        <xdr:cNvSpPr/>
      </xdr:nvSpPr>
      <xdr:spPr>
        <a:xfrm>
          <a:off x="3746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153488</xdr:rowOff>
    </xdr:from>
    <xdr:to>
      <xdr:col>24</xdr:col>
      <xdr:colOff>63500</xdr:colOff>
      <xdr:row>60</xdr:row>
      <xdr:rowOff>161653</xdr:rowOff>
    </xdr:to>
    <xdr:cxnSp macro="">
      <xdr:nvCxnSpPr>
        <xdr:cNvPr id="195" name="直線コネクタ 194">
          <a:extLst>
            <a:ext uri="{FF2B5EF4-FFF2-40B4-BE49-F238E27FC236}">
              <a16:creationId xmlns:a16="http://schemas.microsoft.com/office/drawing/2014/main" id="{82E923EF-EF13-4188-B626-D8663123A440}"/>
            </a:ext>
          </a:extLst>
        </xdr:cNvPr>
        <xdr:cNvCxnSpPr/>
      </xdr:nvCxnSpPr>
      <xdr:spPr>
        <a:xfrm flipV="1">
          <a:off x="3797300" y="1044048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76563</xdr:rowOff>
    </xdr:from>
    <xdr:to>
      <xdr:col>15</xdr:col>
      <xdr:colOff>101600</xdr:colOff>
      <xdr:row>61</xdr:row>
      <xdr:rowOff>6713</xdr:rowOff>
    </xdr:to>
    <xdr:sp macro="" textlink="">
      <xdr:nvSpPr>
        <xdr:cNvPr id="196" name="楕円 195">
          <a:extLst>
            <a:ext uri="{FF2B5EF4-FFF2-40B4-BE49-F238E27FC236}">
              <a16:creationId xmlns:a16="http://schemas.microsoft.com/office/drawing/2014/main" id="{0456CBF9-C5C2-41E6-A06A-0F8C13867251}"/>
            </a:ext>
          </a:extLst>
        </xdr:cNvPr>
        <xdr:cNvSpPr/>
      </xdr:nvSpPr>
      <xdr:spPr>
        <a:xfrm>
          <a:off x="2857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127363</xdr:rowOff>
    </xdr:from>
    <xdr:to>
      <xdr:col>19</xdr:col>
      <xdr:colOff>177800</xdr:colOff>
      <xdr:row>60</xdr:row>
      <xdr:rowOff>161653</xdr:rowOff>
    </xdr:to>
    <xdr:cxnSp macro="">
      <xdr:nvCxnSpPr>
        <xdr:cNvPr id="197" name="直線コネクタ 196">
          <a:extLst>
            <a:ext uri="{FF2B5EF4-FFF2-40B4-BE49-F238E27FC236}">
              <a16:creationId xmlns:a16="http://schemas.microsoft.com/office/drawing/2014/main" id="{A06BA6DD-4C5B-47DF-B01F-6299418C4CF4}"/>
            </a:ext>
          </a:extLst>
        </xdr:cNvPr>
        <xdr:cNvCxnSpPr/>
      </xdr:nvCxnSpPr>
      <xdr:spPr>
        <a:xfrm>
          <a:off x="2908300" y="104143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58601</xdr:rowOff>
    </xdr:from>
    <xdr:to>
      <xdr:col>10</xdr:col>
      <xdr:colOff>165100</xdr:colOff>
      <xdr:row>60</xdr:row>
      <xdr:rowOff>160201</xdr:rowOff>
    </xdr:to>
    <xdr:sp macro="" textlink="">
      <xdr:nvSpPr>
        <xdr:cNvPr id="198" name="楕円 197">
          <a:extLst>
            <a:ext uri="{FF2B5EF4-FFF2-40B4-BE49-F238E27FC236}">
              <a16:creationId xmlns:a16="http://schemas.microsoft.com/office/drawing/2014/main" id="{025313FE-75C4-4293-ABD4-0E828F02E2C2}"/>
            </a:ext>
          </a:extLst>
        </xdr:cNvPr>
        <xdr:cNvSpPr/>
      </xdr:nvSpPr>
      <xdr:spPr>
        <a:xfrm>
          <a:off x="1968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109401</xdr:rowOff>
    </xdr:from>
    <xdr:to>
      <xdr:col>15</xdr:col>
      <xdr:colOff>50800</xdr:colOff>
      <xdr:row>60</xdr:row>
      <xdr:rowOff>127363</xdr:rowOff>
    </xdr:to>
    <xdr:cxnSp macro="">
      <xdr:nvCxnSpPr>
        <xdr:cNvPr id="199" name="直線コネクタ 198">
          <a:extLst>
            <a:ext uri="{FF2B5EF4-FFF2-40B4-BE49-F238E27FC236}">
              <a16:creationId xmlns:a16="http://schemas.microsoft.com/office/drawing/2014/main" id="{12EB1D1B-72BF-4ACE-9709-3F8249E86C8D}"/>
            </a:ext>
          </a:extLst>
        </xdr:cNvPr>
        <xdr:cNvCxnSpPr/>
      </xdr:nvCxnSpPr>
      <xdr:spPr>
        <a:xfrm>
          <a:off x="2019300" y="103964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37374</xdr:rowOff>
    </xdr:from>
    <xdr:to>
      <xdr:col>6</xdr:col>
      <xdr:colOff>38100</xdr:colOff>
      <xdr:row>60</xdr:row>
      <xdr:rowOff>138974</xdr:rowOff>
    </xdr:to>
    <xdr:sp macro="" textlink="">
      <xdr:nvSpPr>
        <xdr:cNvPr id="200" name="楕円 199">
          <a:extLst>
            <a:ext uri="{FF2B5EF4-FFF2-40B4-BE49-F238E27FC236}">
              <a16:creationId xmlns:a16="http://schemas.microsoft.com/office/drawing/2014/main" id="{189EA59A-8DD8-491C-8542-D5FF3A184935}"/>
            </a:ext>
          </a:extLst>
        </xdr:cNvPr>
        <xdr:cNvSpPr/>
      </xdr:nvSpPr>
      <xdr:spPr>
        <a:xfrm>
          <a:off x="1079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88174</xdr:rowOff>
    </xdr:from>
    <xdr:to>
      <xdr:col>10</xdr:col>
      <xdr:colOff>114300</xdr:colOff>
      <xdr:row>60</xdr:row>
      <xdr:rowOff>109401</xdr:rowOff>
    </xdr:to>
    <xdr:cxnSp macro="">
      <xdr:nvCxnSpPr>
        <xdr:cNvPr id="201" name="直線コネクタ 200">
          <a:extLst>
            <a:ext uri="{FF2B5EF4-FFF2-40B4-BE49-F238E27FC236}">
              <a16:creationId xmlns:a16="http://schemas.microsoft.com/office/drawing/2014/main" id="{AC0ADA40-E8CF-4216-B42B-EE5ED86848BD}"/>
            </a:ext>
          </a:extLst>
        </xdr:cNvPr>
        <xdr:cNvCxnSpPr/>
      </xdr:nvCxnSpPr>
      <xdr:spPr>
        <a:xfrm>
          <a:off x="1130300" y="103751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79483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105220B6-446E-4B83-B1B9-8D2A88499A7E}"/>
            </a:ext>
          </a:extLst>
        </xdr:cNvPr>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36011168-160C-404A-AC85-5FCA180B73F7}"/>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81D8330A-5F0F-4324-905F-767009ED118B}"/>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A89D5FF5-9BF9-4061-8B18-FA3C2A8E2265}"/>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57530</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29800680-85F6-4C79-B717-9BD837209EDB}"/>
            </a:ext>
          </a:extLst>
        </xdr:cNvPr>
        <xdr:cNvSpPr txBox="1"/>
      </xdr:nvSpPr>
      <xdr:spPr>
        <a:xfrm>
          <a:off x="3582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EFF57956-1233-4843-AD09-8170AE583774}"/>
            </a:ext>
          </a:extLst>
        </xdr:cNvPr>
        <xdr:cNvSpPr txBox="1"/>
      </xdr:nvSpPr>
      <xdr:spPr>
        <a:xfrm>
          <a:off x="2705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5278</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39E19F35-A471-4DA2-AB26-4E933C0DC441}"/>
            </a:ext>
          </a:extLst>
        </xdr:cNvPr>
        <xdr:cNvSpPr txBox="1"/>
      </xdr:nvSpPr>
      <xdr:spPr>
        <a:xfrm>
          <a:off x="1816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D5E1D6F2-F54C-4708-AAAA-75A73F2D222F}"/>
            </a:ext>
          </a:extLst>
        </xdr:cNvPr>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76104D06-5167-4360-A520-740FB945CA8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B4C9D45A-D023-4186-9C4D-BCC4A22AF44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82BEB04B-D959-4823-892D-5154236BA41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6F975EA1-A1DD-45A0-93C5-02DEB4EA06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41A3F695-FB30-4FC3-9BBA-426C0DCE7FC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6A84614-D333-4B0F-BE0F-5BB9A6AEE74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2BAAE059-596C-4109-B135-06F3BD5C8AC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193779A3-357B-487C-9D75-DB9FA1882FA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2D21CF82-952B-4A8A-9223-472624E9E5B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8543D104-A0A3-43DC-A79D-CC7886FA917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C2063276-FA27-4F44-8ABD-E52D3988861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74510C9C-C7D3-492C-863F-049AE53C77D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07F0DF00-5E9E-4335-AA64-3C63C06418D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F6A88141-6B47-4CBB-9D4B-F1676CAF1A8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DF06D3FB-599A-4A7B-A082-E920C3AEDF2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6CE9128E-FEEF-4DC3-867F-EA359318B65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209521B3-79A4-4F39-B6C1-02C99EBF3E6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19AEF0F6-AC18-4D50-A597-15B5FFE81CC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97FACD6D-777A-498E-97D7-A8BBF24076A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3B0389D5-32A7-4C35-8468-A389217A44D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27597432-5208-4923-A503-C75D5DDD64E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3C12B219-8F08-4E6C-A2D0-36BDD45924C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CA258C1E-C33D-4F01-912E-723568DF37E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13E0620A-827C-4B3F-AD7A-7D730745F21E}"/>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E2D0F1B9-6155-4B94-8B76-4F353A892500}"/>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056A5D55-2F10-4ACD-BBA0-66F98E37CBC4}"/>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5E798069-F2E1-4097-AD07-27D8AAFDCFFF}"/>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EE289A81-2896-4890-9092-A69FEE7B71CF}"/>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107627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44FD6F42-6B28-4317-945A-E2026EE694FB}"/>
            </a:ext>
          </a:extLst>
        </xdr:cNvPr>
        <xdr:cNvSpPr txBox="1"/>
      </xdr:nvSpPr>
      <xdr:spPr>
        <a:xfrm>
          <a:off x="10515600" y="10737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38EDF3F5-F628-430D-BE49-B8376D88827B}"/>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14D8D81B-6D07-42EF-8695-B4A485B71022}"/>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56906D5C-7018-4FBB-BE37-0FA731EF455D}"/>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C5393139-4821-4081-8006-77AE21599C40}"/>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E2DD01C6-0213-4930-8CD1-E0751CE377EB}"/>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FA1B4D5-D87A-4CEB-80D0-B112348BA8C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A662A04-276C-4D1E-8C2F-88F711C566E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68200A3-4C9D-4D26-B012-DAECCDF2FE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6C25A0B-778B-47C8-AC1C-5E856D4EDCD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D0D4429D-80BE-423D-AF4B-39CD99F155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89215</xdr:rowOff>
    </xdr:from>
    <xdr:to>
      <xdr:col>55</xdr:col>
      <xdr:colOff>50800</xdr:colOff>
      <xdr:row>61</xdr:row>
      <xdr:rowOff>19365</xdr:rowOff>
    </xdr:to>
    <xdr:sp macro="" textlink="">
      <xdr:nvSpPr>
        <xdr:cNvPr id="249" name="楕円 248">
          <a:extLst>
            <a:ext uri="{FF2B5EF4-FFF2-40B4-BE49-F238E27FC236}">
              <a16:creationId xmlns:a16="http://schemas.microsoft.com/office/drawing/2014/main" id="{FC1B9599-A962-4054-A46A-805DF8F87774}"/>
            </a:ext>
          </a:extLst>
        </xdr:cNvPr>
        <xdr:cNvSpPr/>
      </xdr:nvSpPr>
      <xdr:spPr>
        <a:xfrm>
          <a:off x="10426700" y="103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112092</xdr:rowOff>
    </xdr:from>
    <xdr:ext cx="690189" cy="259045"/>
    <xdr:sp macro="" textlink="">
      <xdr:nvSpPr>
        <xdr:cNvPr id="250" name="【橋りょう・トンネル】&#10;一人当たり有形固定資産（償却資産）額該当値テキスト">
          <a:extLst>
            <a:ext uri="{FF2B5EF4-FFF2-40B4-BE49-F238E27FC236}">
              <a16:creationId xmlns:a16="http://schemas.microsoft.com/office/drawing/2014/main" id="{CE0A159A-AAFB-4A09-B57B-352C8AC0293A}"/>
            </a:ext>
          </a:extLst>
        </xdr:cNvPr>
        <xdr:cNvSpPr txBox="1"/>
      </xdr:nvSpPr>
      <xdr:spPr>
        <a:xfrm>
          <a:off x="10515600" y="102276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128632</xdr:rowOff>
    </xdr:from>
    <xdr:to>
      <xdr:col>50</xdr:col>
      <xdr:colOff>165100</xdr:colOff>
      <xdr:row>61</xdr:row>
      <xdr:rowOff>58782</xdr:rowOff>
    </xdr:to>
    <xdr:sp macro="" textlink="">
      <xdr:nvSpPr>
        <xdr:cNvPr id="251" name="楕円 250">
          <a:extLst>
            <a:ext uri="{FF2B5EF4-FFF2-40B4-BE49-F238E27FC236}">
              <a16:creationId xmlns:a16="http://schemas.microsoft.com/office/drawing/2014/main" id="{ACB42579-BFCE-4512-B755-52B9813018E8}"/>
            </a:ext>
          </a:extLst>
        </xdr:cNvPr>
        <xdr:cNvSpPr/>
      </xdr:nvSpPr>
      <xdr:spPr>
        <a:xfrm>
          <a:off x="9588500" y="104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140015</xdr:rowOff>
    </xdr:from>
    <xdr:to>
      <xdr:col>55</xdr:col>
      <xdr:colOff>0</xdr:colOff>
      <xdr:row>61</xdr:row>
      <xdr:rowOff>7982</xdr:rowOff>
    </xdr:to>
    <xdr:cxnSp macro="">
      <xdr:nvCxnSpPr>
        <xdr:cNvPr id="252" name="直線コネクタ 251">
          <a:extLst>
            <a:ext uri="{FF2B5EF4-FFF2-40B4-BE49-F238E27FC236}">
              <a16:creationId xmlns:a16="http://schemas.microsoft.com/office/drawing/2014/main" id="{0CD76600-625B-489B-B8B4-3B4CB354DB27}"/>
            </a:ext>
          </a:extLst>
        </xdr:cNvPr>
        <xdr:cNvCxnSpPr/>
      </xdr:nvCxnSpPr>
      <xdr:spPr>
        <a:xfrm flipV="1">
          <a:off x="9639300" y="10427015"/>
          <a:ext cx="838200" cy="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139544</xdr:rowOff>
    </xdr:from>
    <xdr:to>
      <xdr:col>46</xdr:col>
      <xdr:colOff>38100</xdr:colOff>
      <xdr:row>61</xdr:row>
      <xdr:rowOff>69694</xdr:rowOff>
    </xdr:to>
    <xdr:sp macro="" textlink="">
      <xdr:nvSpPr>
        <xdr:cNvPr id="253" name="楕円 252">
          <a:extLst>
            <a:ext uri="{FF2B5EF4-FFF2-40B4-BE49-F238E27FC236}">
              <a16:creationId xmlns:a16="http://schemas.microsoft.com/office/drawing/2014/main" id="{64FF7161-DCC0-4900-971B-D60F000C6E16}"/>
            </a:ext>
          </a:extLst>
        </xdr:cNvPr>
        <xdr:cNvSpPr/>
      </xdr:nvSpPr>
      <xdr:spPr>
        <a:xfrm>
          <a:off x="8699500" y="1042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7982</xdr:rowOff>
    </xdr:from>
    <xdr:to>
      <xdr:col>50</xdr:col>
      <xdr:colOff>114300</xdr:colOff>
      <xdr:row>61</xdr:row>
      <xdr:rowOff>18894</xdr:rowOff>
    </xdr:to>
    <xdr:cxnSp macro="">
      <xdr:nvCxnSpPr>
        <xdr:cNvPr id="254" name="直線コネクタ 253">
          <a:extLst>
            <a:ext uri="{FF2B5EF4-FFF2-40B4-BE49-F238E27FC236}">
              <a16:creationId xmlns:a16="http://schemas.microsoft.com/office/drawing/2014/main" id="{69E2243E-08DE-49C8-8232-C08C29C054D3}"/>
            </a:ext>
          </a:extLst>
        </xdr:cNvPr>
        <xdr:cNvCxnSpPr/>
      </xdr:nvCxnSpPr>
      <xdr:spPr>
        <a:xfrm flipV="1">
          <a:off x="8750300" y="10466432"/>
          <a:ext cx="889000" cy="1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156342</xdr:rowOff>
    </xdr:from>
    <xdr:to>
      <xdr:col>41</xdr:col>
      <xdr:colOff>101600</xdr:colOff>
      <xdr:row>61</xdr:row>
      <xdr:rowOff>86492</xdr:rowOff>
    </xdr:to>
    <xdr:sp macro="" textlink="">
      <xdr:nvSpPr>
        <xdr:cNvPr id="255" name="楕円 254">
          <a:extLst>
            <a:ext uri="{FF2B5EF4-FFF2-40B4-BE49-F238E27FC236}">
              <a16:creationId xmlns:a16="http://schemas.microsoft.com/office/drawing/2014/main" id="{4C42C22A-0BBF-473F-860A-C00E89563247}"/>
            </a:ext>
          </a:extLst>
        </xdr:cNvPr>
        <xdr:cNvSpPr/>
      </xdr:nvSpPr>
      <xdr:spPr>
        <a:xfrm>
          <a:off x="7810500" y="1044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18894</xdr:rowOff>
    </xdr:from>
    <xdr:to>
      <xdr:col>45</xdr:col>
      <xdr:colOff>177800</xdr:colOff>
      <xdr:row>61</xdr:row>
      <xdr:rowOff>35692</xdr:rowOff>
    </xdr:to>
    <xdr:cxnSp macro="">
      <xdr:nvCxnSpPr>
        <xdr:cNvPr id="256" name="直線コネクタ 255">
          <a:extLst>
            <a:ext uri="{FF2B5EF4-FFF2-40B4-BE49-F238E27FC236}">
              <a16:creationId xmlns:a16="http://schemas.microsoft.com/office/drawing/2014/main" id="{EA429E09-E95F-4D79-87C7-93D9C34B8FAE}"/>
            </a:ext>
          </a:extLst>
        </xdr:cNvPr>
        <xdr:cNvCxnSpPr/>
      </xdr:nvCxnSpPr>
      <xdr:spPr>
        <a:xfrm flipV="1">
          <a:off x="7861300" y="10477344"/>
          <a:ext cx="889000" cy="1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5926</xdr:rowOff>
    </xdr:from>
    <xdr:to>
      <xdr:col>36</xdr:col>
      <xdr:colOff>165100</xdr:colOff>
      <xdr:row>61</xdr:row>
      <xdr:rowOff>107526</xdr:rowOff>
    </xdr:to>
    <xdr:sp macro="" textlink="">
      <xdr:nvSpPr>
        <xdr:cNvPr id="257" name="楕円 256">
          <a:extLst>
            <a:ext uri="{FF2B5EF4-FFF2-40B4-BE49-F238E27FC236}">
              <a16:creationId xmlns:a16="http://schemas.microsoft.com/office/drawing/2014/main" id="{B328AB81-8B08-41B2-A1AC-EE819468F22E}"/>
            </a:ext>
          </a:extLst>
        </xdr:cNvPr>
        <xdr:cNvSpPr/>
      </xdr:nvSpPr>
      <xdr:spPr>
        <a:xfrm>
          <a:off x="6921500" y="104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35692</xdr:rowOff>
    </xdr:from>
    <xdr:to>
      <xdr:col>41</xdr:col>
      <xdr:colOff>50800</xdr:colOff>
      <xdr:row>61</xdr:row>
      <xdr:rowOff>56726</xdr:rowOff>
    </xdr:to>
    <xdr:cxnSp macro="">
      <xdr:nvCxnSpPr>
        <xdr:cNvPr id="258" name="直線コネクタ 257">
          <a:extLst>
            <a:ext uri="{FF2B5EF4-FFF2-40B4-BE49-F238E27FC236}">
              <a16:creationId xmlns:a16="http://schemas.microsoft.com/office/drawing/2014/main" id="{6A49B4FB-ECEF-4750-B946-85D0A2C5CBA6}"/>
            </a:ext>
          </a:extLst>
        </xdr:cNvPr>
        <xdr:cNvCxnSpPr/>
      </xdr:nvCxnSpPr>
      <xdr:spPr>
        <a:xfrm flipV="1">
          <a:off x="6972300" y="10494142"/>
          <a:ext cx="889000" cy="2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61093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90434EC9-356C-46A4-AFD4-52DECE46C07C}"/>
            </a:ext>
          </a:extLst>
        </xdr:cNvPr>
        <xdr:cNvSpPr txBox="1"/>
      </xdr:nvSpPr>
      <xdr:spPr>
        <a:xfrm>
          <a:off x="93270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67838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A8C23D22-4573-48E1-BDCE-24A5DEA99B4A}"/>
            </a:ext>
          </a:extLst>
        </xdr:cNvPr>
        <xdr:cNvSpPr txBox="1"/>
      </xdr:nvSpPr>
      <xdr:spPr>
        <a:xfrm>
          <a:off x="8450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85108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BA7CB387-876E-4B1E-B204-E07B3786337D}"/>
            </a:ext>
          </a:extLst>
        </xdr:cNvPr>
        <xdr:cNvSpPr txBox="1"/>
      </xdr:nvSpPr>
      <xdr:spPr>
        <a:xfrm>
          <a:off x="7561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111431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47803BF5-F0C8-4E92-BCBF-AD39AF07426F}"/>
            </a:ext>
          </a:extLst>
        </xdr:cNvPr>
        <xdr:cNvSpPr txBox="1"/>
      </xdr:nvSpPr>
      <xdr:spPr>
        <a:xfrm>
          <a:off x="6672795" y="1091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75309</xdr:rowOff>
    </xdr:from>
    <xdr:ext cx="690189" cy="259045"/>
    <xdr:sp macro="" textlink="">
      <xdr:nvSpPr>
        <xdr:cNvPr id="263" name="n_1mainValue【橋りょう・トンネル】&#10;一人当たり有形固定資産（償却資産）額">
          <a:extLst>
            <a:ext uri="{FF2B5EF4-FFF2-40B4-BE49-F238E27FC236}">
              <a16:creationId xmlns:a16="http://schemas.microsoft.com/office/drawing/2014/main" id="{DB26EA94-7B65-4E87-A8E8-861C6F775138}"/>
            </a:ext>
          </a:extLst>
        </xdr:cNvPr>
        <xdr:cNvSpPr txBox="1"/>
      </xdr:nvSpPr>
      <xdr:spPr>
        <a:xfrm>
          <a:off x="9281505" y="101908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86221</xdr:rowOff>
    </xdr:from>
    <xdr:ext cx="690189" cy="259045"/>
    <xdr:sp macro="" textlink="">
      <xdr:nvSpPr>
        <xdr:cNvPr id="264" name="n_2mainValue【橋りょう・トンネル】&#10;一人当たり有形固定資産（償却資産）額">
          <a:extLst>
            <a:ext uri="{FF2B5EF4-FFF2-40B4-BE49-F238E27FC236}">
              <a16:creationId xmlns:a16="http://schemas.microsoft.com/office/drawing/2014/main" id="{B7B490D5-0E7A-478F-B032-064779D90E9D}"/>
            </a:ext>
          </a:extLst>
        </xdr:cNvPr>
        <xdr:cNvSpPr txBox="1"/>
      </xdr:nvSpPr>
      <xdr:spPr>
        <a:xfrm>
          <a:off x="8405205" y="102017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103019</xdr:rowOff>
    </xdr:from>
    <xdr:ext cx="690189" cy="259045"/>
    <xdr:sp macro="" textlink="">
      <xdr:nvSpPr>
        <xdr:cNvPr id="265" name="n_3mainValue【橋りょう・トンネル】&#10;一人当たり有形固定資産（償却資産）額">
          <a:extLst>
            <a:ext uri="{FF2B5EF4-FFF2-40B4-BE49-F238E27FC236}">
              <a16:creationId xmlns:a16="http://schemas.microsoft.com/office/drawing/2014/main" id="{BB396D31-8676-48C7-80D5-6CE4E8057AAE}"/>
            </a:ext>
          </a:extLst>
        </xdr:cNvPr>
        <xdr:cNvSpPr txBox="1"/>
      </xdr:nvSpPr>
      <xdr:spPr>
        <a:xfrm>
          <a:off x="7516205" y="102185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124053</xdr:rowOff>
    </xdr:from>
    <xdr:ext cx="690189" cy="259045"/>
    <xdr:sp macro="" textlink="">
      <xdr:nvSpPr>
        <xdr:cNvPr id="266" name="n_4mainValue【橋りょう・トンネル】&#10;一人当たり有形固定資産（償却資産）額">
          <a:extLst>
            <a:ext uri="{FF2B5EF4-FFF2-40B4-BE49-F238E27FC236}">
              <a16:creationId xmlns:a16="http://schemas.microsoft.com/office/drawing/2014/main" id="{F7AEA8EE-3CC7-4722-A8A3-30EA59BCEB13}"/>
            </a:ext>
          </a:extLst>
        </xdr:cNvPr>
        <xdr:cNvSpPr txBox="1"/>
      </xdr:nvSpPr>
      <xdr:spPr>
        <a:xfrm>
          <a:off x="6627205" y="102396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2F4FEFD1-F695-472B-8B18-CA6DFEDC27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13B14852-C4DE-4F5A-B57D-FECE5951F5B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7717940A-6A79-4EFE-BC19-98EA348294B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73D95829-AD8A-4058-93B6-AE88100EB90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86CAEDAE-91B6-414B-90E3-DDC19FAC95F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CE69B3D5-2453-4E73-8DC8-0A0BA815C1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5B899B99-BAB2-4A2E-8F00-B3F59DF3080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D6592BD7-15DB-40DE-8300-9173EF085E8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333EF888-BA49-47F8-BDB2-630109E8156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25881F3E-B807-4886-BAB2-F1BD2C10FFB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8AFDAA54-23CF-44E2-BF24-8B9646BA6BA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70700441-DBF7-42B4-91D3-177C55FF7EA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3B32C109-71BF-45F3-94C9-D43E080372C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61C5D621-D2F7-40F8-BC06-34539F5B321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24ABC477-3977-462D-BD98-33F99A4E0D6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95D7907D-D613-4310-91FD-22955FBF8B8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49DEB65F-4281-47BE-93D6-B9C2681F934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E595B780-A114-4C70-9A73-3FBCBD5227D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F8C14CB3-3FEF-40D6-BFC1-29929EED08D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246BBEAE-790E-4222-823C-EF02EF25582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2809D3EC-1F54-44DA-B39D-E49B0ED1A9D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33994890-80A6-4B43-97EE-4DFCE0C6F6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07ED6390-E5F2-4BF8-B60B-73909D5804D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79F845B2-042D-41B6-9941-897F13BA3D0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8111F757-E616-4762-90E4-EA8C8AF6BD93}"/>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A39E7ECE-AA86-4979-A652-B933E371AB4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28B52AD2-E8BB-462F-9BB2-0DD7C35034D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E544FFAA-CFF6-4C8F-A20A-1F8D70E802C1}"/>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BC2DB07F-D3A4-4EEA-BFB0-A3B8E9AFAE18}"/>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107332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42E8F7DF-3EC0-45A6-8971-0EC2BB81B2D8}"/>
            </a:ext>
          </a:extLst>
        </xdr:cNvPr>
        <xdr:cNvSpPr txBox="1"/>
      </xdr:nvSpPr>
      <xdr:spPr>
        <a:xfrm>
          <a:off x="4673600" y="1399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0E05889C-6CE4-49AD-A80A-A60238B84E61}"/>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6C3D2E2C-7848-4EE8-BF27-73C88EDFDE45}"/>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a:extLst>
            <a:ext uri="{FF2B5EF4-FFF2-40B4-BE49-F238E27FC236}">
              <a16:creationId xmlns:a16="http://schemas.microsoft.com/office/drawing/2014/main" id="{5F141ECB-6A92-4B4E-A86F-E0CE517BBCED}"/>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0" name="フローチャート: 判断 299">
          <a:extLst>
            <a:ext uri="{FF2B5EF4-FFF2-40B4-BE49-F238E27FC236}">
              <a16:creationId xmlns:a16="http://schemas.microsoft.com/office/drawing/2014/main" id="{DBCBD7C4-EC04-46D2-9984-22E49F53B984}"/>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1" name="フローチャート: 判断 300">
          <a:extLst>
            <a:ext uri="{FF2B5EF4-FFF2-40B4-BE49-F238E27FC236}">
              <a16:creationId xmlns:a16="http://schemas.microsoft.com/office/drawing/2014/main" id="{2C872778-AD62-4D9B-8A5C-1A53B1D19754}"/>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61C8466-5317-4E7C-BEC2-D8590EDA40B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15A078A-BEA4-4AEF-8EC6-B720C05E19E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25226B7-2B93-49AC-8AC3-576B44E6BDC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5792249-2F14-4D0D-A733-0018FA7A500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137EC83-687C-4C4B-8E37-79FE82237F9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92075</xdr:rowOff>
    </xdr:from>
    <xdr:to>
      <xdr:col>24</xdr:col>
      <xdr:colOff>114300</xdr:colOff>
      <xdr:row>84</xdr:row>
      <xdr:rowOff>22225</xdr:rowOff>
    </xdr:to>
    <xdr:sp macro="" textlink="">
      <xdr:nvSpPr>
        <xdr:cNvPr id="307" name="楕円 306">
          <a:extLst>
            <a:ext uri="{FF2B5EF4-FFF2-40B4-BE49-F238E27FC236}">
              <a16:creationId xmlns:a16="http://schemas.microsoft.com/office/drawing/2014/main" id="{DFDCED3F-7A10-405E-A01D-FDF0D85620B5}"/>
            </a:ext>
          </a:extLst>
        </xdr:cNvPr>
        <xdr:cNvSpPr/>
      </xdr:nvSpPr>
      <xdr:spPr>
        <a:xfrm>
          <a:off x="45847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70502</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FE53ABB3-47F6-4947-B8DA-C4974FD3B303}"/>
            </a:ext>
          </a:extLst>
        </xdr:cNvPr>
        <xdr:cNvSpPr txBox="1"/>
      </xdr:nvSpPr>
      <xdr:spPr>
        <a:xfrm>
          <a:off x="4673600"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67311</xdr:rowOff>
    </xdr:from>
    <xdr:to>
      <xdr:col>20</xdr:col>
      <xdr:colOff>38100</xdr:colOff>
      <xdr:row>83</xdr:row>
      <xdr:rowOff>168911</xdr:rowOff>
    </xdr:to>
    <xdr:sp macro="" textlink="">
      <xdr:nvSpPr>
        <xdr:cNvPr id="309" name="楕円 308">
          <a:extLst>
            <a:ext uri="{FF2B5EF4-FFF2-40B4-BE49-F238E27FC236}">
              <a16:creationId xmlns:a16="http://schemas.microsoft.com/office/drawing/2014/main" id="{547C3448-CF0B-4CC8-B976-B1062C3E1B7E}"/>
            </a:ext>
          </a:extLst>
        </xdr:cNvPr>
        <xdr:cNvSpPr/>
      </xdr:nvSpPr>
      <xdr:spPr>
        <a:xfrm>
          <a:off x="3746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118111</xdr:rowOff>
    </xdr:from>
    <xdr:to>
      <xdr:col>24</xdr:col>
      <xdr:colOff>63500</xdr:colOff>
      <xdr:row>83</xdr:row>
      <xdr:rowOff>142875</xdr:rowOff>
    </xdr:to>
    <xdr:cxnSp macro="">
      <xdr:nvCxnSpPr>
        <xdr:cNvPr id="310" name="直線コネクタ 309">
          <a:extLst>
            <a:ext uri="{FF2B5EF4-FFF2-40B4-BE49-F238E27FC236}">
              <a16:creationId xmlns:a16="http://schemas.microsoft.com/office/drawing/2014/main" id="{A8B8402D-548C-4316-A904-AF55F33E59A7}"/>
            </a:ext>
          </a:extLst>
        </xdr:cNvPr>
        <xdr:cNvCxnSpPr/>
      </xdr:nvCxnSpPr>
      <xdr:spPr>
        <a:xfrm>
          <a:off x="3797300" y="14348461"/>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55880</xdr:rowOff>
    </xdr:from>
    <xdr:to>
      <xdr:col>15</xdr:col>
      <xdr:colOff>101600</xdr:colOff>
      <xdr:row>83</xdr:row>
      <xdr:rowOff>157480</xdr:rowOff>
    </xdr:to>
    <xdr:sp macro="" textlink="">
      <xdr:nvSpPr>
        <xdr:cNvPr id="311" name="楕円 310">
          <a:extLst>
            <a:ext uri="{FF2B5EF4-FFF2-40B4-BE49-F238E27FC236}">
              <a16:creationId xmlns:a16="http://schemas.microsoft.com/office/drawing/2014/main" id="{814F819E-F685-4C9A-B4E4-128B01711519}"/>
            </a:ext>
          </a:extLst>
        </xdr:cNvPr>
        <xdr:cNvSpPr/>
      </xdr:nvSpPr>
      <xdr:spPr>
        <a:xfrm>
          <a:off x="2857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106680</xdr:rowOff>
    </xdr:from>
    <xdr:to>
      <xdr:col>19</xdr:col>
      <xdr:colOff>177800</xdr:colOff>
      <xdr:row>83</xdr:row>
      <xdr:rowOff>118111</xdr:rowOff>
    </xdr:to>
    <xdr:cxnSp macro="">
      <xdr:nvCxnSpPr>
        <xdr:cNvPr id="312" name="直線コネクタ 311">
          <a:extLst>
            <a:ext uri="{FF2B5EF4-FFF2-40B4-BE49-F238E27FC236}">
              <a16:creationId xmlns:a16="http://schemas.microsoft.com/office/drawing/2014/main" id="{09199802-B0B9-4D96-959F-03630C9E19F6}"/>
            </a:ext>
          </a:extLst>
        </xdr:cNvPr>
        <xdr:cNvCxnSpPr/>
      </xdr:nvCxnSpPr>
      <xdr:spPr>
        <a:xfrm>
          <a:off x="2908300" y="143370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156845</xdr:rowOff>
    </xdr:from>
    <xdr:to>
      <xdr:col>10</xdr:col>
      <xdr:colOff>165100</xdr:colOff>
      <xdr:row>85</xdr:row>
      <xdr:rowOff>86995</xdr:rowOff>
    </xdr:to>
    <xdr:sp macro="" textlink="">
      <xdr:nvSpPr>
        <xdr:cNvPr id="313" name="楕円 312">
          <a:extLst>
            <a:ext uri="{FF2B5EF4-FFF2-40B4-BE49-F238E27FC236}">
              <a16:creationId xmlns:a16="http://schemas.microsoft.com/office/drawing/2014/main" id="{BF6A27C2-8FB5-4427-BC97-48930CB5E412}"/>
            </a:ext>
          </a:extLst>
        </xdr:cNvPr>
        <xdr:cNvSpPr/>
      </xdr:nvSpPr>
      <xdr:spPr>
        <a:xfrm>
          <a:off x="1968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106680</xdr:rowOff>
    </xdr:from>
    <xdr:to>
      <xdr:col>15</xdr:col>
      <xdr:colOff>50800</xdr:colOff>
      <xdr:row>85</xdr:row>
      <xdr:rowOff>36195</xdr:rowOff>
    </xdr:to>
    <xdr:cxnSp macro="">
      <xdr:nvCxnSpPr>
        <xdr:cNvPr id="314" name="直線コネクタ 313">
          <a:extLst>
            <a:ext uri="{FF2B5EF4-FFF2-40B4-BE49-F238E27FC236}">
              <a16:creationId xmlns:a16="http://schemas.microsoft.com/office/drawing/2014/main" id="{78DFE9FD-6213-4D30-A03F-C80370423531}"/>
            </a:ext>
          </a:extLst>
        </xdr:cNvPr>
        <xdr:cNvCxnSpPr/>
      </xdr:nvCxnSpPr>
      <xdr:spPr>
        <a:xfrm flipV="1">
          <a:off x="2019300" y="14337030"/>
          <a:ext cx="88900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21589</xdr:rowOff>
    </xdr:from>
    <xdr:to>
      <xdr:col>6</xdr:col>
      <xdr:colOff>38100</xdr:colOff>
      <xdr:row>85</xdr:row>
      <xdr:rowOff>123189</xdr:rowOff>
    </xdr:to>
    <xdr:sp macro="" textlink="">
      <xdr:nvSpPr>
        <xdr:cNvPr id="315" name="楕円 314">
          <a:extLst>
            <a:ext uri="{FF2B5EF4-FFF2-40B4-BE49-F238E27FC236}">
              <a16:creationId xmlns:a16="http://schemas.microsoft.com/office/drawing/2014/main" id="{CEFE5CFC-100F-4065-A012-5335E6DAD205}"/>
            </a:ext>
          </a:extLst>
        </xdr:cNvPr>
        <xdr:cNvSpPr/>
      </xdr:nvSpPr>
      <xdr:spPr>
        <a:xfrm>
          <a:off x="1079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36195</xdr:rowOff>
    </xdr:from>
    <xdr:to>
      <xdr:col>10</xdr:col>
      <xdr:colOff>114300</xdr:colOff>
      <xdr:row>85</xdr:row>
      <xdr:rowOff>72389</xdr:rowOff>
    </xdr:to>
    <xdr:cxnSp macro="">
      <xdr:nvCxnSpPr>
        <xdr:cNvPr id="316" name="直線コネクタ 315">
          <a:extLst>
            <a:ext uri="{FF2B5EF4-FFF2-40B4-BE49-F238E27FC236}">
              <a16:creationId xmlns:a16="http://schemas.microsoft.com/office/drawing/2014/main" id="{EE6809D1-8068-4104-9EA0-3FA2A152A604}"/>
            </a:ext>
          </a:extLst>
        </xdr:cNvPr>
        <xdr:cNvCxnSpPr/>
      </xdr:nvCxnSpPr>
      <xdr:spPr>
        <a:xfrm flipV="1">
          <a:off x="1130300" y="146094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7" name="n_1aveValue【公営住宅】&#10;有形固定資産減価償却率">
          <a:extLst>
            <a:ext uri="{FF2B5EF4-FFF2-40B4-BE49-F238E27FC236}">
              <a16:creationId xmlns:a16="http://schemas.microsoft.com/office/drawing/2014/main" id="{91C4B3C9-DDF8-47C9-AB7E-946AC6CF9DD4}"/>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318" name="n_2aveValue【公営住宅】&#10;有形固定資産減価償却率">
          <a:extLst>
            <a:ext uri="{FF2B5EF4-FFF2-40B4-BE49-F238E27FC236}">
              <a16:creationId xmlns:a16="http://schemas.microsoft.com/office/drawing/2014/main" id="{8F429C09-1833-4224-B2C8-6FEF16C608E5}"/>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9" name="n_3aveValue【公営住宅】&#10;有形固定資産減価償却率">
          <a:extLst>
            <a:ext uri="{FF2B5EF4-FFF2-40B4-BE49-F238E27FC236}">
              <a16:creationId xmlns:a16="http://schemas.microsoft.com/office/drawing/2014/main" id="{025A4841-D917-45A6-982E-A7FCBD0BDFFC}"/>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20" name="n_4aveValue【公営住宅】&#10;有形固定資産減価償却率">
          <a:extLst>
            <a:ext uri="{FF2B5EF4-FFF2-40B4-BE49-F238E27FC236}">
              <a16:creationId xmlns:a16="http://schemas.microsoft.com/office/drawing/2014/main" id="{1B437409-BC03-4903-B52A-6BF07C070FE7}"/>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160038</xdr:rowOff>
    </xdr:from>
    <xdr:ext cx="405111" cy="259045"/>
    <xdr:sp macro="" textlink="">
      <xdr:nvSpPr>
        <xdr:cNvPr id="321" name="n_1mainValue【公営住宅】&#10;有形固定資産減価償却率">
          <a:extLst>
            <a:ext uri="{FF2B5EF4-FFF2-40B4-BE49-F238E27FC236}">
              <a16:creationId xmlns:a16="http://schemas.microsoft.com/office/drawing/2014/main" id="{C7F2F016-3F29-46B2-9124-BA0EB5DB1581}"/>
            </a:ext>
          </a:extLst>
        </xdr:cNvPr>
        <xdr:cNvSpPr txBox="1"/>
      </xdr:nvSpPr>
      <xdr:spPr>
        <a:xfrm>
          <a:off x="3582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22" name="n_2mainValue【公営住宅】&#10;有形固定資産減価償却率">
          <a:extLst>
            <a:ext uri="{FF2B5EF4-FFF2-40B4-BE49-F238E27FC236}">
              <a16:creationId xmlns:a16="http://schemas.microsoft.com/office/drawing/2014/main" id="{D52EAA36-FAF9-49DD-98A4-2FE5054EAAD5}"/>
            </a:ext>
          </a:extLst>
        </xdr:cNvPr>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78122</xdr:rowOff>
    </xdr:from>
    <xdr:ext cx="405111" cy="259045"/>
    <xdr:sp macro="" textlink="">
      <xdr:nvSpPr>
        <xdr:cNvPr id="323" name="n_3mainValue【公営住宅】&#10;有形固定資産減価償却率">
          <a:extLst>
            <a:ext uri="{FF2B5EF4-FFF2-40B4-BE49-F238E27FC236}">
              <a16:creationId xmlns:a16="http://schemas.microsoft.com/office/drawing/2014/main" id="{106A4AA9-C691-4027-88CE-6CD270933A42}"/>
            </a:ext>
          </a:extLst>
        </xdr:cNvPr>
        <xdr:cNvSpPr txBox="1"/>
      </xdr:nvSpPr>
      <xdr:spPr>
        <a:xfrm>
          <a:off x="18167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114316</xdr:rowOff>
    </xdr:from>
    <xdr:ext cx="405111" cy="259045"/>
    <xdr:sp macro="" textlink="">
      <xdr:nvSpPr>
        <xdr:cNvPr id="324" name="n_4mainValue【公営住宅】&#10;有形固定資産減価償却率">
          <a:extLst>
            <a:ext uri="{FF2B5EF4-FFF2-40B4-BE49-F238E27FC236}">
              <a16:creationId xmlns:a16="http://schemas.microsoft.com/office/drawing/2014/main" id="{93C01515-537A-4F7C-AD07-FF014DDC9451}"/>
            </a:ext>
          </a:extLst>
        </xdr:cNvPr>
        <xdr:cNvSpPr txBox="1"/>
      </xdr:nvSpPr>
      <xdr:spPr>
        <a:xfrm>
          <a:off x="927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C5541962-C855-4FE2-9122-BE8F3411F0E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A486FD0C-8F71-487C-8D04-275C86B69E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6FB0075B-4058-4B80-B80B-172E89B787E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CEDEA9D6-4D47-4739-BA40-8C1A988076D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B7F6874C-AEC3-4BF2-9400-E894C904A9A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24E0A88A-768A-4AE5-A782-1A770A535FF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9E3BE34E-3B37-4273-A78E-E7FE4F374B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1F9FE3BD-1D5C-4741-98B5-6B8443DD7C8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7D451A46-177E-4EE6-8AFB-3263CAFFF0E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85825F68-25BB-40F3-BD84-5966D25EE85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F971E821-65B4-4C66-89E7-39ED0F2484F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3EF1E717-4335-405C-9331-8BF9D1B69B2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715D2EF1-166A-46B0-9647-7A51BAB5DD6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8D5736DC-17BB-4932-817E-3CAA77FFE19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09EE5B58-5B1C-4E00-AA6F-60CD5D50E36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73082A31-2915-48CF-AFA7-9399FCCB768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9638EE54-000F-4134-9028-FFA6EB7C5AB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0D4BC0EC-D1B3-4547-96EF-79731F9553F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EE756F3B-32E9-4104-BEEA-1EF8F169756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9FC9658A-2C1C-452F-B149-F377BAEBA8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944B5A12-94A1-45AA-AB7E-899BF691304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5A26CB32-CE5E-469F-8B06-A8908BC3B46E}"/>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EFB2E8FB-6497-4894-9C61-6892C35E28F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D9425B77-99B7-44E6-84C3-38CEC256C4C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A2D9DF92-4C8B-48CB-A6BF-8FECACDA486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A8E443A4-B6EE-4590-9CE5-6A7721C62528}"/>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6B219CF0-C2B5-4CDF-85DD-17E0B7827B20}"/>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FCD96F13-5A65-4D06-B37A-B1F93989C1BB}"/>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6BA0C146-9005-4810-9C4F-4AFEDEA59E46}"/>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4A8F632C-2C5A-4B5E-A0D8-4DC45B99E9D7}"/>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108112</xdr:rowOff>
    </xdr:from>
    <xdr:ext cx="469744" cy="259045"/>
    <xdr:sp macro="" textlink="">
      <xdr:nvSpPr>
        <xdr:cNvPr id="355" name="【公営住宅】&#10;一人当たり面積平均値テキスト">
          <a:extLst>
            <a:ext uri="{FF2B5EF4-FFF2-40B4-BE49-F238E27FC236}">
              <a16:creationId xmlns:a16="http://schemas.microsoft.com/office/drawing/2014/main" id="{A575CB1B-5E5B-49DB-9E14-A45180735E8C}"/>
            </a:ext>
          </a:extLst>
        </xdr:cNvPr>
        <xdr:cNvSpPr txBox="1"/>
      </xdr:nvSpPr>
      <xdr:spPr>
        <a:xfrm>
          <a:off x="10515600" y="1468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82DF668C-E5DB-460D-AEB1-644098BA6014}"/>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31FD7883-B69C-48CE-95F9-0AD3C3053ABA}"/>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a:extLst>
            <a:ext uri="{FF2B5EF4-FFF2-40B4-BE49-F238E27FC236}">
              <a16:creationId xmlns:a16="http://schemas.microsoft.com/office/drawing/2014/main" id="{E785695C-2CDB-4330-B97F-0DCC3AFC672B}"/>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59" name="フローチャート: 判断 358">
          <a:extLst>
            <a:ext uri="{FF2B5EF4-FFF2-40B4-BE49-F238E27FC236}">
              <a16:creationId xmlns:a16="http://schemas.microsoft.com/office/drawing/2014/main" id="{CF18E5E9-A23E-4D30-A10F-89FD6134825E}"/>
            </a:ext>
          </a:extLst>
        </xdr:cNvPr>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60" name="フローチャート: 判断 359">
          <a:extLst>
            <a:ext uri="{FF2B5EF4-FFF2-40B4-BE49-F238E27FC236}">
              <a16:creationId xmlns:a16="http://schemas.microsoft.com/office/drawing/2014/main" id="{05B4363D-AA55-4A81-B29C-B0B11E18F1EC}"/>
            </a:ext>
          </a:extLst>
        </xdr:cNvPr>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6B510FF-B809-488E-B4FC-D829809A779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C457280-5E2E-4086-9601-50ED74B7D09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33850616-6AF7-4A9B-A27D-A68272F103B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A78122BF-226C-42DA-8DA3-29AB73CA729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F2EAAE1-B67A-4C4D-9FF8-68D2B1F183D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79719</xdr:rowOff>
    </xdr:from>
    <xdr:to>
      <xdr:col>55</xdr:col>
      <xdr:colOff>50800</xdr:colOff>
      <xdr:row>86</xdr:row>
      <xdr:rowOff>9869</xdr:rowOff>
    </xdr:to>
    <xdr:sp macro="" textlink="">
      <xdr:nvSpPr>
        <xdr:cNvPr id="366" name="楕円 365">
          <a:extLst>
            <a:ext uri="{FF2B5EF4-FFF2-40B4-BE49-F238E27FC236}">
              <a16:creationId xmlns:a16="http://schemas.microsoft.com/office/drawing/2014/main" id="{1E720E0A-7E90-442D-AB9C-BE999524E24F}"/>
            </a:ext>
          </a:extLst>
        </xdr:cNvPr>
        <xdr:cNvSpPr/>
      </xdr:nvSpPr>
      <xdr:spPr>
        <a:xfrm>
          <a:off x="10426700" y="1465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102596</xdr:rowOff>
    </xdr:from>
    <xdr:ext cx="469744" cy="259045"/>
    <xdr:sp macro="" textlink="">
      <xdr:nvSpPr>
        <xdr:cNvPr id="367" name="【公営住宅】&#10;一人当たり面積該当値テキスト">
          <a:extLst>
            <a:ext uri="{FF2B5EF4-FFF2-40B4-BE49-F238E27FC236}">
              <a16:creationId xmlns:a16="http://schemas.microsoft.com/office/drawing/2014/main" id="{1E21A953-D58C-42A5-B246-A07A227D264F}"/>
            </a:ext>
          </a:extLst>
        </xdr:cNvPr>
        <xdr:cNvSpPr txBox="1"/>
      </xdr:nvSpPr>
      <xdr:spPr>
        <a:xfrm>
          <a:off x="10515600" y="145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85271</xdr:rowOff>
    </xdr:from>
    <xdr:to>
      <xdr:col>50</xdr:col>
      <xdr:colOff>165100</xdr:colOff>
      <xdr:row>86</xdr:row>
      <xdr:rowOff>15421</xdr:rowOff>
    </xdr:to>
    <xdr:sp macro="" textlink="">
      <xdr:nvSpPr>
        <xdr:cNvPr id="368" name="楕円 367">
          <a:extLst>
            <a:ext uri="{FF2B5EF4-FFF2-40B4-BE49-F238E27FC236}">
              <a16:creationId xmlns:a16="http://schemas.microsoft.com/office/drawing/2014/main" id="{8B20F791-5579-4DDD-A04C-1BC49A6AB508}"/>
            </a:ext>
          </a:extLst>
        </xdr:cNvPr>
        <xdr:cNvSpPr/>
      </xdr:nvSpPr>
      <xdr:spPr>
        <a:xfrm>
          <a:off x="9588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130519</xdr:rowOff>
    </xdr:from>
    <xdr:to>
      <xdr:col>55</xdr:col>
      <xdr:colOff>0</xdr:colOff>
      <xdr:row>85</xdr:row>
      <xdr:rowOff>136071</xdr:rowOff>
    </xdr:to>
    <xdr:cxnSp macro="">
      <xdr:nvCxnSpPr>
        <xdr:cNvPr id="369" name="直線コネクタ 368">
          <a:extLst>
            <a:ext uri="{FF2B5EF4-FFF2-40B4-BE49-F238E27FC236}">
              <a16:creationId xmlns:a16="http://schemas.microsoft.com/office/drawing/2014/main" id="{3378D520-5713-43D0-A139-D07AD48E23FE}"/>
            </a:ext>
          </a:extLst>
        </xdr:cNvPr>
        <xdr:cNvCxnSpPr/>
      </xdr:nvCxnSpPr>
      <xdr:spPr>
        <a:xfrm flipV="1">
          <a:off x="9639300" y="14703769"/>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89626</xdr:rowOff>
    </xdr:from>
    <xdr:to>
      <xdr:col>46</xdr:col>
      <xdr:colOff>38100</xdr:colOff>
      <xdr:row>86</xdr:row>
      <xdr:rowOff>19776</xdr:rowOff>
    </xdr:to>
    <xdr:sp macro="" textlink="">
      <xdr:nvSpPr>
        <xdr:cNvPr id="370" name="楕円 369">
          <a:extLst>
            <a:ext uri="{FF2B5EF4-FFF2-40B4-BE49-F238E27FC236}">
              <a16:creationId xmlns:a16="http://schemas.microsoft.com/office/drawing/2014/main" id="{BA2022ED-6E74-4E0A-A83E-B534C418F032}"/>
            </a:ext>
          </a:extLst>
        </xdr:cNvPr>
        <xdr:cNvSpPr/>
      </xdr:nvSpPr>
      <xdr:spPr>
        <a:xfrm>
          <a:off x="8699500" y="1466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136071</xdr:rowOff>
    </xdr:from>
    <xdr:to>
      <xdr:col>50</xdr:col>
      <xdr:colOff>114300</xdr:colOff>
      <xdr:row>85</xdr:row>
      <xdr:rowOff>140426</xdr:rowOff>
    </xdr:to>
    <xdr:cxnSp macro="">
      <xdr:nvCxnSpPr>
        <xdr:cNvPr id="371" name="直線コネクタ 370">
          <a:extLst>
            <a:ext uri="{FF2B5EF4-FFF2-40B4-BE49-F238E27FC236}">
              <a16:creationId xmlns:a16="http://schemas.microsoft.com/office/drawing/2014/main" id="{0D54D1AD-13EF-4EE9-81E2-FC732F651F3A}"/>
            </a:ext>
          </a:extLst>
        </xdr:cNvPr>
        <xdr:cNvCxnSpPr/>
      </xdr:nvCxnSpPr>
      <xdr:spPr>
        <a:xfrm flipV="1">
          <a:off x="8750300" y="1470932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106935</xdr:rowOff>
    </xdr:from>
    <xdr:to>
      <xdr:col>41</xdr:col>
      <xdr:colOff>101600</xdr:colOff>
      <xdr:row>86</xdr:row>
      <xdr:rowOff>37085</xdr:rowOff>
    </xdr:to>
    <xdr:sp macro="" textlink="">
      <xdr:nvSpPr>
        <xdr:cNvPr id="372" name="楕円 371">
          <a:extLst>
            <a:ext uri="{FF2B5EF4-FFF2-40B4-BE49-F238E27FC236}">
              <a16:creationId xmlns:a16="http://schemas.microsoft.com/office/drawing/2014/main" id="{C25743F8-E613-44EC-AB6A-4AC2BC49068F}"/>
            </a:ext>
          </a:extLst>
        </xdr:cNvPr>
        <xdr:cNvSpPr/>
      </xdr:nvSpPr>
      <xdr:spPr>
        <a:xfrm>
          <a:off x="7810500" y="1468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140426</xdr:rowOff>
    </xdr:from>
    <xdr:to>
      <xdr:col>45</xdr:col>
      <xdr:colOff>177800</xdr:colOff>
      <xdr:row>85</xdr:row>
      <xdr:rowOff>157735</xdr:rowOff>
    </xdr:to>
    <xdr:cxnSp macro="">
      <xdr:nvCxnSpPr>
        <xdr:cNvPr id="373" name="直線コネクタ 372">
          <a:extLst>
            <a:ext uri="{FF2B5EF4-FFF2-40B4-BE49-F238E27FC236}">
              <a16:creationId xmlns:a16="http://schemas.microsoft.com/office/drawing/2014/main" id="{BE92144C-5CC7-46FA-8ECA-D5FE7E836108}"/>
            </a:ext>
          </a:extLst>
        </xdr:cNvPr>
        <xdr:cNvCxnSpPr/>
      </xdr:nvCxnSpPr>
      <xdr:spPr>
        <a:xfrm flipV="1">
          <a:off x="7861300" y="14713676"/>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161254</xdr:rowOff>
    </xdr:from>
    <xdr:to>
      <xdr:col>36</xdr:col>
      <xdr:colOff>165100</xdr:colOff>
      <xdr:row>86</xdr:row>
      <xdr:rowOff>91404</xdr:rowOff>
    </xdr:to>
    <xdr:sp macro="" textlink="">
      <xdr:nvSpPr>
        <xdr:cNvPr id="374" name="楕円 373">
          <a:extLst>
            <a:ext uri="{FF2B5EF4-FFF2-40B4-BE49-F238E27FC236}">
              <a16:creationId xmlns:a16="http://schemas.microsoft.com/office/drawing/2014/main" id="{81C15EA4-B41A-40C3-AFD8-D4CF19DB78D0}"/>
            </a:ext>
          </a:extLst>
        </xdr:cNvPr>
        <xdr:cNvSpPr/>
      </xdr:nvSpPr>
      <xdr:spPr>
        <a:xfrm>
          <a:off x="6921500" y="147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157735</xdr:rowOff>
    </xdr:from>
    <xdr:to>
      <xdr:col>41</xdr:col>
      <xdr:colOff>50800</xdr:colOff>
      <xdr:row>86</xdr:row>
      <xdr:rowOff>40604</xdr:rowOff>
    </xdr:to>
    <xdr:cxnSp macro="">
      <xdr:nvCxnSpPr>
        <xdr:cNvPr id="375" name="直線コネクタ 374">
          <a:extLst>
            <a:ext uri="{FF2B5EF4-FFF2-40B4-BE49-F238E27FC236}">
              <a16:creationId xmlns:a16="http://schemas.microsoft.com/office/drawing/2014/main" id="{FE521F17-64DF-4D40-9F9A-1C6079BF92D8}"/>
            </a:ext>
          </a:extLst>
        </xdr:cNvPr>
        <xdr:cNvCxnSpPr/>
      </xdr:nvCxnSpPr>
      <xdr:spPr>
        <a:xfrm flipV="1">
          <a:off x="6972300" y="14730985"/>
          <a:ext cx="889000" cy="5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60650</xdr:rowOff>
    </xdr:from>
    <xdr:ext cx="469744" cy="259045"/>
    <xdr:sp macro="" textlink="">
      <xdr:nvSpPr>
        <xdr:cNvPr id="376" name="n_1aveValue【公営住宅】&#10;一人当たり面積">
          <a:extLst>
            <a:ext uri="{FF2B5EF4-FFF2-40B4-BE49-F238E27FC236}">
              <a16:creationId xmlns:a16="http://schemas.microsoft.com/office/drawing/2014/main" id="{C73532F7-2985-4C96-90E4-542EFA40852D}"/>
            </a:ext>
          </a:extLst>
        </xdr:cNvPr>
        <xdr:cNvSpPr txBox="1"/>
      </xdr:nvSpPr>
      <xdr:spPr>
        <a:xfrm>
          <a:off x="93917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52378</xdr:rowOff>
    </xdr:from>
    <xdr:ext cx="469744" cy="259045"/>
    <xdr:sp macro="" textlink="">
      <xdr:nvSpPr>
        <xdr:cNvPr id="377" name="n_2aveValue【公営住宅】&#10;一人当たり面積">
          <a:extLst>
            <a:ext uri="{FF2B5EF4-FFF2-40B4-BE49-F238E27FC236}">
              <a16:creationId xmlns:a16="http://schemas.microsoft.com/office/drawing/2014/main" id="{4AAC27C9-A189-4DC1-98A6-F411AE654D4F}"/>
            </a:ext>
          </a:extLst>
        </xdr:cNvPr>
        <xdr:cNvSpPr txBox="1"/>
      </xdr:nvSpPr>
      <xdr:spPr>
        <a:xfrm>
          <a:off x="8515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64352</xdr:rowOff>
    </xdr:from>
    <xdr:ext cx="469744" cy="259045"/>
    <xdr:sp macro="" textlink="">
      <xdr:nvSpPr>
        <xdr:cNvPr id="378" name="n_3aveValue【公営住宅】&#10;一人当たり面積">
          <a:extLst>
            <a:ext uri="{FF2B5EF4-FFF2-40B4-BE49-F238E27FC236}">
              <a16:creationId xmlns:a16="http://schemas.microsoft.com/office/drawing/2014/main" id="{5E597A4C-03C5-471D-8860-E89EE3559ECE}"/>
            </a:ext>
          </a:extLst>
        </xdr:cNvPr>
        <xdr:cNvSpPr txBox="1"/>
      </xdr:nvSpPr>
      <xdr:spPr>
        <a:xfrm>
          <a:off x="7626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91276</xdr:rowOff>
    </xdr:from>
    <xdr:ext cx="469744" cy="259045"/>
    <xdr:sp macro="" textlink="">
      <xdr:nvSpPr>
        <xdr:cNvPr id="379" name="n_4aveValue【公営住宅】&#10;一人当たり面積">
          <a:extLst>
            <a:ext uri="{FF2B5EF4-FFF2-40B4-BE49-F238E27FC236}">
              <a16:creationId xmlns:a16="http://schemas.microsoft.com/office/drawing/2014/main" id="{6A2B8D3D-85BB-48D7-B542-830000212EA0}"/>
            </a:ext>
          </a:extLst>
        </xdr:cNvPr>
        <xdr:cNvSpPr txBox="1"/>
      </xdr:nvSpPr>
      <xdr:spPr>
        <a:xfrm>
          <a:off x="6737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31948</xdr:rowOff>
    </xdr:from>
    <xdr:ext cx="469744" cy="259045"/>
    <xdr:sp macro="" textlink="">
      <xdr:nvSpPr>
        <xdr:cNvPr id="380" name="n_1mainValue【公営住宅】&#10;一人当たり面積">
          <a:extLst>
            <a:ext uri="{FF2B5EF4-FFF2-40B4-BE49-F238E27FC236}">
              <a16:creationId xmlns:a16="http://schemas.microsoft.com/office/drawing/2014/main" id="{C4EF2D2B-5CA7-4C14-95A5-A687BF1C7FB4}"/>
            </a:ext>
          </a:extLst>
        </xdr:cNvPr>
        <xdr:cNvSpPr txBox="1"/>
      </xdr:nvSpPr>
      <xdr:spPr>
        <a:xfrm>
          <a:off x="9391727" y="1443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36303</xdr:rowOff>
    </xdr:from>
    <xdr:ext cx="469744" cy="259045"/>
    <xdr:sp macro="" textlink="">
      <xdr:nvSpPr>
        <xdr:cNvPr id="381" name="n_2mainValue【公営住宅】&#10;一人当たり面積">
          <a:extLst>
            <a:ext uri="{FF2B5EF4-FFF2-40B4-BE49-F238E27FC236}">
              <a16:creationId xmlns:a16="http://schemas.microsoft.com/office/drawing/2014/main" id="{FD6781B8-C404-4F11-B384-5DE8A172BF69}"/>
            </a:ext>
          </a:extLst>
        </xdr:cNvPr>
        <xdr:cNvSpPr txBox="1"/>
      </xdr:nvSpPr>
      <xdr:spPr>
        <a:xfrm>
          <a:off x="8515427" y="1443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53612</xdr:rowOff>
    </xdr:from>
    <xdr:ext cx="469744" cy="259045"/>
    <xdr:sp macro="" textlink="">
      <xdr:nvSpPr>
        <xdr:cNvPr id="382" name="n_3mainValue【公営住宅】&#10;一人当たり面積">
          <a:extLst>
            <a:ext uri="{FF2B5EF4-FFF2-40B4-BE49-F238E27FC236}">
              <a16:creationId xmlns:a16="http://schemas.microsoft.com/office/drawing/2014/main" id="{C0B21AED-00EE-4D41-B5DF-8655A61F3D12}"/>
            </a:ext>
          </a:extLst>
        </xdr:cNvPr>
        <xdr:cNvSpPr txBox="1"/>
      </xdr:nvSpPr>
      <xdr:spPr>
        <a:xfrm>
          <a:off x="7626427" y="1445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82531</xdr:rowOff>
    </xdr:from>
    <xdr:ext cx="469744" cy="259045"/>
    <xdr:sp macro="" textlink="">
      <xdr:nvSpPr>
        <xdr:cNvPr id="383" name="n_4mainValue【公営住宅】&#10;一人当たり面積">
          <a:extLst>
            <a:ext uri="{FF2B5EF4-FFF2-40B4-BE49-F238E27FC236}">
              <a16:creationId xmlns:a16="http://schemas.microsoft.com/office/drawing/2014/main" id="{57DB1714-09D6-479E-BCA0-D34EE124C979}"/>
            </a:ext>
          </a:extLst>
        </xdr:cNvPr>
        <xdr:cNvSpPr txBox="1"/>
      </xdr:nvSpPr>
      <xdr:spPr>
        <a:xfrm>
          <a:off x="6737427" y="1482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EFEF4A9C-094D-41B1-87F6-A457B0A3021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80559106-EF43-45AB-9C51-1C886F2D499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FDFF1088-40DF-4424-9182-53F30B84226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C61386F4-6A11-4D74-B55C-9D25A709560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7F282275-A373-43B6-A99D-51D7F9A5BB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FC90F7A6-1FF1-43A9-A543-6D9716228DD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9C82426E-63B9-4934-B2EE-60E4DBABE8E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5EA49A42-3E1A-49B6-847B-8E6C4BC042E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C1DF07F8-31C9-4FB1-B703-C4655458658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91B0C019-D9A0-4E6F-A6B1-BE9481329C0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C55A5E13-8446-4AF2-8EFF-E179FA9C599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52D85A39-6C82-42C7-8219-9B177F6CC97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F0A1500F-C3B2-4D2C-B0A7-0B58549D58B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F8BAA6BB-87CC-4B4B-A2A8-FAA1203F816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77F15C46-0142-458E-8886-EA22C4C247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47D0487B-D6CF-4D9D-8CE5-821B6882C5F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CA11DB87-50D0-4C18-B937-856F96F6979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FF8E80A9-EE99-40B9-A3FB-D1D10DBDC37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567BCFD9-7EBE-4040-AB73-7DB1D7345EA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A6D93368-8FC2-47D3-82C0-767E8CF9CBB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DC7CCF4D-C794-4D09-BCCB-38FBE166FD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7E732063-4BAD-4B8D-A72A-302AE7569C8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81155FE2-519D-4C59-BCA3-3A02CF7A0E6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B78123E6-DCB7-444A-8B0A-C08A538DAA0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836B5C2A-48C6-438E-999D-22F3F64F52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20B8478F-DCC9-47D5-AD54-E0441215D89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78F47FFD-E7EE-4432-8F2C-C93AD45C061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54AABA10-9F24-4AD2-AD08-741E755F226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8D090491-E5E8-4F72-8B70-D72C4E22A9A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C62D376F-17E2-4F00-A603-AE267133524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EC719F4A-8E93-4393-98F7-38053DC7706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F4A56837-846A-473F-AC25-92C476322CA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C259B7D8-18F0-43A5-9EC0-F04CE8800A9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3E8FF7EF-6ABA-4E16-B146-07E26CAE402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C7E7B01A-5540-46E9-B051-00B7A7E716E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21D5B741-DD8E-48FD-95DD-3ED563135B7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E0370302-63EC-459B-9CA6-927F825D505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7453DBC4-964D-4269-A985-D8A9177CCB5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32E2E788-8245-4D51-9FF4-41AB27209CF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577DC78D-DE6F-464E-940D-A725B91AB9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a:extLst>
            <a:ext uri="{FF2B5EF4-FFF2-40B4-BE49-F238E27FC236}">
              <a16:creationId xmlns:a16="http://schemas.microsoft.com/office/drawing/2014/main" id="{0664FD8C-4929-4525-9BC2-61B2A0B01A7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a:extLst>
            <a:ext uri="{FF2B5EF4-FFF2-40B4-BE49-F238E27FC236}">
              <a16:creationId xmlns:a16="http://schemas.microsoft.com/office/drawing/2014/main" id="{FCC1D93A-C7CE-454E-BFFC-0661F3138D0F}"/>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a:extLst>
            <a:ext uri="{FF2B5EF4-FFF2-40B4-BE49-F238E27FC236}">
              <a16:creationId xmlns:a16="http://schemas.microsoft.com/office/drawing/2014/main" id="{FE4C2867-216A-48AF-8976-1E9E6E144CE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a:extLst>
            <a:ext uri="{FF2B5EF4-FFF2-40B4-BE49-F238E27FC236}">
              <a16:creationId xmlns:a16="http://schemas.microsoft.com/office/drawing/2014/main" id="{7A42DF15-D525-4879-8B95-D6DE224151B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a:extLst>
            <a:ext uri="{FF2B5EF4-FFF2-40B4-BE49-F238E27FC236}">
              <a16:creationId xmlns:a16="http://schemas.microsoft.com/office/drawing/2014/main" id="{8130A3F0-4F7E-43FC-8E6A-83CB20422056}"/>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a:extLst>
            <a:ext uri="{FF2B5EF4-FFF2-40B4-BE49-F238E27FC236}">
              <a16:creationId xmlns:a16="http://schemas.microsoft.com/office/drawing/2014/main" id="{43956F79-C358-4F7B-A188-DBA82D3F5D04}"/>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134455</xdr:rowOff>
    </xdr:from>
    <xdr:ext cx="405111" cy="259045"/>
    <xdr:sp macro="" textlink="">
      <xdr:nvSpPr>
        <xdr:cNvPr id="430" name="【認定こども園・幼稚園・保育所】&#10;有形固定資産減価償却率平均値テキスト">
          <a:extLst>
            <a:ext uri="{FF2B5EF4-FFF2-40B4-BE49-F238E27FC236}">
              <a16:creationId xmlns:a16="http://schemas.microsoft.com/office/drawing/2014/main" id="{76D21DBB-1009-412A-A276-384D691090EC}"/>
            </a:ext>
          </a:extLst>
        </xdr:cNvPr>
        <xdr:cNvSpPr txBox="1"/>
      </xdr:nvSpPr>
      <xdr:spPr>
        <a:xfrm>
          <a:off x="16357600" y="647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a:extLst>
            <a:ext uri="{FF2B5EF4-FFF2-40B4-BE49-F238E27FC236}">
              <a16:creationId xmlns:a16="http://schemas.microsoft.com/office/drawing/2014/main" id="{8BEED7F4-C3DA-440D-B14A-D8DBA6D9AF2B}"/>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a:extLst>
            <a:ext uri="{FF2B5EF4-FFF2-40B4-BE49-F238E27FC236}">
              <a16:creationId xmlns:a16="http://schemas.microsoft.com/office/drawing/2014/main" id="{56B5852E-4B31-48C4-86AB-E10DA1D38220}"/>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3" name="フローチャート: 判断 432">
          <a:extLst>
            <a:ext uri="{FF2B5EF4-FFF2-40B4-BE49-F238E27FC236}">
              <a16:creationId xmlns:a16="http://schemas.microsoft.com/office/drawing/2014/main" id="{4CB0F141-ACE7-4AA7-B4DD-537357EC05B7}"/>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34" name="フローチャート: 判断 433">
          <a:extLst>
            <a:ext uri="{FF2B5EF4-FFF2-40B4-BE49-F238E27FC236}">
              <a16:creationId xmlns:a16="http://schemas.microsoft.com/office/drawing/2014/main" id="{65AD733E-19E7-4445-8FDE-46D2C144CCBC}"/>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35" name="フローチャート: 判断 434">
          <a:extLst>
            <a:ext uri="{FF2B5EF4-FFF2-40B4-BE49-F238E27FC236}">
              <a16:creationId xmlns:a16="http://schemas.microsoft.com/office/drawing/2014/main" id="{23ED0312-6486-4704-AC31-06E42DEA339D}"/>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EE522DFE-CAF2-4802-BEA7-0DC8E1D5120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9D6D13C-F9B3-4651-8365-011F13D2AA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FC29ED0-9779-4239-8717-DA44BDCF6E7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DAEE7376-9363-49B1-AEC0-5434F5D4700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EB58301C-FFEE-414B-AF15-5669959A895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138067</xdr:rowOff>
    </xdr:from>
    <xdr:to>
      <xdr:col>85</xdr:col>
      <xdr:colOff>177800</xdr:colOff>
      <xdr:row>36</xdr:row>
      <xdr:rowOff>68217</xdr:rowOff>
    </xdr:to>
    <xdr:sp macro="" textlink="">
      <xdr:nvSpPr>
        <xdr:cNvPr id="441" name="楕円 440">
          <a:extLst>
            <a:ext uri="{FF2B5EF4-FFF2-40B4-BE49-F238E27FC236}">
              <a16:creationId xmlns:a16="http://schemas.microsoft.com/office/drawing/2014/main" id="{F72F89B8-6489-480B-9E3F-0ECBDA501EF5}"/>
            </a:ext>
          </a:extLst>
        </xdr:cNvPr>
        <xdr:cNvSpPr/>
      </xdr:nvSpPr>
      <xdr:spPr>
        <a:xfrm>
          <a:off x="162687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160944</xdr:rowOff>
    </xdr:from>
    <xdr:ext cx="405111" cy="259045"/>
    <xdr:sp macro="" textlink="">
      <xdr:nvSpPr>
        <xdr:cNvPr id="442" name="【認定こども園・幼稚園・保育所】&#10;有形固定資産減価償却率該当値テキスト">
          <a:extLst>
            <a:ext uri="{FF2B5EF4-FFF2-40B4-BE49-F238E27FC236}">
              <a16:creationId xmlns:a16="http://schemas.microsoft.com/office/drawing/2014/main" id="{C6AEA045-CDE7-4F53-993D-61212CFC8C25}"/>
            </a:ext>
          </a:extLst>
        </xdr:cNvPr>
        <xdr:cNvSpPr txBox="1"/>
      </xdr:nvSpPr>
      <xdr:spPr>
        <a:xfrm>
          <a:off x="16357600" y="599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46627</xdr:rowOff>
    </xdr:from>
    <xdr:to>
      <xdr:col>81</xdr:col>
      <xdr:colOff>101600</xdr:colOff>
      <xdr:row>35</xdr:row>
      <xdr:rowOff>148227</xdr:rowOff>
    </xdr:to>
    <xdr:sp macro="" textlink="">
      <xdr:nvSpPr>
        <xdr:cNvPr id="443" name="楕円 442">
          <a:extLst>
            <a:ext uri="{FF2B5EF4-FFF2-40B4-BE49-F238E27FC236}">
              <a16:creationId xmlns:a16="http://schemas.microsoft.com/office/drawing/2014/main" id="{DC36EB8D-56CB-41C4-BBE8-8198221C6760}"/>
            </a:ext>
          </a:extLst>
        </xdr:cNvPr>
        <xdr:cNvSpPr/>
      </xdr:nvSpPr>
      <xdr:spPr>
        <a:xfrm>
          <a:off x="154305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97427</xdr:rowOff>
    </xdr:from>
    <xdr:to>
      <xdr:col>85</xdr:col>
      <xdr:colOff>127000</xdr:colOff>
      <xdr:row>36</xdr:row>
      <xdr:rowOff>17417</xdr:rowOff>
    </xdr:to>
    <xdr:cxnSp macro="">
      <xdr:nvCxnSpPr>
        <xdr:cNvPr id="444" name="直線コネクタ 443">
          <a:extLst>
            <a:ext uri="{FF2B5EF4-FFF2-40B4-BE49-F238E27FC236}">
              <a16:creationId xmlns:a16="http://schemas.microsoft.com/office/drawing/2014/main" id="{102A4494-E070-416C-A8A3-BA3C494063F3}"/>
            </a:ext>
          </a:extLst>
        </xdr:cNvPr>
        <xdr:cNvCxnSpPr/>
      </xdr:nvCxnSpPr>
      <xdr:spPr>
        <a:xfrm>
          <a:off x="15481300" y="6098177"/>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126637</xdr:rowOff>
    </xdr:from>
    <xdr:to>
      <xdr:col>76</xdr:col>
      <xdr:colOff>165100</xdr:colOff>
      <xdr:row>35</xdr:row>
      <xdr:rowOff>56787</xdr:rowOff>
    </xdr:to>
    <xdr:sp macro="" textlink="">
      <xdr:nvSpPr>
        <xdr:cNvPr id="445" name="楕円 444">
          <a:extLst>
            <a:ext uri="{FF2B5EF4-FFF2-40B4-BE49-F238E27FC236}">
              <a16:creationId xmlns:a16="http://schemas.microsoft.com/office/drawing/2014/main" id="{1CCC056E-ABF0-4B35-A6F5-EA1F9E24BA1E}"/>
            </a:ext>
          </a:extLst>
        </xdr:cNvPr>
        <xdr:cNvSpPr/>
      </xdr:nvSpPr>
      <xdr:spPr>
        <a:xfrm>
          <a:off x="14541500" y="59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5987</xdr:rowOff>
    </xdr:from>
    <xdr:to>
      <xdr:col>81</xdr:col>
      <xdr:colOff>50800</xdr:colOff>
      <xdr:row>35</xdr:row>
      <xdr:rowOff>97427</xdr:rowOff>
    </xdr:to>
    <xdr:cxnSp macro="">
      <xdr:nvCxnSpPr>
        <xdr:cNvPr id="446" name="直線コネクタ 445">
          <a:extLst>
            <a:ext uri="{FF2B5EF4-FFF2-40B4-BE49-F238E27FC236}">
              <a16:creationId xmlns:a16="http://schemas.microsoft.com/office/drawing/2014/main" id="{ED513829-1BBB-4CF0-8B39-872CB86C87A2}"/>
            </a:ext>
          </a:extLst>
        </xdr:cNvPr>
        <xdr:cNvCxnSpPr/>
      </xdr:nvCxnSpPr>
      <xdr:spPr>
        <a:xfrm>
          <a:off x="14592300" y="600673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38463</xdr:rowOff>
    </xdr:from>
    <xdr:to>
      <xdr:col>72</xdr:col>
      <xdr:colOff>38100</xdr:colOff>
      <xdr:row>34</xdr:row>
      <xdr:rowOff>140063</xdr:rowOff>
    </xdr:to>
    <xdr:sp macro="" textlink="">
      <xdr:nvSpPr>
        <xdr:cNvPr id="447" name="楕円 446">
          <a:extLst>
            <a:ext uri="{FF2B5EF4-FFF2-40B4-BE49-F238E27FC236}">
              <a16:creationId xmlns:a16="http://schemas.microsoft.com/office/drawing/2014/main" id="{E393BC94-E119-470E-9CD6-2C14BFA8272B}"/>
            </a:ext>
          </a:extLst>
        </xdr:cNvPr>
        <xdr:cNvSpPr/>
      </xdr:nvSpPr>
      <xdr:spPr>
        <a:xfrm>
          <a:off x="13652500" y="586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89263</xdr:rowOff>
    </xdr:from>
    <xdr:to>
      <xdr:col>76</xdr:col>
      <xdr:colOff>114300</xdr:colOff>
      <xdr:row>35</xdr:row>
      <xdr:rowOff>5987</xdr:rowOff>
    </xdr:to>
    <xdr:cxnSp macro="">
      <xdr:nvCxnSpPr>
        <xdr:cNvPr id="448" name="直線コネクタ 447">
          <a:extLst>
            <a:ext uri="{FF2B5EF4-FFF2-40B4-BE49-F238E27FC236}">
              <a16:creationId xmlns:a16="http://schemas.microsoft.com/office/drawing/2014/main" id="{CDCFB9B8-149A-42FC-A8C8-E03DE8FCE560}"/>
            </a:ext>
          </a:extLst>
        </xdr:cNvPr>
        <xdr:cNvCxnSpPr/>
      </xdr:nvCxnSpPr>
      <xdr:spPr>
        <a:xfrm>
          <a:off x="13703300" y="591856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98878</xdr:rowOff>
    </xdr:from>
    <xdr:to>
      <xdr:col>67</xdr:col>
      <xdr:colOff>101600</xdr:colOff>
      <xdr:row>34</xdr:row>
      <xdr:rowOff>29028</xdr:rowOff>
    </xdr:to>
    <xdr:sp macro="" textlink="">
      <xdr:nvSpPr>
        <xdr:cNvPr id="449" name="楕円 448">
          <a:extLst>
            <a:ext uri="{FF2B5EF4-FFF2-40B4-BE49-F238E27FC236}">
              <a16:creationId xmlns:a16="http://schemas.microsoft.com/office/drawing/2014/main" id="{C06CC336-8DE0-4898-8296-555EA106FE49}"/>
            </a:ext>
          </a:extLst>
        </xdr:cNvPr>
        <xdr:cNvSpPr/>
      </xdr:nvSpPr>
      <xdr:spPr>
        <a:xfrm>
          <a:off x="12763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149678</xdr:rowOff>
    </xdr:from>
    <xdr:to>
      <xdr:col>71</xdr:col>
      <xdr:colOff>177800</xdr:colOff>
      <xdr:row>34</xdr:row>
      <xdr:rowOff>89263</xdr:rowOff>
    </xdr:to>
    <xdr:cxnSp macro="">
      <xdr:nvCxnSpPr>
        <xdr:cNvPr id="450" name="直線コネクタ 449">
          <a:extLst>
            <a:ext uri="{FF2B5EF4-FFF2-40B4-BE49-F238E27FC236}">
              <a16:creationId xmlns:a16="http://schemas.microsoft.com/office/drawing/2014/main" id="{95DB8326-9E6A-4B7A-B5E0-2F4D6D70293A}"/>
            </a:ext>
          </a:extLst>
        </xdr:cNvPr>
        <xdr:cNvCxnSpPr/>
      </xdr:nvCxnSpPr>
      <xdr:spPr>
        <a:xfrm>
          <a:off x="12814300" y="5807528"/>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6F1C6FE5-0614-47AE-B5FF-6B133D3025EE}"/>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FADF0982-97F9-48C0-97A3-2FD98A0C6491}"/>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29953</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2E2C3E98-734E-4681-B856-01EF6C7CFED2}"/>
            </a:ext>
          </a:extLst>
        </xdr:cNvPr>
        <xdr:cNvSpPr txBox="1"/>
      </xdr:nvSpPr>
      <xdr:spPr>
        <a:xfrm>
          <a:off x="13500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126292</xdr:rowOff>
    </xdr:from>
    <xdr:ext cx="405111" cy="259045"/>
    <xdr:sp macro="" textlink="">
      <xdr:nvSpPr>
        <xdr:cNvPr id="454" name="n_4aveValue【認定こども園・幼稚園・保育所】&#10;有形固定資産減価償却率">
          <a:extLst>
            <a:ext uri="{FF2B5EF4-FFF2-40B4-BE49-F238E27FC236}">
              <a16:creationId xmlns:a16="http://schemas.microsoft.com/office/drawing/2014/main" id="{48178688-5987-4180-82A6-05164E172F3D}"/>
            </a:ext>
          </a:extLst>
        </xdr:cNvPr>
        <xdr:cNvSpPr txBox="1"/>
      </xdr:nvSpPr>
      <xdr:spPr>
        <a:xfrm>
          <a:off x="12611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164754</xdr:rowOff>
    </xdr:from>
    <xdr:ext cx="405111" cy="259045"/>
    <xdr:sp macro="" textlink="">
      <xdr:nvSpPr>
        <xdr:cNvPr id="455" name="n_1mainValue【認定こども園・幼稚園・保育所】&#10;有形固定資産減価償却率">
          <a:extLst>
            <a:ext uri="{FF2B5EF4-FFF2-40B4-BE49-F238E27FC236}">
              <a16:creationId xmlns:a16="http://schemas.microsoft.com/office/drawing/2014/main" id="{C539741B-0E67-4710-9760-2C4759999D67}"/>
            </a:ext>
          </a:extLst>
        </xdr:cNvPr>
        <xdr:cNvSpPr txBox="1"/>
      </xdr:nvSpPr>
      <xdr:spPr>
        <a:xfrm>
          <a:off x="15266044" y="582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73314</xdr:rowOff>
    </xdr:from>
    <xdr:ext cx="405111" cy="259045"/>
    <xdr:sp macro="" textlink="">
      <xdr:nvSpPr>
        <xdr:cNvPr id="456" name="n_2mainValue【認定こども園・幼稚園・保育所】&#10;有形固定資産減価償却率">
          <a:extLst>
            <a:ext uri="{FF2B5EF4-FFF2-40B4-BE49-F238E27FC236}">
              <a16:creationId xmlns:a16="http://schemas.microsoft.com/office/drawing/2014/main" id="{7BA10423-8A30-43C3-B924-38199029420D}"/>
            </a:ext>
          </a:extLst>
        </xdr:cNvPr>
        <xdr:cNvSpPr txBox="1"/>
      </xdr:nvSpPr>
      <xdr:spPr>
        <a:xfrm>
          <a:off x="14389744" y="573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156590</xdr:rowOff>
    </xdr:from>
    <xdr:ext cx="405111" cy="259045"/>
    <xdr:sp macro="" textlink="">
      <xdr:nvSpPr>
        <xdr:cNvPr id="457" name="n_3mainValue【認定こども園・幼稚園・保育所】&#10;有形固定資産減価償却率">
          <a:extLst>
            <a:ext uri="{FF2B5EF4-FFF2-40B4-BE49-F238E27FC236}">
              <a16:creationId xmlns:a16="http://schemas.microsoft.com/office/drawing/2014/main" id="{9B23BADE-8DA7-40A1-AA4C-BBD04CEAE9B1}"/>
            </a:ext>
          </a:extLst>
        </xdr:cNvPr>
        <xdr:cNvSpPr txBox="1"/>
      </xdr:nvSpPr>
      <xdr:spPr>
        <a:xfrm>
          <a:off x="13500744" y="564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45555</xdr:rowOff>
    </xdr:from>
    <xdr:ext cx="340478" cy="259045"/>
    <xdr:sp macro="" textlink="">
      <xdr:nvSpPr>
        <xdr:cNvPr id="458" name="n_4mainValue【認定こども園・幼稚園・保育所】&#10;有形固定資産減価償却率">
          <a:extLst>
            <a:ext uri="{FF2B5EF4-FFF2-40B4-BE49-F238E27FC236}">
              <a16:creationId xmlns:a16="http://schemas.microsoft.com/office/drawing/2014/main" id="{4F786875-75DF-4957-B1BD-FB74182A6C60}"/>
            </a:ext>
          </a:extLst>
        </xdr:cNvPr>
        <xdr:cNvSpPr txBox="1"/>
      </xdr:nvSpPr>
      <xdr:spPr>
        <a:xfrm>
          <a:off x="12644061" y="5531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9B2172DC-2CB6-445D-8EC4-852CAEDF08B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73652255-A052-40C5-B5EC-527AAD13102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ACDD93E0-337E-4B2E-AF33-B177A54AA7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1D767597-435B-4CA1-BE52-DE36C953102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6C8EF12E-8098-4D75-A3C3-8768175CF8B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E30C89E7-2EE4-421A-BC64-4BBC0FF3A24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A3D78963-3C77-4071-A98F-D2281F3191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DEAFE784-4143-4C1B-9E5A-3EE6B4F25E3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C9E0365A-5B10-4DAE-94C0-E72997A9DCA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B222DE72-133F-41B3-97DB-1F97B535655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a:extLst>
            <a:ext uri="{FF2B5EF4-FFF2-40B4-BE49-F238E27FC236}">
              <a16:creationId xmlns:a16="http://schemas.microsoft.com/office/drawing/2014/main" id="{1CF8113E-500C-400E-A2D0-F9D291415A6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a:extLst>
            <a:ext uri="{FF2B5EF4-FFF2-40B4-BE49-F238E27FC236}">
              <a16:creationId xmlns:a16="http://schemas.microsoft.com/office/drawing/2014/main" id="{B89BBA62-7A5A-482C-9A3E-B0E14089132F}"/>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a:extLst>
            <a:ext uri="{FF2B5EF4-FFF2-40B4-BE49-F238E27FC236}">
              <a16:creationId xmlns:a16="http://schemas.microsoft.com/office/drawing/2014/main" id="{6AC73881-67D4-4722-9B3B-39190CDB6BB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a:extLst>
            <a:ext uri="{FF2B5EF4-FFF2-40B4-BE49-F238E27FC236}">
              <a16:creationId xmlns:a16="http://schemas.microsoft.com/office/drawing/2014/main" id="{965F7727-3CD1-489D-9410-336A156F49C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a:extLst>
            <a:ext uri="{FF2B5EF4-FFF2-40B4-BE49-F238E27FC236}">
              <a16:creationId xmlns:a16="http://schemas.microsoft.com/office/drawing/2014/main" id="{3B122E98-87EA-4A46-8C9D-DB44B6DE1E9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a:extLst>
            <a:ext uri="{FF2B5EF4-FFF2-40B4-BE49-F238E27FC236}">
              <a16:creationId xmlns:a16="http://schemas.microsoft.com/office/drawing/2014/main" id="{1E347BE0-9EA7-4948-9006-0E8CD2C8828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a:extLst>
            <a:ext uri="{FF2B5EF4-FFF2-40B4-BE49-F238E27FC236}">
              <a16:creationId xmlns:a16="http://schemas.microsoft.com/office/drawing/2014/main" id="{C5A21A90-76E5-443B-99AA-A9F91F33417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a:extLst>
            <a:ext uri="{FF2B5EF4-FFF2-40B4-BE49-F238E27FC236}">
              <a16:creationId xmlns:a16="http://schemas.microsoft.com/office/drawing/2014/main" id="{181864A1-162E-4B21-83A0-6B5D81C17F6A}"/>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a:extLst>
            <a:ext uri="{FF2B5EF4-FFF2-40B4-BE49-F238E27FC236}">
              <a16:creationId xmlns:a16="http://schemas.microsoft.com/office/drawing/2014/main" id="{9AB1F63B-B4CE-4BE3-A7E5-F90FD8CBA9A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a:extLst>
            <a:ext uri="{FF2B5EF4-FFF2-40B4-BE49-F238E27FC236}">
              <a16:creationId xmlns:a16="http://schemas.microsoft.com/office/drawing/2014/main" id="{2F4BCB2B-8F9E-4EDA-928F-82C21C9E66E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a:extLst>
            <a:ext uri="{FF2B5EF4-FFF2-40B4-BE49-F238E27FC236}">
              <a16:creationId xmlns:a16="http://schemas.microsoft.com/office/drawing/2014/main" id="{9916C275-6EA5-42BD-BC39-D76DABDD0DD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AADBFEF3-CB50-4CC1-B497-AD42087A525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a:extLst>
            <a:ext uri="{FF2B5EF4-FFF2-40B4-BE49-F238E27FC236}">
              <a16:creationId xmlns:a16="http://schemas.microsoft.com/office/drawing/2014/main" id="{7DB34403-3D4E-465D-8DFA-FA46808AA9E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3397F98C-CAD2-4E20-9671-E0B3D2887BB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a:extLst>
            <a:ext uri="{FF2B5EF4-FFF2-40B4-BE49-F238E27FC236}">
              <a16:creationId xmlns:a16="http://schemas.microsoft.com/office/drawing/2014/main" id="{80573EAE-27C3-45A5-B7A4-6AA54B8D4BD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4" name="直線コネクタ 483">
          <a:extLst>
            <a:ext uri="{FF2B5EF4-FFF2-40B4-BE49-F238E27FC236}">
              <a16:creationId xmlns:a16="http://schemas.microsoft.com/office/drawing/2014/main" id="{D07D9171-4B88-4E04-9A2D-DA3E1F578F12}"/>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5" name="【認定こども園・幼稚園・保育所】&#10;一人当たり面積最小値テキスト">
          <a:extLst>
            <a:ext uri="{FF2B5EF4-FFF2-40B4-BE49-F238E27FC236}">
              <a16:creationId xmlns:a16="http://schemas.microsoft.com/office/drawing/2014/main" id="{26CAB605-2496-468D-954D-3DBECFA8D166}"/>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6" name="直線コネクタ 485">
          <a:extLst>
            <a:ext uri="{FF2B5EF4-FFF2-40B4-BE49-F238E27FC236}">
              <a16:creationId xmlns:a16="http://schemas.microsoft.com/office/drawing/2014/main" id="{814F2580-21E8-4F55-9479-C51D4DE0D785}"/>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7" name="【認定こども園・幼稚園・保育所】&#10;一人当たり面積最大値テキスト">
          <a:extLst>
            <a:ext uri="{FF2B5EF4-FFF2-40B4-BE49-F238E27FC236}">
              <a16:creationId xmlns:a16="http://schemas.microsoft.com/office/drawing/2014/main" id="{F285A612-C191-48B4-9007-DC40EC19E1D4}"/>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8" name="直線コネクタ 487">
          <a:extLst>
            <a:ext uri="{FF2B5EF4-FFF2-40B4-BE49-F238E27FC236}">
              <a16:creationId xmlns:a16="http://schemas.microsoft.com/office/drawing/2014/main" id="{51232E02-2AD1-4735-9E78-25D6EB543050}"/>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133186</xdr:rowOff>
    </xdr:from>
    <xdr:ext cx="469744" cy="259045"/>
    <xdr:sp macro="" textlink="">
      <xdr:nvSpPr>
        <xdr:cNvPr id="489" name="【認定こども園・幼稚園・保育所】&#10;一人当たり面積平均値テキスト">
          <a:extLst>
            <a:ext uri="{FF2B5EF4-FFF2-40B4-BE49-F238E27FC236}">
              <a16:creationId xmlns:a16="http://schemas.microsoft.com/office/drawing/2014/main" id="{3AF8EC14-05FA-4B2E-94EF-C8477AAC9731}"/>
            </a:ext>
          </a:extLst>
        </xdr:cNvPr>
        <xdr:cNvSpPr txBox="1"/>
      </xdr:nvSpPr>
      <xdr:spPr>
        <a:xfrm>
          <a:off x="22199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0" name="フローチャート: 判断 489">
          <a:extLst>
            <a:ext uri="{FF2B5EF4-FFF2-40B4-BE49-F238E27FC236}">
              <a16:creationId xmlns:a16="http://schemas.microsoft.com/office/drawing/2014/main" id="{CB8A8679-F86A-4C72-8D55-383F40F7F55B}"/>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1" name="フローチャート: 判断 490">
          <a:extLst>
            <a:ext uri="{FF2B5EF4-FFF2-40B4-BE49-F238E27FC236}">
              <a16:creationId xmlns:a16="http://schemas.microsoft.com/office/drawing/2014/main" id="{10C33568-3556-499D-A410-63F1B4ED3F41}"/>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2" name="フローチャート: 判断 491">
          <a:extLst>
            <a:ext uri="{FF2B5EF4-FFF2-40B4-BE49-F238E27FC236}">
              <a16:creationId xmlns:a16="http://schemas.microsoft.com/office/drawing/2014/main" id="{D9684D2E-BE21-49C3-9A97-C0EB8D5DE2D4}"/>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93" name="フローチャート: 判断 492">
          <a:extLst>
            <a:ext uri="{FF2B5EF4-FFF2-40B4-BE49-F238E27FC236}">
              <a16:creationId xmlns:a16="http://schemas.microsoft.com/office/drawing/2014/main" id="{89A24FCC-7832-40DC-819E-B835B9AD0889}"/>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94" name="フローチャート: 判断 493">
          <a:extLst>
            <a:ext uri="{FF2B5EF4-FFF2-40B4-BE49-F238E27FC236}">
              <a16:creationId xmlns:a16="http://schemas.microsoft.com/office/drawing/2014/main" id="{D0F2235C-059F-4598-8DDB-59D2E368A67C}"/>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3C5FB7CC-E4FE-47CD-B407-160105FE7BD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78999669-7A09-4394-B1D0-564EC35F60B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656544FB-2D12-4270-A034-FA74914A81E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C81DC5D0-111D-4EAE-BE94-AC159F894B9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6D3AE39E-50C7-4D07-A9B0-CDED99F1C49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500" name="楕円 499">
          <a:extLst>
            <a:ext uri="{FF2B5EF4-FFF2-40B4-BE49-F238E27FC236}">
              <a16:creationId xmlns:a16="http://schemas.microsoft.com/office/drawing/2014/main" id="{03901B7C-C9EF-491C-900A-55635673D7C2}"/>
            </a:ext>
          </a:extLst>
        </xdr:cNvPr>
        <xdr:cNvSpPr/>
      </xdr:nvSpPr>
      <xdr:spPr>
        <a:xfrm>
          <a:off x="22110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152417</xdr:rowOff>
    </xdr:from>
    <xdr:ext cx="469744" cy="259045"/>
    <xdr:sp macro="" textlink="">
      <xdr:nvSpPr>
        <xdr:cNvPr id="501" name="【認定こども園・幼稚園・保育所】&#10;一人当たり面積該当値テキスト">
          <a:extLst>
            <a:ext uri="{FF2B5EF4-FFF2-40B4-BE49-F238E27FC236}">
              <a16:creationId xmlns:a16="http://schemas.microsoft.com/office/drawing/2014/main" id="{7A5ABA27-42D8-4B91-AFE3-67A87E448669}"/>
            </a:ext>
          </a:extLst>
        </xdr:cNvPr>
        <xdr:cNvSpPr txBox="1"/>
      </xdr:nvSpPr>
      <xdr:spPr>
        <a:xfrm>
          <a:off x="22199600"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17235</xdr:rowOff>
    </xdr:from>
    <xdr:to>
      <xdr:col>112</xdr:col>
      <xdr:colOff>38100</xdr:colOff>
      <xdr:row>39</xdr:row>
      <xdr:rowOff>118835</xdr:rowOff>
    </xdr:to>
    <xdr:sp macro="" textlink="">
      <xdr:nvSpPr>
        <xdr:cNvPr id="502" name="楕円 501">
          <a:extLst>
            <a:ext uri="{FF2B5EF4-FFF2-40B4-BE49-F238E27FC236}">
              <a16:creationId xmlns:a16="http://schemas.microsoft.com/office/drawing/2014/main" id="{E4E3CDC3-1D71-4CBC-816A-F57D777B16C2}"/>
            </a:ext>
          </a:extLst>
        </xdr:cNvPr>
        <xdr:cNvSpPr/>
      </xdr:nvSpPr>
      <xdr:spPr>
        <a:xfrm>
          <a:off x="21272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53340</xdr:rowOff>
    </xdr:from>
    <xdr:to>
      <xdr:col>116</xdr:col>
      <xdr:colOff>63500</xdr:colOff>
      <xdr:row>39</xdr:row>
      <xdr:rowOff>68035</xdr:rowOff>
    </xdr:to>
    <xdr:cxnSp macro="">
      <xdr:nvCxnSpPr>
        <xdr:cNvPr id="503" name="直線コネクタ 502">
          <a:extLst>
            <a:ext uri="{FF2B5EF4-FFF2-40B4-BE49-F238E27FC236}">
              <a16:creationId xmlns:a16="http://schemas.microsoft.com/office/drawing/2014/main" id="{CDE1A73B-2CDC-4931-B651-9D1891B7AB7D}"/>
            </a:ext>
          </a:extLst>
        </xdr:cNvPr>
        <xdr:cNvCxnSpPr/>
      </xdr:nvCxnSpPr>
      <xdr:spPr>
        <a:xfrm flipV="1">
          <a:off x="21323300" y="673989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31931</xdr:rowOff>
    </xdr:from>
    <xdr:to>
      <xdr:col>107</xdr:col>
      <xdr:colOff>101600</xdr:colOff>
      <xdr:row>39</xdr:row>
      <xdr:rowOff>133531</xdr:rowOff>
    </xdr:to>
    <xdr:sp macro="" textlink="">
      <xdr:nvSpPr>
        <xdr:cNvPr id="504" name="楕円 503">
          <a:extLst>
            <a:ext uri="{FF2B5EF4-FFF2-40B4-BE49-F238E27FC236}">
              <a16:creationId xmlns:a16="http://schemas.microsoft.com/office/drawing/2014/main" id="{D2C2DC94-8FB6-44CC-9383-60AB1BF8DC9D}"/>
            </a:ext>
          </a:extLst>
        </xdr:cNvPr>
        <xdr:cNvSpPr/>
      </xdr:nvSpPr>
      <xdr:spPr>
        <a:xfrm>
          <a:off x="20383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68035</xdr:rowOff>
    </xdr:from>
    <xdr:to>
      <xdr:col>111</xdr:col>
      <xdr:colOff>177800</xdr:colOff>
      <xdr:row>39</xdr:row>
      <xdr:rowOff>82731</xdr:rowOff>
    </xdr:to>
    <xdr:cxnSp macro="">
      <xdr:nvCxnSpPr>
        <xdr:cNvPr id="505" name="直線コネクタ 504">
          <a:extLst>
            <a:ext uri="{FF2B5EF4-FFF2-40B4-BE49-F238E27FC236}">
              <a16:creationId xmlns:a16="http://schemas.microsoft.com/office/drawing/2014/main" id="{B292D269-D3B6-4508-942B-53C3A78C809F}"/>
            </a:ext>
          </a:extLst>
        </xdr:cNvPr>
        <xdr:cNvCxnSpPr/>
      </xdr:nvCxnSpPr>
      <xdr:spPr>
        <a:xfrm flipV="1">
          <a:off x="20434300" y="6754585"/>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43362</xdr:rowOff>
    </xdr:from>
    <xdr:to>
      <xdr:col>102</xdr:col>
      <xdr:colOff>165100</xdr:colOff>
      <xdr:row>39</xdr:row>
      <xdr:rowOff>144962</xdr:rowOff>
    </xdr:to>
    <xdr:sp macro="" textlink="">
      <xdr:nvSpPr>
        <xdr:cNvPr id="506" name="楕円 505">
          <a:extLst>
            <a:ext uri="{FF2B5EF4-FFF2-40B4-BE49-F238E27FC236}">
              <a16:creationId xmlns:a16="http://schemas.microsoft.com/office/drawing/2014/main" id="{B731634F-5D4B-4F0C-AB40-17C111F04753}"/>
            </a:ext>
          </a:extLst>
        </xdr:cNvPr>
        <xdr:cNvSpPr/>
      </xdr:nvSpPr>
      <xdr:spPr>
        <a:xfrm>
          <a:off x="19494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82731</xdr:rowOff>
    </xdr:from>
    <xdr:to>
      <xdr:col>107</xdr:col>
      <xdr:colOff>50800</xdr:colOff>
      <xdr:row>39</xdr:row>
      <xdr:rowOff>94162</xdr:rowOff>
    </xdr:to>
    <xdr:cxnSp macro="">
      <xdr:nvCxnSpPr>
        <xdr:cNvPr id="507" name="直線コネクタ 506">
          <a:extLst>
            <a:ext uri="{FF2B5EF4-FFF2-40B4-BE49-F238E27FC236}">
              <a16:creationId xmlns:a16="http://schemas.microsoft.com/office/drawing/2014/main" id="{78EA5690-A0A4-4BE5-8141-1998D8552217}"/>
            </a:ext>
          </a:extLst>
        </xdr:cNvPr>
        <xdr:cNvCxnSpPr/>
      </xdr:nvCxnSpPr>
      <xdr:spPr>
        <a:xfrm flipV="1">
          <a:off x="19545300" y="676928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77651</xdr:rowOff>
    </xdr:from>
    <xdr:to>
      <xdr:col>98</xdr:col>
      <xdr:colOff>38100</xdr:colOff>
      <xdr:row>40</xdr:row>
      <xdr:rowOff>7801</xdr:rowOff>
    </xdr:to>
    <xdr:sp macro="" textlink="">
      <xdr:nvSpPr>
        <xdr:cNvPr id="508" name="楕円 507">
          <a:extLst>
            <a:ext uri="{FF2B5EF4-FFF2-40B4-BE49-F238E27FC236}">
              <a16:creationId xmlns:a16="http://schemas.microsoft.com/office/drawing/2014/main" id="{9ED2DE7F-C882-4EE8-AB73-F150B1AA8FB2}"/>
            </a:ext>
          </a:extLst>
        </xdr:cNvPr>
        <xdr:cNvSpPr/>
      </xdr:nvSpPr>
      <xdr:spPr>
        <a:xfrm>
          <a:off x="18605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94162</xdr:rowOff>
    </xdr:from>
    <xdr:to>
      <xdr:col>102</xdr:col>
      <xdr:colOff>114300</xdr:colOff>
      <xdr:row>39</xdr:row>
      <xdr:rowOff>128451</xdr:rowOff>
    </xdr:to>
    <xdr:cxnSp macro="">
      <xdr:nvCxnSpPr>
        <xdr:cNvPr id="509" name="直線コネクタ 508">
          <a:extLst>
            <a:ext uri="{FF2B5EF4-FFF2-40B4-BE49-F238E27FC236}">
              <a16:creationId xmlns:a16="http://schemas.microsoft.com/office/drawing/2014/main" id="{6935BD94-4837-4715-9607-B2465C65E1B6}"/>
            </a:ext>
          </a:extLst>
        </xdr:cNvPr>
        <xdr:cNvCxnSpPr/>
      </xdr:nvCxnSpPr>
      <xdr:spPr>
        <a:xfrm flipV="1">
          <a:off x="18656300" y="67807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10" name="n_1aveValue【認定こども園・幼稚園・保育所】&#10;一人当たり面積">
          <a:extLst>
            <a:ext uri="{FF2B5EF4-FFF2-40B4-BE49-F238E27FC236}">
              <a16:creationId xmlns:a16="http://schemas.microsoft.com/office/drawing/2014/main" id="{B4997285-BA78-4C2B-AECC-20ACD0747770}"/>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11" name="n_2aveValue【認定こども園・幼稚園・保育所】&#10;一人当たり面積">
          <a:extLst>
            <a:ext uri="{FF2B5EF4-FFF2-40B4-BE49-F238E27FC236}">
              <a16:creationId xmlns:a16="http://schemas.microsoft.com/office/drawing/2014/main" id="{5D24A3B5-FA91-4014-974F-EB8893FC0951}"/>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512" name="n_3aveValue【認定こども園・幼稚園・保育所】&#10;一人当たり面積">
          <a:extLst>
            <a:ext uri="{FF2B5EF4-FFF2-40B4-BE49-F238E27FC236}">
              <a16:creationId xmlns:a16="http://schemas.microsoft.com/office/drawing/2014/main" id="{5511885D-8F96-4D1D-83AD-C692A26ABB20}"/>
            </a:ext>
          </a:extLst>
        </xdr:cNvPr>
        <xdr:cNvSpPr txBox="1"/>
      </xdr:nvSpPr>
      <xdr:spPr>
        <a:xfrm>
          <a:off x="19310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513" name="n_4aveValue【認定こども園・幼稚園・保育所】&#10;一人当たり面積">
          <a:extLst>
            <a:ext uri="{FF2B5EF4-FFF2-40B4-BE49-F238E27FC236}">
              <a16:creationId xmlns:a16="http://schemas.microsoft.com/office/drawing/2014/main" id="{54A4901E-A945-45A4-97E2-3630F52F5584}"/>
            </a:ext>
          </a:extLst>
        </xdr:cNvPr>
        <xdr:cNvSpPr txBox="1"/>
      </xdr:nvSpPr>
      <xdr:spPr>
        <a:xfrm>
          <a:off x="18421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109962</xdr:rowOff>
    </xdr:from>
    <xdr:ext cx="469744" cy="259045"/>
    <xdr:sp macro="" textlink="">
      <xdr:nvSpPr>
        <xdr:cNvPr id="514" name="n_1mainValue【認定こども園・幼稚園・保育所】&#10;一人当たり面積">
          <a:extLst>
            <a:ext uri="{FF2B5EF4-FFF2-40B4-BE49-F238E27FC236}">
              <a16:creationId xmlns:a16="http://schemas.microsoft.com/office/drawing/2014/main" id="{3E98DA44-AA65-4BB1-BAA5-4CFE292E2A85}"/>
            </a:ext>
          </a:extLst>
        </xdr:cNvPr>
        <xdr:cNvSpPr txBox="1"/>
      </xdr:nvSpPr>
      <xdr:spPr>
        <a:xfrm>
          <a:off x="21075727"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124658</xdr:rowOff>
    </xdr:from>
    <xdr:ext cx="469744" cy="259045"/>
    <xdr:sp macro="" textlink="">
      <xdr:nvSpPr>
        <xdr:cNvPr id="515" name="n_2mainValue【認定こども園・幼稚園・保育所】&#10;一人当たり面積">
          <a:extLst>
            <a:ext uri="{FF2B5EF4-FFF2-40B4-BE49-F238E27FC236}">
              <a16:creationId xmlns:a16="http://schemas.microsoft.com/office/drawing/2014/main" id="{7B96648D-78C7-4D2D-9589-D128E707C79C}"/>
            </a:ext>
          </a:extLst>
        </xdr:cNvPr>
        <xdr:cNvSpPr txBox="1"/>
      </xdr:nvSpPr>
      <xdr:spPr>
        <a:xfrm>
          <a:off x="20199427" y="68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136089</xdr:rowOff>
    </xdr:from>
    <xdr:ext cx="469744" cy="259045"/>
    <xdr:sp macro="" textlink="">
      <xdr:nvSpPr>
        <xdr:cNvPr id="516" name="n_3mainValue【認定こども園・幼稚園・保育所】&#10;一人当たり面積">
          <a:extLst>
            <a:ext uri="{FF2B5EF4-FFF2-40B4-BE49-F238E27FC236}">
              <a16:creationId xmlns:a16="http://schemas.microsoft.com/office/drawing/2014/main" id="{9B379BE6-770B-4401-8C24-8B900F089229}"/>
            </a:ext>
          </a:extLst>
        </xdr:cNvPr>
        <xdr:cNvSpPr txBox="1"/>
      </xdr:nvSpPr>
      <xdr:spPr>
        <a:xfrm>
          <a:off x="19310427"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170378</xdr:rowOff>
    </xdr:from>
    <xdr:ext cx="469744" cy="259045"/>
    <xdr:sp macro="" textlink="">
      <xdr:nvSpPr>
        <xdr:cNvPr id="517" name="n_4mainValue【認定こども園・幼稚園・保育所】&#10;一人当たり面積">
          <a:extLst>
            <a:ext uri="{FF2B5EF4-FFF2-40B4-BE49-F238E27FC236}">
              <a16:creationId xmlns:a16="http://schemas.microsoft.com/office/drawing/2014/main" id="{A91F38E4-FA13-479A-ABFB-514DE5690C01}"/>
            </a:ext>
          </a:extLst>
        </xdr:cNvPr>
        <xdr:cNvSpPr txBox="1"/>
      </xdr:nvSpPr>
      <xdr:spPr>
        <a:xfrm>
          <a:off x="18421427" y="6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a:extLst>
            <a:ext uri="{FF2B5EF4-FFF2-40B4-BE49-F238E27FC236}">
              <a16:creationId xmlns:a16="http://schemas.microsoft.com/office/drawing/2014/main" id="{22941F98-C2E6-4BB9-969E-1EB49A6327D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a:extLst>
            <a:ext uri="{FF2B5EF4-FFF2-40B4-BE49-F238E27FC236}">
              <a16:creationId xmlns:a16="http://schemas.microsoft.com/office/drawing/2014/main" id="{31BBF796-EDF3-474A-9688-E6208580CA9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a:extLst>
            <a:ext uri="{FF2B5EF4-FFF2-40B4-BE49-F238E27FC236}">
              <a16:creationId xmlns:a16="http://schemas.microsoft.com/office/drawing/2014/main" id="{E2018DB8-EA9E-4997-A703-B9CC170A1F5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a:extLst>
            <a:ext uri="{FF2B5EF4-FFF2-40B4-BE49-F238E27FC236}">
              <a16:creationId xmlns:a16="http://schemas.microsoft.com/office/drawing/2014/main" id="{3C54530C-2E87-4057-917C-B27AF6E562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a:extLst>
            <a:ext uri="{FF2B5EF4-FFF2-40B4-BE49-F238E27FC236}">
              <a16:creationId xmlns:a16="http://schemas.microsoft.com/office/drawing/2014/main" id="{36BBC643-993E-455B-B837-43A4C252633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a:extLst>
            <a:ext uri="{FF2B5EF4-FFF2-40B4-BE49-F238E27FC236}">
              <a16:creationId xmlns:a16="http://schemas.microsoft.com/office/drawing/2014/main" id="{552D4CC0-B061-42B6-9814-A249628F630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a:extLst>
            <a:ext uri="{FF2B5EF4-FFF2-40B4-BE49-F238E27FC236}">
              <a16:creationId xmlns:a16="http://schemas.microsoft.com/office/drawing/2014/main" id="{713B79F5-0DAA-4795-9C3D-DA9FAFD1085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a:extLst>
            <a:ext uri="{FF2B5EF4-FFF2-40B4-BE49-F238E27FC236}">
              <a16:creationId xmlns:a16="http://schemas.microsoft.com/office/drawing/2014/main" id="{8AA58BC2-2AD9-4EE1-ADE3-59FDE584143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a:extLst>
            <a:ext uri="{FF2B5EF4-FFF2-40B4-BE49-F238E27FC236}">
              <a16:creationId xmlns:a16="http://schemas.microsoft.com/office/drawing/2014/main" id="{AC18C240-E6D5-41FB-B964-749D838CEF9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a:extLst>
            <a:ext uri="{FF2B5EF4-FFF2-40B4-BE49-F238E27FC236}">
              <a16:creationId xmlns:a16="http://schemas.microsoft.com/office/drawing/2014/main" id="{F423F6A7-5D08-4293-BADC-468B0F2BA83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772D8E81-7333-4B82-8E61-092083F7677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a:extLst>
            <a:ext uri="{FF2B5EF4-FFF2-40B4-BE49-F238E27FC236}">
              <a16:creationId xmlns:a16="http://schemas.microsoft.com/office/drawing/2014/main" id="{A0562208-A076-4662-B914-6B4EE1B5475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D09F7AFF-A046-44DE-9056-1473354DE71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a:extLst>
            <a:ext uri="{FF2B5EF4-FFF2-40B4-BE49-F238E27FC236}">
              <a16:creationId xmlns:a16="http://schemas.microsoft.com/office/drawing/2014/main" id="{E83C4808-4082-4122-A03B-3035EF241CC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a:extLst>
            <a:ext uri="{FF2B5EF4-FFF2-40B4-BE49-F238E27FC236}">
              <a16:creationId xmlns:a16="http://schemas.microsoft.com/office/drawing/2014/main" id="{1760C6BD-137B-43DA-8514-0235F7B007E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a:extLst>
            <a:ext uri="{FF2B5EF4-FFF2-40B4-BE49-F238E27FC236}">
              <a16:creationId xmlns:a16="http://schemas.microsoft.com/office/drawing/2014/main" id="{DCBFAAA6-69C1-48CB-BDCA-E62FD93A849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a:extLst>
            <a:ext uri="{FF2B5EF4-FFF2-40B4-BE49-F238E27FC236}">
              <a16:creationId xmlns:a16="http://schemas.microsoft.com/office/drawing/2014/main" id="{5CD4D817-0ADC-48F2-B1AB-96DEF47C6EB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a:extLst>
            <a:ext uri="{FF2B5EF4-FFF2-40B4-BE49-F238E27FC236}">
              <a16:creationId xmlns:a16="http://schemas.microsoft.com/office/drawing/2014/main" id="{1412C780-59E5-4CC3-867A-EB165C17927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a:extLst>
            <a:ext uri="{FF2B5EF4-FFF2-40B4-BE49-F238E27FC236}">
              <a16:creationId xmlns:a16="http://schemas.microsoft.com/office/drawing/2014/main" id="{4FA9F8FB-2CF6-4726-AC75-0C90B2F7CB2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a:extLst>
            <a:ext uri="{FF2B5EF4-FFF2-40B4-BE49-F238E27FC236}">
              <a16:creationId xmlns:a16="http://schemas.microsoft.com/office/drawing/2014/main" id="{D33E207E-5306-405F-8408-5E4B678867B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a:extLst>
            <a:ext uri="{FF2B5EF4-FFF2-40B4-BE49-F238E27FC236}">
              <a16:creationId xmlns:a16="http://schemas.microsoft.com/office/drawing/2014/main" id="{A2FED060-DE22-42ED-BD83-7DDD35C82D9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A4FDA61C-D8BE-4298-8D87-24D2BD0900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a:extLst>
            <a:ext uri="{FF2B5EF4-FFF2-40B4-BE49-F238E27FC236}">
              <a16:creationId xmlns:a16="http://schemas.microsoft.com/office/drawing/2014/main" id="{677D00A7-107E-4ADB-953F-F7CCA50B9B7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a:extLst>
            <a:ext uri="{FF2B5EF4-FFF2-40B4-BE49-F238E27FC236}">
              <a16:creationId xmlns:a16="http://schemas.microsoft.com/office/drawing/2014/main" id="{9087197B-64F7-4625-A321-41B63D6AB14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2" name="直線コネクタ 541">
          <a:extLst>
            <a:ext uri="{FF2B5EF4-FFF2-40B4-BE49-F238E27FC236}">
              <a16:creationId xmlns:a16="http://schemas.microsoft.com/office/drawing/2014/main" id="{0712CB56-D787-46F3-944E-E9FE53F42FD4}"/>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3" name="【学校施設】&#10;有形固定資産減価償却率最小値テキスト">
          <a:extLst>
            <a:ext uri="{FF2B5EF4-FFF2-40B4-BE49-F238E27FC236}">
              <a16:creationId xmlns:a16="http://schemas.microsoft.com/office/drawing/2014/main" id="{003383F5-7143-4CC6-B298-49E1688FDC24}"/>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4" name="直線コネクタ 543">
          <a:extLst>
            <a:ext uri="{FF2B5EF4-FFF2-40B4-BE49-F238E27FC236}">
              <a16:creationId xmlns:a16="http://schemas.microsoft.com/office/drawing/2014/main" id="{9FF4E1E6-3C1E-442C-A830-3F1D7009FF60}"/>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5" name="【学校施設】&#10;有形固定資産減価償却率最大値テキスト">
          <a:extLst>
            <a:ext uri="{FF2B5EF4-FFF2-40B4-BE49-F238E27FC236}">
              <a16:creationId xmlns:a16="http://schemas.microsoft.com/office/drawing/2014/main" id="{D9E83CA4-9EA5-4535-9185-383F383CA2BD}"/>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6" name="直線コネクタ 545">
          <a:extLst>
            <a:ext uri="{FF2B5EF4-FFF2-40B4-BE49-F238E27FC236}">
              <a16:creationId xmlns:a16="http://schemas.microsoft.com/office/drawing/2014/main" id="{6BDEEEE2-1AF6-44A6-B2CD-936A7C7EFB15}"/>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154322</xdr:rowOff>
    </xdr:from>
    <xdr:ext cx="405111" cy="259045"/>
    <xdr:sp macro="" textlink="">
      <xdr:nvSpPr>
        <xdr:cNvPr id="547" name="【学校施設】&#10;有形固定資産減価償却率平均値テキスト">
          <a:extLst>
            <a:ext uri="{FF2B5EF4-FFF2-40B4-BE49-F238E27FC236}">
              <a16:creationId xmlns:a16="http://schemas.microsoft.com/office/drawing/2014/main" id="{D1C62CC3-CFEB-428A-A6CB-893C0FE8FCAB}"/>
            </a:ext>
          </a:extLst>
        </xdr:cNvPr>
        <xdr:cNvSpPr txBox="1"/>
      </xdr:nvSpPr>
      <xdr:spPr>
        <a:xfrm>
          <a:off x="16357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フローチャート: 判断 547">
          <a:extLst>
            <a:ext uri="{FF2B5EF4-FFF2-40B4-BE49-F238E27FC236}">
              <a16:creationId xmlns:a16="http://schemas.microsoft.com/office/drawing/2014/main" id="{D18F4D88-6CAD-43A9-8387-68CACBC84E0E}"/>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9" name="フローチャート: 判断 548">
          <a:extLst>
            <a:ext uri="{FF2B5EF4-FFF2-40B4-BE49-F238E27FC236}">
              <a16:creationId xmlns:a16="http://schemas.microsoft.com/office/drawing/2014/main" id="{A4C6B531-5F82-40EB-97C7-FB1D09BC8688}"/>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50" name="フローチャート: 判断 549">
          <a:extLst>
            <a:ext uri="{FF2B5EF4-FFF2-40B4-BE49-F238E27FC236}">
              <a16:creationId xmlns:a16="http://schemas.microsoft.com/office/drawing/2014/main" id="{EF52B867-1DF1-4348-9796-2DDFB8DD2C26}"/>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51" name="フローチャート: 判断 550">
          <a:extLst>
            <a:ext uri="{FF2B5EF4-FFF2-40B4-BE49-F238E27FC236}">
              <a16:creationId xmlns:a16="http://schemas.microsoft.com/office/drawing/2014/main" id="{0129841A-BED1-40A6-9525-D75DE74D20ED}"/>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52" name="フローチャート: 判断 551">
          <a:extLst>
            <a:ext uri="{FF2B5EF4-FFF2-40B4-BE49-F238E27FC236}">
              <a16:creationId xmlns:a16="http://schemas.microsoft.com/office/drawing/2014/main" id="{688D5F27-F9E9-4A5A-84FA-995AF1B1216E}"/>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4F88FCC6-57CF-4174-8F3C-B410FD4B453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E82445C0-4669-43BC-8EE3-ECD34BCA306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F7F24967-8001-4A10-99BB-A93B401D2F0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1D0F30EA-94EE-4706-879F-FE615C26C83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A8269BFA-FEE6-4303-8B96-5E2B792B4CE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10160</xdr:rowOff>
    </xdr:from>
    <xdr:to>
      <xdr:col>85</xdr:col>
      <xdr:colOff>177800</xdr:colOff>
      <xdr:row>57</xdr:row>
      <xdr:rowOff>111760</xdr:rowOff>
    </xdr:to>
    <xdr:sp macro="" textlink="">
      <xdr:nvSpPr>
        <xdr:cNvPr id="558" name="楕円 557">
          <a:extLst>
            <a:ext uri="{FF2B5EF4-FFF2-40B4-BE49-F238E27FC236}">
              <a16:creationId xmlns:a16="http://schemas.microsoft.com/office/drawing/2014/main" id="{9BC24FC0-56D3-4118-9373-B713FEBD14C9}"/>
            </a:ext>
          </a:extLst>
        </xdr:cNvPr>
        <xdr:cNvSpPr/>
      </xdr:nvSpPr>
      <xdr:spPr>
        <a:xfrm>
          <a:off x="162687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33037</xdr:rowOff>
    </xdr:from>
    <xdr:ext cx="405111" cy="259045"/>
    <xdr:sp macro="" textlink="">
      <xdr:nvSpPr>
        <xdr:cNvPr id="559" name="【学校施設】&#10;有形固定資産減価償却率該当値テキスト">
          <a:extLst>
            <a:ext uri="{FF2B5EF4-FFF2-40B4-BE49-F238E27FC236}">
              <a16:creationId xmlns:a16="http://schemas.microsoft.com/office/drawing/2014/main" id="{0FC4085C-E260-443F-A846-6B21790AFBF4}"/>
            </a:ext>
          </a:extLst>
        </xdr:cNvPr>
        <xdr:cNvSpPr txBox="1"/>
      </xdr:nvSpPr>
      <xdr:spPr>
        <a:xfrm>
          <a:off x="16357600"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139700</xdr:rowOff>
    </xdr:from>
    <xdr:to>
      <xdr:col>81</xdr:col>
      <xdr:colOff>101600</xdr:colOff>
      <xdr:row>57</xdr:row>
      <xdr:rowOff>69850</xdr:rowOff>
    </xdr:to>
    <xdr:sp macro="" textlink="">
      <xdr:nvSpPr>
        <xdr:cNvPr id="560" name="楕円 559">
          <a:extLst>
            <a:ext uri="{FF2B5EF4-FFF2-40B4-BE49-F238E27FC236}">
              <a16:creationId xmlns:a16="http://schemas.microsoft.com/office/drawing/2014/main" id="{DBB2DED2-8C40-4486-A51F-0698027B7230}"/>
            </a:ext>
          </a:extLst>
        </xdr:cNvPr>
        <xdr:cNvSpPr/>
      </xdr:nvSpPr>
      <xdr:spPr>
        <a:xfrm>
          <a:off x="15430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19050</xdr:rowOff>
    </xdr:from>
    <xdr:to>
      <xdr:col>85</xdr:col>
      <xdr:colOff>127000</xdr:colOff>
      <xdr:row>57</xdr:row>
      <xdr:rowOff>60960</xdr:rowOff>
    </xdr:to>
    <xdr:cxnSp macro="">
      <xdr:nvCxnSpPr>
        <xdr:cNvPr id="561" name="直線コネクタ 560">
          <a:extLst>
            <a:ext uri="{FF2B5EF4-FFF2-40B4-BE49-F238E27FC236}">
              <a16:creationId xmlns:a16="http://schemas.microsoft.com/office/drawing/2014/main" id="{F608B3A0-DE3D-4E6E-AE13-39620128E594}"/>
            </a:ext>
          </a:extLst>
        </xdr:cNvPr>
        <xdr:cNvCxnSpPr/>
      </xdr:nvCxnSpPr>
      <xdr:spPr>
        <a:xfrm>
          <a:off x="15481300" y="97917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99695</xdr:rowOff>
    </xdr:from>
    <xdr:to>
      <xdr:col>76</xdr:col>
      <xdr:colOff>165100</xdr:colOff>
      <xdr:row>57</xdr:row>
      <xdr:rowOff>29845</xdr:rowOff>
    </xdr:to>
    <xdr:sp macro="" textlink="">
      <xdr:nvSpPr>
        <xdr:cNvPr id="562" name="楕円 561">
          <a:extLst>
            <a:ext uri="{FF2B5EF4-FFF2-40B4-BE49-F238E27FC236}">
              <a16:creationId xmlns:a16="http://schemas.microsoft.com/office/drawing/2014/main" id="{15F79CC9-6149-4204-8291-102D67AF5801}"/>
            </a:ext>
          </a:extLst>
        </xdr:cNvPr>
        <xdr:cNvSpPr/>
      </xdr:nvSpPr>
      <xdr:spPr>
        <a:xfrm>
          <a:off x="145415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150495</xdr:rowOff>
    </xdr:from>
    <xdr:to>
      <xdr:col>81</xdr:col>
      <xdr:colOff>50800</xdr:colOff>
      <xdr:row>57</xdr:row>
      <xdr:rowOff>19050</xdr:rowOff>
    </xdr:to>
    <xdr:cxnSp macro="">
      <xdr:nvCxnSpPr>
        <xdr:cNvPr id="563" name="直線コネクタ 562">
          <a:extLst>
            <a:ext uri="{FF2B5EF4-FFF2-40B4-BE49-F238E27FC236}">
              <a16:creationId xmlns:a16="http://schemas.microsoft.com/office/drawing/2014/main" id="{20E8892A-F2E9-40E9-B791-F5CF2049BF2D}"/>
            </a:ext>
          </a:extLst>
        </xdr:cNvPr>
        <xdr:cNvCxnSpPr/>
      </xdr:nvCxnSpPr>
      <xdr:spPr>
        <a:xfrm>
          <a:off x="14592300" y="97516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55880</xdr:rowOff>
    </xdr:from>
    <xdr:to>
      <xdr:col>72</xdr:col>
      <xdr:colOff>38100</xdr:colOff>
      <xdr:row>56</xdr:row>
      <xdr:rowOff>157480</xdr:rowOff>
    </xdr:to>
    <xdr:sp macro="" textlink="">
      <xdr:nvSpPr>
        <xdr:cNvPr id="564" name="楕円 563">
          <a:extLst>
            <a:ext uri="{FF2B5EF4-FFF2-40B4-BE49-F238E27FC236}">
              <a16:creationId xmlns:a16="http://schemas.microsoft.com/office/drawing/2014/main" id="{7786E5E2-B200-423D-A9A4-2187ED39F4DF}"/>
            </a:ext>
          </a:extLst>
        </xdr:cNvPr>
        <xdr:cNvSpPr/>
      </xdr:nvSpPr>
      <xdr:spPr>
        <a:xfrm>
          <a:off x="13652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106680</xdr:rowOff>
    </xdr:from>
    <xdr:to>
      <xdr:col>76</xdr:col>
      <xdr:colOff>114300</xdr:colOff>
      <xdr:row>56</xdr:row>
      <xdr:rowOff>150495</xdr:rowOff>
    </xdr:to>
    <xdr:cxnSp macro="">
      <xdr:nvCxnSpPr>
        <xdr:cNvPr id="565" name="直線コネクタ 564">
          <a:extLst>
            <a:ext uri="{FF2B5EF4-FFF2-40B4-BE49-F238E27FC236}">
              <a16:creationId xmlns:a16="http://schemas.microsoft.com/office/drawing/2014/main" id="{424AB0E8-A7AB-491A-A756-1D0054B04D44}"/>
            </a:ext>
          </a:extLst>
        </xdr:cNvPr>
        <xdr:cNvCxnSpPr/>
      </xdr:nvCxnSpPr>
      <xdr:spPr>
        <a:xfrm>
          <a:off x="13703300" y="97078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42545</xdr:rowOff>
    </xdr:from>
    <xdr:to>
      <xdr:col>67</xdr:col>
      <xdr:colOff>101600</xdr:colOff>
      <xdr:row>56</xdr:row>
      <xdr:rowOff>144145</xdr:rowOff>
    </xdr:to>
    <xdr:sp macro="" textlink="">
      <xdr:nvSpPr>
        <xdr:cNvPr id="566" name="楕円 565">
          <a:extLst>
            <a:ext uri="{FF2B5EF4-FFF2-40B4-BE49-F238E27FC236}">
              <a16:creationId xmlns:a16="http://schemas.microsoft.com/office/drawing/2014/main" id="{49CCF48F-989D-4350-8D3C-69FBD3AA7C00}"/>
            </a:ext>
          </a:extLst>
        </xdr:cNvPr>
        <xdr:cNvSpPr/>
      </xdr:nvSpPr>
      <xdr:spPr>
        <a:xfrm>
          <a:off x="127635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93345</xdr:rowOff>
    </xdr:from>
    <xdr:to>
      <xdr:col>71</xdr:col>
      <xdr:colOff>177800</xdr:colOff>
      <xdr:row>56</xdr:row>
      <xdr:rowOff>106680</xdr:rowOff>
    </xdr:to>
    <xdr:cxnSp macro="">
      <xdr:nvCxnSpPr>
        <xdr:cNvPr id="567" name="直線コネクタ 566">
          <a:extLst>
            <a:ext uri="{FF2B5EF4-FFF2-40B4-BE49-F238E27FC236}">
              <a16:creationId xmlns:a16="http://schemas.microsoft.com/office/drawing/2014/main" id="{D9533FC6-B37C-4C43-9CF5-C67F307B1372}"/>
            </a:ext>
          </a:extLst>
        </xdr:cNvPr>
        <xdr:cNvCxnSpPr/>
      </xdr:nvCxnSpPr>
      <xdr:spPr>
        <a:xfrm>
          <a:off x="12814300" y="96945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74312</xdr:rowOff>
    </xdr:from>
    <xdr:ext cx="405111" cy="259045"/>
    <xdr:sp macro="" textlink="">
      <xdr:nvSpPr>
        <xdr:cNvPr id="568" name="n_1aveValue【学校施設】&#10;有形固定資産減価償却率">
          <a:extLst>
            <a:ext uri="{FF2B5EF4-FFF2-40B4-BE49-F238E27FC236}">
              <a16:creationId xmlns:a16="http://schemas.microsoft.com/office/drawing/2014/main" id="{53B5F6D0-B05D-463C-A4BE-28F5420C13B2}"/>
            </a:ext>
          </a:extLst>
        </xdr:cNvPr>
        <xdr:cNvSpPr txBox="1"/>
      </xdr:nvSpPr>
      <xdr:spPr>
        <a:xfrm>
          <a:off x="15266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569" name="n_2aveValue【学校施設】&#10;有形固定資産減価償却率">
          <a:extLst>
            <a:ext uri="{FF2B5EF4-FFF2-40B4-BE49-F238E27FC236}">
              <a16:creationId xmlns:a16="http://schemas.microsoft.com/office/drawing/2014/main" id="{0AFE243F-55CB-4D07-8E19-A0F2FECAA7FD}"/>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570" name="n_3aveValue【学校施設】&#10;有形固定資産減価償却率">
          <a:extLst>
            <a:ext uri="{FF2B5EF4-FFF2-40B4-BE49-F238E27FC236}">
              <a16:creationId xmlns:a16="http://schemas.microsoft.com/office/drawing/2014/main" id="{64FE5B5C-66A5-482F-91A7-970A95AAAB2A}"/>
            </a:ext>
          </a:extLst>
        </xdr:cNvPr>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26687</xdr:rowOff>
    </xdr:from>
    <xdr:ext cx="405111" cy="259045"/>
    <xdr:sp macro="" textlink="">
      <xdr:nvSpPr>
        <xdr:cNvPr id="571" name="n_4aveValue【学校施設】&#10;有形固定資産減価償却率">
          <a:extLst>
            <a:ext uri="{FF2B5EF4-FFF2-40B4-BE49-F238E27FC236}">
              <a16:creationId xmlns:a16="http://schemas.microsoft.com/office/drawing/2014/main" id="{FFAC2F8B-FF7A-4086-A014-C6CFB14731F7}"/>
            </a:ext>
          </a:extLst>
        </xdr:cNvPr>
        <xdr:cNvSpPr txBox="1"/>
      </xdr:nvSpPr>
      <xdr:spPr>
        <a:xfrm>
          <a:off x="12611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86377</xdr:rowOff>
    </xdr:from>
    <xdr:ext cx="405111" cy="259045"/>
    <xdr:sp macro="" textlink="">
      <xdr:nvSpPr>
        <xdr:cNvPr id="572" name="n_1mainValue【学校施設】&#10;有形固定資産減価償却率">
          <a:extLst>
            <a:ext uri="{FF2B5EF4-FFF2-40B4-BE49-F238E27FC236}">
              <a16:creationId xmlns:a16="http://schemas.microsoft.com/office/drawing/2014/main" id="{76DB4A32-C15A-4522-BBA4-316D377761C4}"/>
            </a:ext>
          </a:extLst>
        </xdr:cNvPr>
        <xdr:cNvSpPr txBox="1"/>
      </xdr:nvSpPr>
      <xdr:spPr>
        <a:xfrm>
          <a:off x="152660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46372</xdr:rowOff>
    </xdr:from>
    <xdr:ext cx="405111" cy="259045"/>
    <xdr:sp macro="" textlink="">
      <xdr:nvSpPr>
        <xdr:cNvPr id="573" name="n_2mainValue【学校施設】&#10;有形固定資産減価償却率">
          <a:extLst>
            <a:ext uri="{FF2B5EF4-FFF2-40B4-BE49-F238E27FC236}">
              <a16:creationId xmlns:a16="http://schemas.microsoft.com/office/drawing/2014/main" id="{00312E2F-2992-4FF5-A61F-3B6352A0C3D0}"/>
            </a:ext>
          </a:extLst>
        </xdr:cNvPr>
        <xdr:cNvSpPr txBox="1"/>
      </xdr:nvSpPr>
      <xdr:spPr>
        <a:xfrm>
          <a:off x="14389744" y="947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2557</xdr:rowOff>
    </xdr:from>
    <xdr:ext cx="405111" cy="259045"/>
    <xdr:sp macro="" textlink="">
      <xdr:nvSpPr>
        <xdr:cNvPr id="574" name="n_3mainValue【学校施設】&#10;有形固定資産減価償却率">
          <a:extLst>
            <a:ext uri="{FF2B5EF4-FFF2-40B4-BE49-F238E27FC236}">
              <a16:creationId xmlns:a16="http://schemas.microsoft.com/office/drawing/2014/main" id="{F7272C40-BA91-4617-8BE0-0831020185A6}"/>
            </a:ext>
          </a:extLst>
        </xdr:cNvPr>
        <xdr:cNvSpPr txBox="1"/>
      </xdr:nvSpPr>
      <xdr:spPr>
        <a:xfrm>
          <a:off x="135007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160672</xdr:rowOff>
    </xdr:from>
    <xdr:ext cx="405111" cy="259045"/>
    <xdr:sp macro="" textlink="">
      <xdr:nvSpPr>
        <xdr:cNvPr id="575" name="n_4mainValue【学校施設】&#10;有形固定資産減価償却率">
          <a:extLst>
            <a:ext uri="{FF2B5EF4-FFF2-40B4-BE49-F238E27FC236}">
              <a16:creationId xmlns:a16="http://schemas.microsoft.com/office/drawing/2014/main" id="{A16B677D-5D20-4638-BDAC-8656F15A9406}"/>
            </a:ext>
          </a:extLst>
        </xdr:cNvPr>
        <xdr:cNvSpPr txBox="1"/>
      </xdr:nvSpPr>
      <xdr:spPr>
        <a:xfrm>
          <a:off x="12611744" y="941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F5CD0C1B-E195-4C20-B924-6C3D68B09AA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5898AA18-8ED9-4B99-9D0D-154DD78E6B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2ACF1698-2A16-47ED-9713-6967F963172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11A2B99F-967B-4F13-9250-1583D41E8D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BD81E699-3EF6-4EED-891A-2D787FF5593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7D09D9C6-24CF-4347-B0B8-816249B08FD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ABCE1F65-4E38-4DF9-87CE-DF2AF742BBA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D2D047C1-12B2-4BF6-8555-7C455479964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6913D3E9-129C-4401-B88F-05D4AE4B488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7009AC7B-1348-43E4-9E80-3B63844C918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52512DBC-E3D0-4220-A3A6-5813CE7A39A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D58D9AFD-ABD7-4AFF-A0DD-F42E45155D0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4D62BD2D-4A5D-4BCF-8F6A-66F14B11DAD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D6CD33A1-AE09-4616-8709-AFD0FA2D887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FD0FE9CC-F8AD-42B3-A259-1AC579620A3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DDF82B3D-2C2A-4539-A41E-47772A89CD7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C7686D06-54E8-4033-9198-C585CE7D632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C555D77F-A679-4E80-9BC6-F12010BDD55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BCE0A65D-BCB7-4235-AAB8-A7F011B338F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9FF3E997-F155-4B98-BA1A-67D89B5C212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20AF0E57-FEB3-452B-9516-7C7F68CA749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a:extLst>
            <a:ext uri="{FF2B5EF4-FFF2-40B4-BE49-F238E27FC236}">
              <a16:creationId xmlns:a16="http://schemas.microsoft.com/office/drawing/2014/main" id="{14C4B14D-C07D-4D6A-91A9-870DF727DEF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9BD085F1-2133-4F50-BE4D-92B61358063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99" name="直線コネクタ 598">
          <a:extLst>
            <a:ext uri="{FF2B5EF4-FFF2-40B4-BE49-F238E27FC236}">
              <a16:creationId xmlns:a16="http://schemas.microsoft.com/office/drawing/2014/main" id="{B3E1CCC5-2DA8-41E6-9686-DBD261B37183}"/>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0" name="【学校施設】&#10;一人当たり面積最小値テキスト">
          <a:extLst>
            <a:ext uri="{FF2B5EF4-FFF2-40B4-BE49-F238E27FC236}">
              <a16:creationId xmlns:a16="http://schemas.microsoft.com/office/drawing/2014/main" id="{B1A10919-A874-4DD8-A756-C976DA07C67E}"/>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1" name="直線コネクタ 600">
          <a:extLst>
            <a:ext uri="{FF2B5EF4-FFF2-40B4-BE49-F238E27FC236}">
              <a16:creationId xmlns:a16="http://schemas.microsoft.com/office/drawing/2014/main" id="{2A869B43-DC58-444F-AC55-D71660B9C9E1}"/>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2" name="【学校施設】&#10;一人当たり面積最大値テキスト">
          <a:extLst>
            <a:ext uri="{FF2B5EF4-FFF2-40B4-BE49-F238E27FC236}">
              <a16:creationId xmlns:a16="http://schemas.microsoft.com/office/drawing/2014/main" id="{DD1A5805-ABEE-4CFF-83C7-6336367E6C57}"/>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3" name="直線コネクタ 602">
          <a:extLst>
            <a:ext uri="{FF2B5EF4-FFF2-40B4-BE49-F238E27FC236}">
              <a16:creationId xmlns:a16="http://schemas.microsoft.com/office/drawing/2014/main" id="{8BA1EF3B-8373-47F5-B79E-838B096B0026}"/>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604" name="【学校施設】&#10;一人当たり面積平均値テキスト">
          <a:extLst>
            <a:ext uri="{FF2B5EF4-FFF2-40B4-BE49-F238E27FC236}">
              <a16:creationId xmlns:a16="http://schemas.microsoft.com/office/drawing/2014/main" id="{62A763CB-C189-40AD-8008-A46E3175E1CE}"/>
            </a:ext>
          </a:extLst>
        </xdr:cNvPr>
        <xdr:cNvSpPr txBox="1"/>
      </xdr:nvSpPr>
      <xdr:spPr>
        <a:xfrm>
          <a:off x="22199600" y="10320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5" name="フローチャート: 判断 604">
          <a:extLst>
            <a:ext uri="{FF2B5EF4-FFF2-40B4-BE49-F238E27FC236}">
              <a16:creationId xmlns:a16="http://schemas.microsoft.com/office/drawing/2014/main" id="{1CFB8CA1-79DB-4CEF-8DB0-AFE8C232F98D}"/>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6" name="フローチャート: 判断 605">
          <a:extLst>
            <a:ext uri="{FF2B5EF4-FFF2-40B4-BE49-F238E27FC236}">
              <a16:creationId xmlns:a16="http://schemas.microsoft.com/office/drawing/2014/main" id="{DC380387-CB7A-4118-B7EF-E0EF1EEF7DB6}"/>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07" name="フローチャート: 判断 606">
          <a:extLst>
            <a:ext uri="{FF2B5EF4-FFF2-40B4-BE49-F238E27FC236}">
              <a16:creationId xmlns:a16="http://schemas.microsoft.com/office/drawing/2014/main" id="{B6DFCD6B-A4F6-489B-9CFC-5F8A327F5EB2}"/>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608" name="フローチャート: 判断 607">
          <a:extLst>
            <a:ext uri="{FF2B5EF4-FFF2-40B4-BE49-F238E27FC236}">
              <a16:creationId xmlns:a16="http://schemas.microsoft.com/office/drawing/2014/main" id="{03641287-62B6-4311-ACD3-A3D31BA8DC47}"/>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609" name="フローチャート: 判断 608">
          <a:extLst>
            <a:ext uri="{FF2B5EF4-FFF2-40B4-BE49-F238E27FC236}">
              <a16:creationId xmlns:a16="http://schemas.microsoft.com/office/drawing/2014/main" id="{73F3D922-58B8-45A6-920D-A2BEE9F17CD4}"/>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178CA4E-1E78-44B9-AD64-B61FA2F15D8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739BEF5B-3CDA-46BE-BF2A-68B770F0D23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BC33CBC9-B1A1-49D7-9A91-557F9CD2E79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642E6971-C032-443B-B35A-877B276E5FD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D9E295FE-11A0-4708-8A3C-D4E8C5AAFAD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76264</xdr:rowOff>
    </xdr:from>
    <xdr:to>
      <xdr:col>116</xdr:col>
      <xdr:colOff>114300</xdr:colOff>
      <xdr:row>62</xdr:row>
      <xdr:rowOff>6414</xdr:rowOff>
    </xdr:to>
    <xdr:sp macro="" textlink="">
      <xdr:nvSpPr>
        <xdr:cNvPr id="615" name="楕円 614">
          <a:extLst>
            <a:ext uri="{FF2B5EF4-FFF2-40B4-BE49-F238E27FC236}">
              <a16:creationId xmlns:a16="http://schemas.microsoft.com/office/drawing/2014/main" id="{D27693D6-B4D8-4498-B707-CC02D6211C83}"/>
            </a:ext>
          </a:extLst>
        </xdr:cNvPr>
        <xdr:cNvSpPr/>
      </xdr:nvSpPr>
      <xdr:spPr>
        <a:xfrm>
          <a:off x="22110700" y="1053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54691</xdr:rowOff>
    </xdr:from>
    <xdr:ext cx="469744" cy="259045"/>
    <xdr:sp macro="" textlink="">
      <xdr:nvSpPr>
        <xdr:cNvPr id="616" name="【学校施設】&#10;一人当たり面積該当値テキスト">
          <a:extLst>
            <a:ext uri="{FF2B5EF4-FFF2-40B4-BE49-F238E27FC236}">
              <a16:creationId xmlns:a16="http://schemas.microsoft.com/office/drawing/2014/main" id="{8D3ADE2B-E566-408A-916F-864C4567683E}"/>
            </a:ext>
          </a:extLst>
        </xdr:cNvPr>
        <xdr:cNvSpPr txBox="1"/>
      </xdr:nvSpPr>
      <xdr:spPr>
        <a:xfrm>
          <a:off x="22199600" y="1051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88646</xdr:rowOff>
    </xdr:from>
    <xdr:to>
      <xdr:col>112</xdr:col>
      <xdr:colOff>38100</xdr:colOff>
      <xdr:row>62</xdr:row>
      <xdr:rowOff>18796</xdr:rowOff>
    </xdr:to>
    <xdr:sp macro="" textlink="">
      <xdr:nvSpPr>
        <xdr:cNvPr id="617" name="楕円 616">
          <a:extLst>
            <a:ext uri="{FF2B5EF4-FFF2-40B4-BE49-F238E27FC236}">
              <a16:creationId xmlns:a16="http://schemas.microsoft.com/office/drawing/2014/main" id="{23B8DE52-FADD-4B3B-A0D0-A6C21E138D31}"/>
            </a:ext>
          </a:extLst>
        </xdr:cNvPr>
        <xdr:cNvSpPr/>
      </xdr:nvSpPr>
      <xdr:spPr>
        <a:xfrm>
          <a:off x="21272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127064</xdr:rowOff>
    </xdr:from>
    <xdr:to>
      <xdr:col>116</xdr:col>
      <xdr:colOff>63500</xdr:colOff>
      <xdr:row>61</xdr:row>
      <xdr:rowOff>139446</xdr:rowOff>
    </xdr:to>
    <xdr:cxnSp macro="">
      <xdr:nvCxnSpPr>
        <xdr:cNvPr id="618" name="直線コネクタ 617">
          <a:extLst>
            <a:ext uri="{FF2B5EF4-FFF2-40B4-BE49-F238E27FC236}">
              <a16:creationId xmlns:a16="http://schemas.microsoft.com/office/drawing/2014/main" id="{61490577-61CE-4DB6-A230-3AF7DD23F2B3}"/>
            </a:ext>
          </a:extLst>
        </xdr:cNvPr>
        <xdr:cNvCxnSpPr/>
      </xdr:nvCxnSpPr>
      <xdr:spPr>
        <a:xfrm flipV="1">
          <a:off x="21323300" y="10585514"/>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101409</xdr:rowOff>
    </xdr:from>
    <xdr:to>
      <xdr:col>107</xdr:col>
      <xdr:colOff>101600</xdr:colOff>
      <xdr:row>62</xdr:row>
      <xdr:rowOff>31559</xdr:rowOff>
    </xdr:to>
    <xdr:sp macro="" textlink="">
      <xdr:nvSpPr>
        <xdr:cNvPr id="619" name="楕円 618">
          <a:extLst>
            <a:ext uri="{FF2B5EF4-FFF2-40B4-BE49-F238E27FC236}">
              <a16:creationId xmlns:a16="http://schemas.microsoft.com/office/drawing/2014/main" id="{FCF6C6FB-7F79-4987-BA18-0F79ED04EC43}"/>
            </a:ext>
          </a:extLst>
        </xdr:cNvPr>
        <xdr:cNvSpPr/>
      </xdr:nvSpPr>
      <xdr:spPr>
        <a:xfrm>
          <a:off x="20383500" y="1055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139446</xdr:rowOff>
    </xdr:from>
    <xdr:to>
      <xdr:col>111</xdr:col>
      <xdr:colOff>177800</xdr:colOff>
      <xdr:row>61</xdr:row>
      <xdr:rowOff>152209</xdr:rowOff>
    </xdr:to>
    <xdr:cxnSp macro="">
      <xdr:nvCxnSpPr>
        <xdr:cNvPr id="620" name="直線コネクタ 619">
          <a:extLst>
            <a:ext uri="{FF2B5EF4-FFF2-40B4-BE49-F238E27FC236}">
              <a16:creationId xmlns:a16="http://schemas.microsoft.com/office/drawing/2014/main" id="{1C77180A-DEC8-455A-9D26-D09CE92142EA}"/>
            </a:ext>
          </a:extLst>
        </xdr:cNvPr>
        <xdr:cNvCxnSpPr/>
      </xdr:nvCxnSpPr>
      <xdr:spPr>
        <a:xfrm flipV="1">
          <a:off x="20434300" y="10597896"/>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110934</xdr:rowOff>
    </xdr:from>
    <xdr:to>
      <xdr:col>102</xdr:col>
      <xdr:colOff>165100</xdr:colOff>
      <xdr:row>62</xdr:row>
      <xdr:rowOff>41084</xdr:rowOff>
    </xdr:to>
    <xdr:sp macro="" textlink="">
      <xdr:nvSpPr>
        <xdr:cNvPr id="621" name="楕円 620">
          <a:extLst>
            <a:ext uri="{FF2B5EF4-FFF2-40B4-BE49-F238E27FC236}">
              <a16:creationId xmlns:a16="http://schemas.microsoft.com/office/drawing/2014/main" id="{04C2F5A7-1D50-473E-8A14-7A5C2DB05EBC}"/>
            </a:ext>
          </a:extLst>
        </xdr:cNvPr>
        <xdr:cNvSpPr/>
      </xdr:nvSpPr>
      <xdr:spPr>
        <a:xfrm>
          <a:off x="19494500" y="105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152209</xdr:rowOff>
    </xdr:from>
    <xdr:to>
      <xdr:col>107</xdr:col>
      <xdr:colOff>50800</xdr:colOff>
      <xdr:row>61</xdr:row>
      <xdr:rowOff>161734</xdr:rowOff>
    </xdr:to>
    <xdr:cxnSp macro="">
      <xdr:nvCxnSpPr>
        <xdr:cNvPr id="622" name="直線コネクタ 621">
          <a:extLst>
            <a:ext uri="{FF2B5EF4-FFF2-40B4-BE49-F238E27FC236}">
              <a16:creationId xmlns:a16="http://schemas.microsoft.com/office/drawing/2014/main" id="{619F34CA-0262-432D-93AB-B34E6D0BA8C1}"/>
            </a:ext>
          </a:extLst>
        </xdr:cNvPr>
        <xdr:cNvCxnSpPr/>
      </xdr:nvCxnSpPr>
      <xdr:spPr>
        <a:xfrm flipV="1">
          <a:off x="19545300" y="1061065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124651</xdr:rowOff>
    </xdr:from>
    <xdr:to>
      <xdr:col>98</xdr:col>
      <xdr:colOff>38100</xdr:colOff>
      <xdr:row>62</xdr:row>
      <xdr:rowOff>54801</xdr:rowOff>
    </xdr:to>
    <xdr:sp macro="" textlink="">
      <xdr:nvSpPr>
        <xdr:cNvPr id="623" name="楕円 622">
          <a:extLst>
            <a:ext uri="{FF2B5EF4-FFF2-40B4-BE49-F238E27FC236}">
              <a16:creationId xmlns:a16="http://schemas.microsoft.com/office/drawing/2014/main" id="{5755B411-14E5-48EE-B52F-9CA9EC3847B6}"/>
            </a:ext>
          </a:extLst>
        </xdr:cNvPr>
        <xdr:cNvSpPr/>
      </xdr:nvSpPr>
      <xdr:spPr>
        <a:xfrm>
          <a:off x="18605500" y="105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161734</xdr:rowOff>
    </xdr:from>
    <xdr:to>
      <xdr:col>102</xdr:col>
      <xdr:colOff>114300</xdr:colOff>
      <xdr:row>62</xdr:row>
      <xdr:rowOff>4001</xdr:rowOff>
    </xdr:to>
    <xdr:cxnSp macro="">
      <xdr:nvCxnSpPr>
        <xdr:cNvPr id="624" name="直線コネクタ 623">
          <a:extLst>
            <a:ext uri="{FF2B5EF4-FFF2-40B4-BE49-F238E27FC236}">
              <a16:creationId xmlns:a16="http://schemas.microsoft.com/office/drawing/2014/main" id="{620F915C-543C-4002-A71D-238D3DB57A95}"/>
            </a:ext>
          </a:extLst>
        </xdr:cNvPr>
        <xdr:cNvCxnSpPr/>
      </xdr:nvCxnSpPr>
      <xdr:spPr>
        <a:xfrm flipV="1">
          <a:off x="18656300" y="1062018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625" name="n_1aveValue【学校施設】&#10;一人当たり面積">
          <a:extLst>
            <a:ext uri="{FF2B5EF4-FFF2-40B4-BE49-F238E27FC236}">
              <a16:creationId xmlns:a16="http://schemas.microsoft.com/office/drawing/2014/main" id="{9A33B278-2F58-4A16-92F7-6CDF518540B6}"/>
            </a:ext>
          </a:extLst>
        </xdr:cNvPr>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626" name="n_2aveValue【学校施設】&#10;一人当たり面積">
          <a:extLst>
            <a:ext uri="{FF2B5EF4-FFF2-40B4-BE49-F238E27FC236}">
              <a16:creationId xmlns:a16="http://schemas.microsoft.com/office/drawing/2014/main" id="{69A1F047-95FF-43BA-AD02-70E8B484EC24}"/>
            </a:ext>
          </a:extLst>
        </xdr:cNvPr>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627" name="n_3aveValue【学校施設】&#10;一人当たり面積">
          <a:extLst>
            <a:ext uri="{FF2B5EF4-FFF2-40B4-BE49-F238E27FC236}">
              <a16:creationId xmlns:a16="http://schemas.microsoft.com/office/drawing/2014/main" id="{75A04F3A-0429-4C1B-9F6B-2D5B17773C13}"/>
            </a:ext>
          </a:extLst>
        </xdr:cNvPr>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628" name="n_4aveValue【学校施設】&#10;一人当たり面積">
          <a:extLst>
            <a:ext uri="{FF2B5EF4-FFF2-40B4-BE49-F238E27FC236}">
              <a16:creationId xmlns:a16="http://schemas.microsoft.com/office/drawing/2014/main" id="{11282036-8F07-453B-A886-DDCD5779BF18}"/>
            </a:ext>
          </a:extLst>
        </xdr:cNvPr>
        <xdr:cNvSpPr txBox="1"/>
      </xdr:nvSpPr>
      <xdr:spPr>
        <a:xfrm>
          <a:off x="184214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9923</xdr:rowOff>
    </xdr:from>
    <xdr:ext cx="469744" cy="259045"/>
    <xdr:sp macro="" textlink="">
      <xdr:nvSpPr>
        <xdr:cNvPr id="629" name="n_1mainValue【学校施設】&#10;一人当たり面積">
          <a:extLst>
            <a:ext uri="{FF2B5EF4-FFF2-40B4-BE49-F238E27FC236}">
              <a16:creationId xmlns:a16="http://schemas.microsoft.com/office/drawing/2014/main" id="{FCEB3128-FBF0-489A-94FC-7BB59FC769AC}"/>
            </a:ext>
          </a:extLst>
        </xdr:cNvPr>
        <xdr:cNvSpPr txBox="1"/>
      </xdr:nvSpPr>
      <xdr:spPr>
        <a:xfrm>
          <a:off x="210757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22686</xdr:rowOff>
    </xdr:from>
    <xdr:ext cx="469744" cy="259045"/>
    <xdr:sp macro="" textlink="">
      <xdr:nvSpPr>
        <xdr:cNvPr id="630" name="n_2mainValue【学校施設】&#10;一人当たり面積">
          <a:extLst>
            <a:ext uri="{FF2B5EF4-FFF2-40B4-BE49-F238E27FC236}">
              <a16:creationId xmlns:a16="http://schemas.microsoft.com/office/drawing/2014/main" id="{C1D1187D-D021-457D-B668-2D54BD4BFB22}"/>
            </a:ext>
          </a:extLst>
        </xdr:cNvPr>
        <xdr:cNvSpPr txBox="1"/>
      </xdr:nvSpPr>
      <xdr:spPr>
        <a:xfrm>
          <a:off x="20199427" y="1065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32211</xdr:rowOff>
    </xdr:from>
    <xdr:ext cx="469744" cy="259045"/>
    <xdr:sp macro="" textlink="">
      <xdr:nvSpPr>
        <xdr:cNvPr id="631" name="n_3mainValue【学校施設】&#10;一人当たり面積">
          <a:extLst>
            <a:ext uri="{FF2B5EF4-FFF2-40B4-BE49-F238E27FC236}">
              <a16:creationId xmlns:a16="http://schemas.microsoft.com/office/drawing/2014/main" id="{101CB998-8C57-478F-BA15-BCF9C3C8648E}"/>
            </a:ext>
          </a:extLst>
        </xdr:cNvPr>
        <xdr:cNvSpPr txBox="1"/>
      </xdr:nvSpPr>
      <xdr:spPr>
        <a:xfrm>
          <a:off x="19310427" y="1066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45928</xdr:rowOff>
    </xdr:from>
    <xdr:ext cx="469744" cy="259045"/>
    <xdr:sp macro="" textlink="">
      <xdr:nvSpPr>
        <xdr:cNvPr id="632" name="n_4mainValue【学校施設】&#10;一人当たり面積">
          <a:extLst>
            <a:ext uri="{FF2B5EF4-FFF2-40B4-BE49-F238E27FC236}">
              <a16:creationId xmlns:a16="http://schemas.microsoft.com/office/drawing/2014/main" id="{971E625C-42B7-4DAA-B329-5FE914B274C4}"/>
            </a:ext>
          </a:extLst>
        </xdr:cNvPr>
        <xdr:cNvSpPr txBox="1"/>
      </xdr:nvSpPr>
      <xdr:spPr>
        <a:xfrm>
          <a:off x="18421427" y="1067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284DDF5E-749D-4A3F-9B56-91EF8D3CCC6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CDCBDD5A-CB85-4AE8-A4AE-C37C2A27545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4A7131FD-61FC-4FD5-8008-EBA49039B9B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F968BCA6-64D1-436B-84E6-B70A4D9544C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2764CF65-0CD4-4096-A90A-933C08081B6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F6A72B9E-94D1-4B90-8416-F34977E024D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F480D11C-3F76-4CBF-98B5-82B0DD3963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754EA197-DB00-476F-BBF4-1320C9D48D2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a16="http://schemas.microsoft.com/office/drawing/2014/main" id="{BD76B698-2D47-4805-A4CD-B86F0102430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a16="http://schemas.microsoft.com/office/drawing/2014/main" id="{0523BF21-D3DF-4B68-A90A-F957AA0365B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a16="http://schemas.microsoft.com/office/drawing/2014/main" id="{CAF3EB18-8397-4A11-A4F9-1A182516A10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a16="http://schemas.microsoft.com/office/drawing/2014/main" id="{8CEC22A4-FEE0-421B-9D7C-12CB40D20A8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a16="http://schemas.microsoft.com/office/drawing/2014/main" id="{13948CE1-23F2-4891-8AA6-C65F4B716F9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a16="http://schemas.microsoft.com/office/drawing/2014/main" id="{950CD3EE-0E7C-4AA0-835E-BE710D261C2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a16="http://schemas.microsoft.com/office/drawing/2014/main" id="{FBED4951-8687-4BC7-8380-14B1AD3783C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a16="http://schemas.microsoft.com/office/drawing/2014/main" id="{BA56571F-C046-4446-9E11-198D6C6AFB5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a:extLst>
            <a:ext uri="{FF2B5EF4-FFF2-40B4-BE49-F238E27FC236}">
              <a16:creationId xmlns:a16="http://schemas.microsoft.com/office/drawing/2014/main" id="{DC9A888B-A082-4D3E-AB86-4FD80F2CE52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a:extLst>
            <a:ext uri="{FF2B5EF4-FFF2-40B4-BE49-F238E27FC236}">
              <a16:creationId xmlns:a16="http://schemas.microsoft.com/office/drawing/2014/main" id="{EF1A8769-4473-4B9F-BC28-6A31EE309B9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a:extLst>
            <a:ext uri="{FF2B5EF4-FFF2-40B4-BE49-F238E27FC236}">
              <a16:creationId xmlns:a16="http://schemas.microsoft.com/office/drawing/2014/main" id="{2DD58368-342D-41A7-83E1-2AD505EF7DD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a:extLst>
            <a:ext uri="{FF2B5EF4-FFF2-40B4-BE49-F238E27FC236}">
              <a16:creationId xmlns:a16="http://schemas.microsoft.com/office/drawing/2014/main" id="{F67F308A-1F17-4455-8E46-A95E8673CC0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a:extLst>
            <a:ext uri="{FF2B5EF4-FFF2-40B4-BE49-F238E27FC236}">
              <a16:creationId xmlns:a16="http://schemas.microsoft.com/office/drawing/2014/main" id="{EA5CEADF-2A23-4A83-A82D-D69990BD6F0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a:extLst>
            <a:ext uri="{FF2B5EF4-FFF2-40B4-BE49-F238E27FC236}">
              <a16:creationId xmlns:a16="http://schemas.microsoft.com/office/drawing/2014/main" id="{7DD88C78-CE24-46E3-A26A-627F7EC4E8D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a:extLst>
            <a:ext uri="{FF2B5EF4-FFF2-40B4-BE49-F238E27FC236}">
              <a16:creationId xmlns:a16="http://schemas.microsoft.com/office/drawing/2014/main" id="{0B125D14-B893-41DF-A6FA-8F03AC531F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a:extLst>
            <a:ext uri="{FF2B5EF4-FFF2-40B4-BE49-F238E27FC236}">
              <a16:creationId xmlns:a16="http://schemas.microsoft.com/office/drawing/2014/main" id="{7FBB7E79-FB65-430B-8242-F59986AC99E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a:extLst>
            <a:ext uri="{FF2B5EF4-FFF2-40B4-BE49-F238E27FC236}">
              <a16:creationId xmlns:a16="http://schemas.microsoft.com/office/drawing/2014/main" id="{D4CAEFAD-0CF0-40CB-9E06-7BAF6E6E3B1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a:extLst>
            <a:ext uri="{FF2B5EF4-FFF2-40B4-BE49-F238E27FC236}">
              <a16:creationId xmlns:a16="http://schemas.microsoft.com/office/drawing/2014/main" id="{232DA4EC-6A7B-4A08-A723-BF8EB9335B8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9" name="テキスト ボックス 658">
          <a:extLst>
            <a:ext uri="{FF2B5EF4-FFF2-40B4-BE49-F238E27FC236}">
              <a16:creationId xmlns:a16="http://schemas.microsoft.com/office/drawing/2014/main" id="{AC55E8BB-6EA6-48FA-9B4C-89AA8F9E7EC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a:extLst>
            <a:ext uri="{FF2B5EF4-FFF2-40B4-BE49-F238E27FC236}">
              <a16:creationId xmlns:a16="http://schemas.microsoft.com/office/drawing/2014/main" id="{31F320E0-57F8-4F65-B7FF-58BF02477C3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1" name="テキスト ボックス 660">
          <a:extLst>
            <a:ext uri="{FF2B5EF4-FFF2-40B4-BE49-F238E27FC236}">
              <a16:creationId xmlns:a16="http://schemas.microsoft.com/office/drawing/2014/main" id="{C39C35E4-6DB2-40DE-99C7-C80A2DA2136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a:extLst>
            <a:ext uri="{FF2B5EF4-FFF2-40B4-BE49-F238E27FC236}">
              <a16:creationId xmlns:a16="http://schemas.microsoft.com/office/drawing/2014/main" id="{F01CEB75-C530-450A-B3F6-0F9E9252C05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a:extLst>
            <a:ext uri="{FF2B5EF4-FFF2-40B4-BE49-F238E27FC236}">
              <a16:creationId xmlns:a16="http://schemas.microsoft.com/office/drawing/2014/main" id="{E7FAB87C-A798-4C37-AC05-29B8374433C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a:extLst>
            <a:ext uri="{FF2B5EF4-FFF2-40B4-BE49-F238E27FC236}">
              <a16:creationId xmlns:a16="http://schemas.microsoft.com/office/drawing/2014/main" id="{F3C0E72E-41AE-45E4-9285-86BE842E0ED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a:extLst>
            <a:ext uri="{FF2B5EF4-FFF2-40B4-BE49-F238E27FC236}">
              <a16:creationId xmlns:a16="http://schemas.microsoft.com/office/drawing/2014/main" id="{AC8C1B16-ED0B-403B-A90C-14B286D0B5C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a:extLst>
            <a:ext uri="{FF2B5EF4-FFF2-40B4-BE49-F238E27FC236}">
              <a16:creationId xmlns:a16="http://schemas.microsoft.com/office/drawing/2014/main" id="{B30BC821-85C7-4C70-9402-1C7358C139A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a:extLst>
            <a:ext uri="{FF2B5EF4-FFF2-40B4-BE49-F238E27FC236}">
              <a16:creationId xmlns:a16="http://schemas.microsoft.com/office/drawing/2014/main" id="{EFA6F4CC-BBC0-4583-922A-D17AB8CB25F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a:extLst>
            <a:ext uri="{FF2B5EF4-FFF2-40B4-BE49-F238E27FC236}">
              <a16:creationId xmlns:a16="http://schemas.microsoft.com/office/drawing/2014/main" id="{10905E72-E874-43D5-8C9F-D36D739294F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a:extLst>
            <a:ext uri="{FF2B5EF4-FFF2-40B4-BE49-F238E27FC236}">
              <a16:creationId xmlns:a16="http://schemas.microsoft.com/office/drawing/2014/main" id="{115DE033-47B0-450A-A475-1B7846EEFE2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a:extLst>
            <a:ext uri="{FF2B5EF4-FFF2-40B4-BE49-F238E27FC236}">
              <a16:creationId xmlns:a16="http://schemas.microsoft.com/office/drawing/2014/main" id="{8152243F-39A2-46C7-816E-637A724D264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1" name="テキスト ボックス 670">
          <a:extLst>
            <a:ext uri="{FF2B5EF4-FFF2-40B4-BE49-F238E27FC236}">
              <a16:creationId xmlns:a16="http://schemas.microsoft.com/office/drawing/2014/main" id="{230F3032-0A44-47F9-ADF5-6F25194639E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a:extLst>
            <a:ext uri="{FF2B5EF4-FFF2-40B4-BE49-F238E27FC236}">
              <a16:creationId xmlns:a16="http://schemas.microsoft.com/office/drawing/2014/main" id="{6CCE3DBC-289B-49E4-83E6-04CBA7D76EE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a:extLst>
            <a:ext uri="{FF2B5EF4-FFF2-40B4-BE49-F238E27FC236}">
              <a16:creationId xmlns:a16="http://schemas.microsoft.com/office/drawing/2014/main" id="{11A66AAD-B993-43EF-BA28-70D9101CCFA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74" name="直線コネクタ 673">
          <a:extLst>
            <a:ext uri="{FF2B5EF4-FFF2-40B4-BE49-F238E27FC236}">
              <a16:creationId xmlns:a16="http://schemas.microsoft.com/office/drawing/2014/main" id="{420351BC-AE41-4234-95F4-D34054433325}"/>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5" name="【公民館】&#10;有形固定資産減価償却率最小値テキスト">
          <a:extLst>
            <a:ext uri="{FF2B5EF4-FFF2-40B4-BE49-F238E27FC236}">
              <a16:creationId xmlns:a16="http://schemas.microsoft.com/office/drawing/2014/main" id="{B4C6E225-656E-423E-A2F4-11E11FDD4A8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6" name="直線コネクタ 675">
          <a:extLst>
            <a:ext uri="{FF2B5EF4-FFF2-40B4-BE49-F238E27FC236}">
              <a16:creationId xmlns:a16="http://schemas.microsoft.com/office/drawing/2014/main" id="{2ACBF81A-118E-42A7-8359-C356688907F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77" name="【公民館】&#10;有形固定資産減価償却率最大値テキスト">
          <a:extLst>
            <a:ext uri="{FF2B5EF4-FFF2-40B4-BE49-F238E27FC236}">
              <a16:creationId xmlns:a16="http://schemas.microsoft.com/office/drawing/2014/main" id="{DBEB8A91-A949-411C-B41D-7B21E52F5DAD}"/>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78" name="直線コネクタ 677">
          <a:extLst>
            <a:ext uri="{FF2B5EF4-FFF2-40B4-BE49-F238E27FC236}">
              <a16:creationId xmlns:a16="http://schemas.microsoft.com/office/drawing/2014/main" id="{801EA1CA-1046-4622-BC69-85493399B1EA}"/>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679" name="【公民館】&#10;有形固定資産減価償却率平均値テキスト">
          <a:extLst>
            <a:ext uri="{FF2B5EF4-FFF2-40B4-BE49-F238E27FC236}">
              <a16:creationId xmlns:a16="http://schemas.microsoft.com/office/drawing/2014/main" id="{D9A02197-B770-4DD2-97C8-B4B0799EDBFC}"/>
            </a:ext>
          </a:extLst>
        </xdr:cNvPr>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80" name="フローチャート: 判断 679">
          <a:extLst>
            <a:ext uri="{FF2B5EF4-FFF2-40B4-BE49-F238E27FC236}">
              <a16:creationId xmlns:a16="http://schemas.microsoft.com/office/drawing/2014/main" id="{C1B48A08-831A-4EBA-A2C5-3F2F427B345D}"/>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81" name="フローチャート: 判断 680">
          <a:extLst>
            <a:ext uri="{FF2B5EF4-FFF2-40B4-BE49-F238E27FC236}">
              <a16:creationId xmlns:a16="http://schemas.microsoft.com/office/drawing/2014/main" id="{79E746CD-A8D7-4444-8E7B-915D747C167E}"/>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82" name="フローチャート: 判断 681">
          <a:extLst>
            <a:ext uri="{FF2B5EF4-FFF2-40B4-BE49-F238E27FC236}">
              <a16:creationId xmlns:a16="http://schemas.microsoft.com/office/drawing/2014/main" id="{EAB3742E-52F4-4140-A8CF-1BC9FF81E769}"/>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83" name="フローチャート: 判断 682">
          <a:extLst>
            <a:ext uri="{FF2B5EF4-FFF2-40B4-BE49-F238E27FC236}">
              <a16:creationId xmlns:a16="http://schemas.microsoft.com/office/drawing/2014/main" id="{0A7CD369-70BA-4F18-AC4A-00474442B223}"/>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84" name="フローチャート: 判断 683">
          <a:extLst>
            <a:ext uri="{FF2B5EF4-FFF2-40B4-BE49-F238E27FC236}">
              <a16:creationId xmlns:a16="http://schemas.microsoft.com/office/drawing/2014/main" id="{F027FD7E-1F15-4687-9744-A4C8A1DD8250}"/>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97586CCA-320A-40A1-B7EA-F4686786D85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CD20A01E-55B5-4F1A-B024-D3637D2F9E7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CFCC1A4E-D08D-4176-B7A0-23605EDBB02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A68C387E-005C-48E9-9B28-E595C015799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C972B248-E6D0-4F5F-941D-DB40862AE1C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72752</xdr:rowOff>
    </xdr:from>
    <xdr:to>
      <xdr:col>85</xdr:col>
      <xdr:colOff>177800</xdr:colOff>
      <xdr:row>109</xdr:row>
      <xdr:rowOff>2902</xdr:rowOff>
    </xdr:to>
    <xdr:sp macro="" textlink="">
      <xdr:nvSpPr>
        <xdr:cNvPr id="690" name="楕円 689">
          <a:extLst>
            <a:ext uri="{FF2B5EF4-FFF2-40B4-BE49-F238E27FC236}">
              <a16:creationId xmlns:a16="http://schemas.microsoft.com/office/drawing/2014/main" id="{8A56CBEC-B7B7-48D8-B1CC-2E89E593CAC6}"/>
            </a:ext>
          </a:extLst>
        </xdr:cNvPr>
        <xdr:cNvSpPr/>
      </xdr:nvSpPr>
      <xdr:spPr>
        <a:xfrm>
          <a:off x="16268700" y="185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159129</xdr:rowOff>
    </xdr:from>
    <xdr:ext cx="405111" cy="259045"/>
    <xdr:sp macro="" textlink="">
      <xdr:nvSpPr>
        <xdr:cNvPr id="691" name="【公民館】&#10;有形固定資産減価償却率該当値テキスト">
          <a:extLst>
            <a:ext uri="{FF2B5EF4-FFF2-40B4-BE49-F238E27FC236}">
              <a16:creationId xmlns:a16="http://schemas.microsoft.com/office/drawing/2014/main" id="{7DAD994E-AD3C-4018-BB4B-F0CF8B095F06}"/>
            </a:ext>
          </a:extLst>
        </xdr:cNvPr>
        <xdr:cNvSpPr txBox="1"/>
      </xdr:nvSpPr>
      <xdr:spPr>
        <a:xfrm>
          <a:off x="16357600" y="18504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56424</xdr:rowOff>
    </xdr:from>
    <xdr:to>
      <xdr:col>81</xdr:col>
      <xdr:colOff>101600</xdr:colOff>
      <xdr:row>108</xdr:row>
      <xdr:rowOff>158024</xdr:rowOff>
    </xdr:to>
    <xdr:sp macro="" textlink="">
      <xdr:nvSpPr>
        <xdr:cNvPr id="692" name="楕円 691">
          <a:extLst>
            <a:ext uri="{FF2B5EF4-FFF2-40B4-BE49-F238E27FC236}">
              <a16:creationId xmlns:a16="http://schemas.microsoft.com/office/drawing/2014/main" id="{05BFBA7E-99E8-4B12-B4F4-00DB867786D2}"/>
            </a:ext>
          </a:extLst>
        </xdr:cNvPr>
        <xdr:cNvSpPr/>
      </xdr:nvSpPr>
      <xdr:spPr>
        <a:xfrm>
          <a:off x="15430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107224</xdr:rowOff>
    </xdr:from>
    <xdr:to>
      <xdr:col>85</xdr:col>
      <xdr:colOff>127000</xdr:colOff>
      <xdr:row>108</xdr:row>
      <xdr:rowOff>123552</xdr:rowOff>
    </xdr:to>
    <xdr:cxnSp macro="">
      <xdr:nvCxnSpPr>
        <xdr:cNvPr id="693" name="直線コネクタ 692">
          <a:extLst>
            <a:ext uri="{FF2B5EF4-FFF2-40B4-BE49-F238E27FC236}">
              <a16:creationId xmlns:a16="http://schemas.microsoft.com/office/drawing/2014/main" id="{30A9CA2F-0022-47C2-9796-F7BB8E63CFD9}"/>
            </a:ext>
          </a:extLst>
        </xdr:cNvPr>
        <xdr:cNvCxnSpPr/>
      </xdr:nvCxnSpPr>
      <xdr:spPr>
        <a:xfrm>
          <a:off x="15481300" y="18623824"/>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40095</xdr:rowOff>
    </xdr:from>
    <xdr:to>
      <xdr:col>76</xdr:col>
      <xdr:colOff>165100</xdr:colOff>
      <xdr:row>108</xdr:row>
      <xdr:rowOff>141695</xdr:rowOff>
    </xdr:to>
    <xdr:sp macro="" textlink="">
      <xdr:nvSpPr>
        <xdr:cNvPr id="694" name="楕円 693">
          <a:extLst>
            <a:ext uri="{FF2B5EF4-FFF2-40B4-BE49-F238E27FC236}">
              <a16:creationId xmlns:a16="http://schemas.microsoft.com/office/drawing/2014/main" id="{10F24DD3-9959-4D81-B4EB-3C1CC0DDAC4A}"/>
            </a:ext>
          </a:extLst>
        </xdr:cNvPr>
        <xdr:cNvSpPr/>
      </xdr:nvSpPr>
      <xdr:spPr>
        <a:xfrm>
          <a:off x="14541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90895</xdr:rowOff>
    </xdr:from>
    <xdr:to>
      <xdr:col>81</xdr:col>
      <xdr:colOff>50800</xdr:colOff>
      <xdr:row>108</xdr:row>
      <xdr:rowOff>107224</xdr:rowOff>
    </xdr:to>
    <xdr:cxnSp macro="">
      <xdr:nvCxnSpPr>
        <xdr:cNvPr id="695" name="直線コネクタ 694">
          <a:extLst>
            <a:ext uri="{FF2B5EF4-FFF2-40B4-BE49-F238E27FC236}">
              <a16:creationId xmlns:a16="http://schemas.microsoft.com/office/drawing/2014/main" id="{AE1AB1B8-A19A-4AA0-A221-A3EB214FA7FC}"/>
            </a:ext>
          </a:extLst>
        </xdr:cNvPr>
        <xdr:cNvCxnSpPr/>
      </xdr:nvCxnSpPr>
      <xdr:spPr>
        <a:xfrm>
          <a:off x="14592300" y="18607495"/>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54792</xdr:rowOff>
    </xdr:from>
    <xdr:to>
      <xdr:col>72</xdr:col>
      <xdr:colOff>38100</xdr:colOff>
      <xdr:row>108</xdr:row>
      <xdr:rowOff>156392</xdr:rowOff>
    </xdr:to>
    <xdr:sp macro="" textlink="">
      <xdr:nvSpPr>
        <xdr:cNvPr id="696" name="楕円 695">
          <a:extLst>
            <a:ext uri="{FF2B5EF4-FFF2-40B4-BE49-F238E27FC236}">
              <a16:creationId xmlns:a16="http://schemas.microsoft.com/office/drawing/2014/main" id="{030976EA-A9FB-44A1-8656-69DBE7073CB9}"/>
            </a:ext>
          </a:extLst>
        </xdr:cNvPr>
        <xdr:cNvSpPr/>
      </xdr:nvSpPr>
      <xdr:spPr>
        <a:xfrm>
          <a:off x="13652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90895</xdr:rowOff>
    </xdr:from>
    <xdr:to>
      <xdr:col>76</xdr:col>
      <xdr:colOff>114300</xdr:colOff>
      <xdr:row>108</xdr:row>
      <xdr:rowOff>105592</xdr:rowOff>
    </xdr:to>
    <xdr:cxnSp macro="">
      <xdr:nvCxnSpPr>
        <xdr:cNvPr id="697" name="直線コネクタ 696">
          <a:extLst>
            <a:ext uri="{FF2B5EF4-FFF2-40B4-BE49-F238E27FC236}">
              <a16:creationId xmlns:a16="http://schemas.microsoft.com/office/drawing/2014/main" id="{ED016A8E-5E8D-459F-BCF7-620863BA84C9}"/>
            </a:ext>
          </a:extLst>
        </xdr:cNvPr>
        <xdr:cNvCxnSpPr/>
      </xdr:nvCxnSpPr>
      <xdr:spPr>
        <a:xfrm flipV="1">
          <a:off x="13703300" y="18607495"/>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41729</xdr:rowOff>
    </xdr:from>
    <xdr:to>
      <xdr:col>67</xdr:col>
      <xdr:colOff>101600</xdr:colOff>
      <xdr:row>108</xdr:row>
      <xdr:rowOff>143329</xdr:rowOff>
    </xdr:to>
    <xdr:sp macro="" textlink="">
      <xdr:nvSpPr>
        <xdr:cNvPr id="698" name="楕円 697">
          <a:extLst>
            <a:ext uri="{FF2B5EF4-FFF2-40B4-BE49-F238E27FC236}">
              <a16:creationId xmlns:a16="http://schemas.microsoft.com/office/drawing/2014/main" id="{2444195E-31EB-49D9-AAC9-9C21DC95B875}"/>
            </a:ext>
          </a:extLst>
        </xdr:cNvPr>
        <xdr:cNvSpPr/>
      </xdr:nvSpPr>
      <xdr:spPr>
        <a:xfrm>
          <a:off x="12763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92529</xdr:rowOff>
    </xdr:from>
    <xdr:to>
      <xdr:col>71</xdr:col>
      <xdr:colOff>177800</xdr:colOff>
      <xdr:row>108</xdr:row>
      <xdr:rowOff>105592</xdr:rowOff>
    </xdr:to>
    <xdr:cxnSp macro="">
      <xdr:nvCxnSpPr>
        <xdr:cNvPr id="699" name="直線コネクタ 698">
          <a:extLst>
            <a:ext uri="{FF2B5EF4-FFF2-40B4-BE49-F238E27FC236}">
              <a16:creationId xmlns:a16="http://schemas.microsoft.com/office/drawing/2014/main" id="{90F47E5C-DF8F-4804-88C5-3A5956DE0661}"/>
            </a:ext>
          </a:extLst>
        </xdr:cNvPr>
        <xdr:cNvCxnSpPr/>
      </xdr:nvCxnSpPr>
      <xdr:spPr>
        <a:xfrm>
          <a:off x="12814300" y="1860912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700" name="n_1aveValue【公民館】&#10;有形固定資産減価償却率">
          <a:extLst>
            <a:ext uri="{FF2B5EF4-FFF2-40B4-BE49-F238E27FC236}">
              <a16:creationId xmlns:a16="http://schemas.microsoft.com/office/drawing/2014/main" id="{244C293A-7519-4B4D-89C3-190F5D746B43}"/>
            </a:ext>
          </a:extLst>
        </xdr:cNvPr>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701" name="n_2aveValue【公民館】&#10;有形固定資産減価償却率">
          <a:extLst>
            <a:ext uri="{FF2B5EF4-FFF2-40B4-BE49-F238E27FC236}">
              <a16:creationId xmlns:a16="http://schemas.microsoft.com/office/drawing/2014/main" id="{CE0D0809-AD90-4ACA-AC9F-1F2B1AE5B209}"/>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702" name="n_3aveValue【公民館】&#10;有形固定資産減価償却率">
          <a:extLst>
            <a:ext uri="{FF2B5EF4-FFF2-40B4-BE49-F238E27FC236}">
              <a16:creationId xmlns:a16="http://schemas.microsoft.com/office/drawing/2014/main" id="{97FF4D14-160A-4436-93D9-4AF05C694F18}"/>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703" name="n_4aveValue【公民館】&#10;有形固定資産減価償却率">
          <a:extLst>
            <a:ext uri="{FF2B5EF4-FFF2-40B4-BE49-F238E27FC236}">
              <a16:creationId xmlns:a16="http://schemas.microsoft.com/office/drawing/2014/main" id="{AE55AA28-A63F-440C-A04A-4C0908BA8E4E}"/>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149151</xdr:rowOff>
    </xdr:from>
    <xdr:ext cx="405111" cy="259045"/>
    <xdr:sp macro="" textlink="">
      <xdr:nvSpPr>
        <xdr:cNvPr id="704" name="n_1mainValue【公民館】&#10;有形固定資産減価償却率">
          <a:extLst>
            <a:ext uri="{FF2B5EF4-FFF2-40B4-BE49-F238E27FC236}">
              <a16:creationId xmlns:a16="http://schemas.microsoft.com/office/drawing/2014/main" id="{4E992A41-A748-40D1-9BDB-3E10274418DA}"/>
            </a:ext>
          </a:extLst>
        </xdr:cNvPr>
        <xdr:cNvSpPr txBox="1"/>
      </xdr:nvSpPr>
      <xdr:spPr>
        <a:xfrm>
          <a:off x="152660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132822</xdr:rowOff>
    </xdr:from>
    <xdr:ext cx="405111" cy="259045"/>
    <xdr:sp macro="" textlink="">
      <xdr:nvSpPr>
        <xdr:cNvPr id="705" name="n_2mainValue【公民館】&#10;有形固定資産減価償却率">
          <a:extLst>
            <a:ext uri="{FF2B5EF4-FFF2-40B4-BE49-F238E27FC236}">
              <a16:creationId xmlns:a16="http://schemas.microsoft.com/office/drawing/2014/main" id="{54ACF454-C5BC-4B2F-A4AE-F3B8B9E2C4CE}"/>
            </a:ext>
          </a:extLst>
        </xdr:cNvPr>
        <xdr:cNvSpPr txBox="1"/>
      </xdr:nvSpPr>
      <xdr:spPr>
        <a:xfrm>
          <a:off x="143897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147519</xdr:rowOff>
    </xdr:from>
    <xdr:ext cx="405111" cy="259045"/>
    <xdr:sp macro="" textlink="">
      <xdr:nvSpPr>
        <xdr:cNvPr id="706" name="n_3mainValue【公民館】&#10;有形固定資産減価償却率">
          <a:extLst>
            <a:ext uri="{FF2B5EF4-FFF2-40B4-BE49-F238E27FC236}">
              <a16:creationId xmlns:a16="http://schemas.microsoft.com/office/drawing/2014/main" id="{828112F3-0181-4133-B9B0-9E36E91D60F5}"/>
            </a:ext>
          </a:extLst>
        </xdr:cNvPr>
        <xdr:cNvSpPr txBox="1"/>
      </xdr:nvSpPr>
      <xdr:spPr>
        <a:xfrm>
          <a:off x="13500744" y="1866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134456</xdr:rowOff>
    </xdr:from>
    <xdr:ext cx="405111" cy="259045"/>
    <xdr:sp macro="" textlink="">
      <xdr:nvSpPr>
        <xdr:cNvPr id="707" name="n_4mainValue【公民館】&#10;有形固定資産減価償却率">
          <a:extLst>
            <a:ext uri="{FF2B5EF4-FFF2-40B4-BE49-F238E27FC236}">
              <a16:creationId xmlns:a16="http://schemas.microsoft.com/office/drawing/2014/main" id="{EB7ADF0B-7A9C-44B8-8F5F-ACCE1BAD5218}"/>
            </a:ext>
          </a:extLst>
        </xdr:cNvPr>
        <xdr:cNvSpPr txBox="1"/>
      </xdr:nvSpPr>
      <xdr:spPr>
        <a:xfrm>
          <a:off x="12611744" y="1865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a:extLst>
            <a:ext uri="{FF2B5EF4-FFF2-40B4-BE49-F238E27FC236}">
              <a16:creationId xmlns:a16="http://schemas.microsoft.com/office/drawing/2014/main" id="{B8378093-2835-41FB-B94B-4D3BB36BB5D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a:extLst>
            <a:ext uri="{FF2B5EF4-FFF2-40B4-BE49-F238E27FC236}">
              <a16:creationId xmlns:a16="http://schemas.microsoft.com/office/drawing/2014/main" id="{28A3FCDA-C702-4DB8-8146-22758B96906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a:extLst>
            <a:ext uri="{FF2B5EF4-FFF2-40B4-BE49-F238E27FC236}">
              <a16:creationId xmlns:a16="http://schemas.microsoft.com/office/drawing/2014/main" id="{438438CD-1B07-4AD6-8F88-2A414219E4E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a:extLst>
            <a:ext uri="{FF2B5EF4-FFF2-40B4-BE49-F238E27FC236}">
              <a16:creationId xmlns:a16="http://schemas.microsoft.com/office/drawing/2014/main" id="{ADA5AAAA-3208-44A9-9E7D-3BED32DB20E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a:extLst>
            <a:ext uri="{FF2B5EF4-FFF2-40B4-BE49-F238E27FC236}">
              <a16:creationId xmlns:a16="http://schemas.microsoft.com/office/drawing/2014/main" id="{563277FD-76DF-424B-8939-A4DE40A74C8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a:extLst>
            <a:ext uri="{FF2B5EF4-FFF2-40B4-BE49-F238E27FC236}">
              <a16:creationId xmlns:a16="http://schemas.microsoft.com/office/drawing/2014/main" id="{63E2A266-8BDA-4412-8F90-E76279AD9BB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a:extLst>
            <a:ext uri="{FF2B5EF4-FFF2-40B4-BE49-F238E27FC236}">
              <a16:creationId xmlns:a16="http://schemas.microsoft.com/office/drawing/2014/main" id="{D393F093-8370-428E-96E2-7E436D95C0C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a:extLst>
            <a:ext uri="{FF2B5EF4-FFF2-40B4-BE49-F238E27FC236}">
              <a16:creationId xmlns:a16="http://schemas.microsoft.com/office/drawing/2014/main" id="{1155CE66-866B-43CA-BA8E-A221A61E93D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a:extLst>
            <a:ext uri="{FF2B5EF4-FFF2-40B4-BE49-F238E27FC236}">
              <a16:creationId xmlns:a16="http://schemas.microsoft.com/office/drawing/2014/main" id="{486193ED-50A0-4A38-A5BD-BF6BFC6B074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a:extLst>
            <a:ext uri="{FF2B5EF4-FFF2-40B4-BE49-F238E27FC236}">
              <a16:creationId xmlns:a16="http://schemas.microsoft.com/office/drawing/2014/main" id="{0E456560-67E1-4538-BD80-86134201CA6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8" name="直線コネクタ 717">
          <a:extLst>
            <a:ext uri="{FF2B5EF4-FFF2-40B4-BE49-F238E27FC236}">
              <a16:creationId xmlns:a16="http://schemas.microsoft.com/office/drawing/2014/main" id="{14716D5E-FD9E-4A2F-938C-CE15F3FC08F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9" name="テキスト ボックス 718">
          <a:extLst>
            <a:ext uri="{FF2B5EF4-FFF2-40B4-BE49-F238E27FC236}">
              <a16:creationId xmlns:a16="http://schemas.microsoft.com/office/drawing/2014/main" id="{D9E76C01-2403-4341-9A3C-9D849C28BF2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0" name="直線コネクタ 719">
          <a:extLst>
            <a:ext uri="{FF2B5EF4-FFF2-40B4-BE49-F238E27FC236}">
              <a16:creationId xmlns:a16="http://schemas.microsoft.com/office/drawing/2014/main" id="{8333BEED-8DE2-42CF-8781-5BCBE4B4416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1" name="テキスト ボックス 720">
          <a:extLst>
            <a:ext uri="{FF2B5EF4-FFF2-40B4-BE49-F238E27FC236}">
              <a16:creationId xmlns:a16="http://schemas.microsoft.com/office/drawing/2014/main" id="{05A0680F-BC72-4712-8AF8-2D42D38C37E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2" name="直線コネクタ 721">
          <a:extLst>
            <a:ext uri="{FF2B5EF4-FFF2-40B4-BE49-F238E27FC236}">
              <a16:creationId xmlns:a16="http://schemas.microsoft.com/office/drawing/2014/main" id="{A9FE2725-DF1C-42D2-89A7-F20E8C1957F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3" name="テキスト ボックス 722">
          <a:extLst>
            <a:ext uri="{FF2B5EF4-FFF2-40B4-BE49-F238E27FC236}">
              <a16:creationId xmlns:a16="http://schemas.microsoft.com/office/drawing/2014/main" id="{D4293C2D-5AB2-4B9B-BB53-04927AB6738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4" name="直線コネクタ 723">
          <a:extLst>
            <a:ext uri="{FF2B5EF4-FFF2-40B4-BE49-F238E27FC236}">
              <a16:creationId xmlns:a16="http://schemas.microsoft.com/office/drawing/2014/main" id="{5E51CDC3-DA2C-4917-831A-E97017800B1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5" name="テキスト ボックス 724">
          <a:extLst>
            <a:ext uri="{FF2B5EF4-FFF2-40B4-BE49-F238E27FC236}">
              <a16:creationId xmlns:a16="http://schemas.microsoft.com/office/drawing/2014/main" id="{843F05F1-7CB8-40C3-BB91-36912787D2D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6" name="直線コネクタ 725">
          <a:extLst>
            <a:ext uri="{FF2B5EF4-FFF2-40B4-BE49-F238E27FC236}">
              <a16:creationId xmlns:a16="http://schemas.microsoft.com/office/drawing/2014/main" id="{86166BAE-F0B9-42B1-B3C7-54146B92F7B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7" name="テキスト ボックス 726">
          <a:extLst>
            <a:ext uri="{FF2B5EF4-FFF2-40B4-BE49-F238E27FC236}">
              <a16:creationId xmlns:a16="http://schemas.microsoft.com/office/drawing/2014/main" id="{ABD7BF0C-099B-4F09-AF13-9A82BEB171B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8" name="直線コネクタ 727">
          <a:extLst>
            <a:ext uri="{FF2B5EF4-FFF2-40B4-BE49-F238E27FC236}">
              <a16:creationId xmlns:a16="http://schemas.microsoft.com/office/drawing/2014/main" id="{5C8C00DD-F035-46C0-88EE-4CEF0F65937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9" name="テキスト ボックス 728">
          <a:extLst>
            <a:ext uri="{FF2B5EF4-FFF2-40B4-BE49-F238E27FC236}">
              <a16:creationId xmlns:a16="http://schemas.microsoft.com/office/drawing/2014/main" id="{83DF1A9B-77BA-4279-A272-DAB9AEFEA30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0" name="直線コネクタ 729">
          <a:extLst>
            <a:ext uri="{FF2B5EF4-FFF2-40B4-BE49-F238E27FC236}">
              <a16:creationId xmlns:a16="http://schemas.microsoft.com/office/drawing/2014/main" id="{5C98170E-21B5-48B3-84D4-A63225ED093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1" name="テキスト ボックス 730">
          <a:extLst>
            <a:ext uri="{FF2B5EF4-FFF2-40B4-BE49-F238E27FC236}">
              <a16:creationId xmlns:a16="http://schemas.microsoft.com/office/drawing/2014/main" id="{814F06A4-8234-461A-B5D8-5E8CFA5A6CA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2" name="【公民館】&#10;一人当たり面積グラフ枠">
          <a:extLst>
            <a:ext uri="{FF2B5EF4-FFF2-40B4-BE49-F238E27FC236}">
              <a16:creationId xmlns:a16="http://schemas.microsoft.com/office/drawing/2014/main" id="{B300946C-37FA-4BF9-BBA6-D120D3431BA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33" name="直線コネクタ 732">
          <a:extLst>
            <a:ext uri="{FF2B5EF4-FFF2-40B4-BE49-F238E27FC236}">
              <a16:creationId xmlns:a16="http://schemas.microsoft.com/office/drawing/2014/main" id="{AD1FC9E1-A685-45E3-B548-67508851AA32}"/>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4" name="【公民館】&#10;一人当たり面積最小値テキスト">
          <a:extLst>
            <a:ext uri="{FF2B5EF4-FFF2-40B4-BE49-F238E27FC236}">
              <a16:creationId xmlns:a16="http://schemas.microsoft.com/office/drawing/2014/main" id="{8EE90F7E-E670-495D-907C-0858AB644970}"/>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5" name="直線コネクタ 734">
          <a:extLst>
            <a:ext uri="{FF2B5EF4-FFF2-40B4-BE49-F238E27FC236}">
              <a16:creationId xmlns:a16="http://schemas.microsoft.com/office/drawing/2014/main" id="{0069BE15-FB95-46D4-AF92-39A665059EC2}"/>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36" name="【公民館】&#10;一人当たり面積最大値テキスト">
          <a:extLst>
            <a:ext uri="{FF2B5EF4-FFF2-40B4-BE49-F238E27FC236}">
              <a16:creationId xmlns:a16="http://schemas.microsoft.com/office/drawing/2014/main" id="{960ADD96-A6A5-4908-8FBB-6F4B9497E3F5}"/>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37" name="直線コネクタ 736">
          <a:extLst>
            <a:ext uri="{FF2B5EF4-FFF2-40B4-BE49-F238E27FC236}">
              <a16:creationId xmlns:a16="http://schemas.microsoft.com/office/drawing/2014/main" id="{F75D6FAC-350B-4C7C-88CD-B82C84A0849B}"/>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738" name="【公民館】&#10;一人当たり面積平均値テキスト">
          <a:extLst>
            <a:ext uri="{FF2B5EF4-FFF2-40B4-BE49-F238E27FC236}">
              <a16:creationId xmlns:a16="http://schemas.microsoft.com/office/drawing/2014/main" id="{DB028185-55DB-4064-8311-8581A1C447A4}"/>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39" name="フローチャート: 判断 738">
          <a:extLst>
            <a:ext uri="{FF2B5EF4-FFF2-40B4-BE49-F238E27FC236}">
              <a16:creationId xmlns:a16="http://schemas.microsoft.com/office/drawing/2014/main" id="{4A0CFC6D-E17F-4D24-9186-6C1DF4313300}"/>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40" name="フローチャート: 判断 739">
          <a:extLst>
            <a:ext uri="{FF2B5EF4-FFF2-40B4-BE49-F238E27FC236}">
              <a16:creationId xmlns:a16="http://schemas.microsoft.com/office/drawing/2014/main" id="{2CBAA21C-96A8-43FD-8158-DD0251B87160}"/>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41" name="フローチャート: 判断 740">
          <a:extLst>
            <a:ext uri="{FF2B5EF4-FFF2-40B4-BE49-F238E27FC236}">
              <a16:creationId xmlns:a16="http://schemas.microsoft.com/office/drawing/2014/main" id="{78D60E85-E244-4726-9439-05886DB46896}"/>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742" name="フローチャート: 判断 741">
          <a:extLst>
            <a:ext uri="{FF2B5EF4-FFF2-40B4-BE49-F238E27FC236}">
              <a16:creationId xmlns:a16="http://schemas.microsoft.com/office/drawing/2014/main" id="{98316CB8-2498-4C0D-A4D7-AF8A1CF2047F}"/>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43" name="フローチャート: 判断 742">
          <a:extLst>
            <a:ext uri="{FF2B5EF4-FFF2-40B4-BE49-F238E27FC236}">
              <a16:creationId xmlns:a16="http://schemas.microsoft.com/office/drawing/2014/main" id="{67D84EBF-F95B-4984-8508-7D4C54283E7F}"/>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3EFEF66A-A170-4CBE-A3EB-99FB2F4CFB3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9571A679-747A-4FCB-98C1-A1FB7296BE0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BB89998C-D192-43E9-988A-6916421DD9E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5DB34C1F-1981-465C-99AE-0192D3AD7B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E65A07B5-FEB2-4313-88B1-772ED15440B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79938</xdr:rowOff>
    </xdr:from>
    <xdr:to>
      <xdr:col>116</xdr:col>
      <xdr:colOff>114300</xdr:colOff>
      <xdr:row>109</xdr:row>
      <xdr:rowOff>10088</xdr:rowOff>
    </xdr:to>
    <xdr:sp macro="" textlink="">
      <xdr:nvSpPr>
        <xdr:cNvPr id="749" name="楕円 748">
          <a:extLst>
            <a:ext uri="{FF2B5EF4-FFF2-40B4-BE49-F238E27FC236}">
              <a16:creationId xmlns:a16="http://schemas.microsoft.com/office/drawing/2014/main" id="{61DF58B0-906E-4D5A-B8C1-C76B88E71DDF}"/>
            </a:ext>
          </a:extLst>
        </xdr:cNvPr>
        <xdr:cNvSpPr/>
      </xdr:nvSpPr>
      <xdr:spPr>
        <a:xfrm>
          <a:off x="22110700" y="1859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166315</xdr:rowOff>
    </xdr:from>
    <xdr:ext cx="469744" cy="259045"/>
    <xdr:sp macro="" textlink="">
      <xdr:nvSpPr>
        <xdr:cNvPr id="750" name="【公民館】&#10;一人当たり面積該当値テキスト">
          <a:extLst>
            <a:ext uri="{FF2B5EF4-FFF2-40B4-BE49-F238E27FC236}">
              <a16:creationId xmlns:a16="http://schemas.microsoft.com/office/drawing/2014/main" id="{BE08DA48-863B-41CE-A10B-639D6E39363F}"/>
            </a:ext>
          </a:extLst>
        </xdr:cNvPr>
        <xdr:cNvSpPr txBox="1"/>
      </xdr:nvSpPr>
      <xdr:spPr>
        <a:xfrm>
          <a:off x="22199600" y="1851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81897</xdr:rowOff>
    </xdr:from>
    <xdr:to>
      <xdr:col>112</xdr:col>
      <xdr:colOff>38100</xdr:colOff>
      <xdr:row>109</xdr:row>
      <xdr:rowOff>12047</xdr:rowOff>
    </xdr:to>
    <xdr:sp macro="" textlink="">
      <xdr:nvSpPr>
        <xdr:cNvPr id="751" name="楕円 750">
          <a:extLst>
            <a:ext uri="{FF2B5EF4-FFF2-40B4-BE49-F238E27FC236}">
              <a16:creationId xmlns:a16="http://schemas.microsoft.com/office/drawing/2014/main" id="{083EE7FF-BCB1-45DB-99D1-DA0B56C0307D}"/>
            </a:ext>
          </a:extLst>
        </xdr:cNvPr>
        <xdr:cNvSpPr/>
      </xdr:nvSpPr>
      <xdr:spPr>
        <a:xfrm>
          <a:off x="21272500" y="1859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130738</xdr:rowOff>
    </xdr:from>
    <xdr:to>
      <xdr:col>116</xdr:col>
      <xdr:colOff>63500</xdr:colOff>
      <xdr:row>108</xdr:row>
      <xdr:rowOff>132697</xdr:rowOff>
    </xdr:to>
    <xdr:cxnSp macro="">
      <xdr:nvCxnSpPr>
        <xdr:cNvPr id="752" name="直線コネクタ 751">
          <a:extLst>
            <a:ext uri="{FF2B5EF4-FFF2-40B4-BE49-F238E27FC236}">
              <a16:creationId xmlns:a16="http://schemas.microsoft.com/office/drawing/2014/main" id="{6CA4CEA8-F4EE-472A-844F-7B271861BF2A}"/>
            </a:ext>
          </a:extLst>
        </xdr:cNvPr>
        <xdr:cNvCxnSpPr/>
      </xdr:nvCxnSpPr>
      <xdr:spPr>
        <a:xfrm flipV="1">
          <a:off x="21323300" y="18647338"/>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84182</xdr:rowOff>
    </xdr:from>
    <xdr:to>
      <xdr:col>107</xdr:col>
      <xdr:colOff>101600</xdr:colOff>
      <xdr:row>109</xdr:row>
      <xdr:rowOff>14332</xdr:rowOff>
    </xdr:to>
    <xdr:sp macro="" textlink="">
      <xdr:nvSpPr>
        <xdr:cNvPr id="753" name="楕円 752">
          <a:extLst>
            <a:ext uri="{FF2B5EF4-FFF2-40B4-BE49-F238E27FC236}">
              <a16:creationId xmlns:a16="http://schemas.microsoft.com/office/drawing/2014/main" id="{CBB2E9BA-D0CB-47CD-A281-6ECC92F45FA2}"/>
            </a:ext>
          </a:extLst>
        </xdr:cNvPr>
        <xdr:cNvSpPr/>
      </xdr:nvSpPr>
      <xdr:spPr>
        <a:xfrm>
          <a:off x="20383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132697</xdr:rowOff>
    </xdr:from>
    <xdr:to>
      <xdr:col>111</xdr:col>
      <xdr:colOff>177800</xdr:colOff>
      <xdr:row>108</xdr:row>
      <xdr:rowOff>134982</xdr:rowOff>
    </xdr:to>
    <xdr:cxnSp macro="">
      <xdr:nvCxnSpPr>
        <xdr:cNvPr id="754" name="直線コネクタ 753">
          <a:extLst>
            <a:ext uri="{FF2B5EF4-FFF2-40B4-BE49-F238E27FC236}">
              <a16:creationId xmlns:a16="http://schemas.microsoft.com/office/drawing/2014/main" id="{E7242E91-F012-4690-B4B8-B30413528759}"/>
            </a:ext>
          </a:extLst>
        </xdr:cNvPr>
        <xdr:cNvCxnSpPr/>
      </xdr:nvCxnSpPr>
      <xdr:spPr>
        <a:xfrm flipV="1">
          <a:off x="20434300" y="1864929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96265</xdr:rowOff>
    </xdr:from>
    <xdr:to>
      <xdr:col>102</xdr:col>
      <xdr:colOff>165100</xdr:colOff>
      <xdr:row>109</xdr:row>
      <xdr:rowOff>26415</xdr:rowOff>
    </xdr:to>
    <xdr:sp macro="" textlink="">
      <xdr:nvSpPr>
        <xdr:cNvPr id="755" name="楕円 754">
          <a:extLst>
            <a:ext uri="{FF2B5EF4-FFF2-40B4-BE49-F238E27FC236}">
              <a16:creationId xmlns:a16="http://schemas.microsoft.com/office/drawing/2014/main" id="{CE4C4BDC-4731-45E4-8972-2E46430A9694}"/>
            </a:ext>
          </a:extLst>
        </xdr:cNvPr>
        <xdr:cNvSpPr/>
      </xdr:nvSpPr>
      <xdr:spPr>
        <a:xfrm>
          <a:off x="19494500" y="186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134982</xdr:rowOff>
    </xdr:from>
    <xdr:to>
      <xdr:col>107</xdr:col>
      <xdr:colOff>50800</xdr:colOff>
      <xdr:row>108</xdr:row>
      <xdr:rowOff>147065</xdr:rowOff>
    </xdr:to>
    <xdr:cxnSp macro="">
      <xdr:nvCxnSpPr>
        <xdr:cNvPr id="756" name="直線コネクタ 755">
          <a:extLst>
            <a:ext uri="{FF2B5EF4-FFF2-40B4-BE49-F238E27FC236}">
              <a16:creationId xmlns:a16="http://schemas.microsoft.com/office/drawing/2014/main" id="{AA619C14-407F-4CB2-B150-1514F81AD401}"/>
            </a:ext>
          </a:extLst>
        </xdr:cNvPr>
        <xdr:cNvCxnSpPr/>
      </xdr:nvCxnSpPr>
      <xdr:spPr>
        <a:xfrm flipV="1">
          <a:off x="19545300" y="18651582"/>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98225</xdr:rowOff>
    </xdr:from>
    <xdr:to>
      <xdr:col>98</xdr:col>
      <xdr:colOff>38100</xdr:colOff>
      <xdr:row>109</xdr:row>
      <xdr:rowOff>28375</xdr:rowOff>
    </xdr:to>
    <xdr:sp macro="" textlink="">
      <xdr:nvSpPr>
        <xdr:cNvPr id="757" name="楕円 756">
          <a:extLst>
            <a:ext uri="{FF2B5EF4-FFF2-40B4-BE49-F238E27FC236}">
              <a16:creationId xmlns:a16="http://schemas.microsoft.com/office/drawing/2014/main" id="{BF00476E-925A-42AB-B0BD-00163ECD28FF}"/>
            </a:ext>
          </a:extLst>
        </xdr:cNvPr>
        <xdr:cNvSpPr/>
      </xdr:nvSpPr>
      <xdr:spPr>
        <a:xfrm>
          <a:off x="18605500" y="1861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147065</xdr:rowOff>
    </xdr:from>
    <xdr:to>
      <xdr:col>102</xdr:col>
      <xdr:colOff>114300</xdr:colOff>
      <xdr:row>108</xdr:row>
      <xdr:rowOff>149025</xdr:rowOff>
    </xdr:to>
    <xdr:cxnSp macro="">
      <xdr:nvCxnSpPr>
        <xdr:cNvPr id="758" name="直線コネクタ 757">
          <a:extLst>
            <a:ext uri="{FF2B5EF4-FFF2-40B4-BE49-F238E27FC236}">
              <a16:creationId xmlns:a16="http://schemas.microsoft.com/office/drawing/2014/main" id="{0E334C68-96E2-4D6C-A865-A4C548F0D4DD}"/>
            </a:ext>
          </a:extLst>
        </xdr:cNvPr>
        <xdr:cNvCxnSpPr/>
      </xdr:nvCxnSpPr>
      <xdr:spPr>
        <a:xfrm flipV="1">
          <a:off x="18656300" y="18663665"/>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759" name="n_1aveValue【公民館】&#10;一人当たり面積">
          <a:extLst>
            <a:ext uri="{FF2B5EF4-FFF2-40B4-BE49-F238E27FC236}">
              <a16:creationId xmlns:a16="http://schemas.microsoft.com/office/drawing/2014/main" id="{D13B82A1-6CED-4D4E-B886-B2E849E7D73E}"/>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760" name="n_2aveValue【公民館】&#10;一人当たり面積">
          <a:extLst>
            <a:ext uri="{FF2B5EF4-FFF2-40B4-BE49-F238E27FC236}">
              <a16:creationId xmlns:a16="http://schemas.microsoft.com/office/drawing/2014/main" id="{6565BB69-CCAC-4E6A-BC41-90231ED780CB}"/>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761" name="n_3aveValue【公民館】&#10;一人当たり面積">
          <a:extLst>
            <a:ext uri="{FF2B5EF4-FFF2-40B4-BE49-F238E27FC236}">
              <a16:creationId xmlns:a16="http://schemas.microsoft.com/office/drawing/2014/main" id="{723037EA-B481-4DF5-90E3-80A9F109EAEF}"/>
            </a:ext>
          </a:extLst>
        </xdr:cNvPr>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762" name="n_4aveValue【公民館】&#10;一人当たり面積">
          <a:extLst>
            <a:ext uri="{FF2B5EF4-FFF2-40B4-BE49-F238E27FC236}">
              <a16:creationId xmlns:a16="http://schemas.microsoft.com/office/drawing/2014/main" id="{13B6BDE3-391E-41C7-B311-062BF0541337}"/>
            </a:ext>
          </a:extLst>
        </xdr:cNvPr>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3174</xdr:rowOff>
    </xdr:from>
    <xdr:ext cx="469744" cy="259045"/>
    <xdr:sp macro="" textlink="">
      <xdr:nvSpPr>
        <xdr:cNvPr id="763" name="n_1mainValue【公民館】&#10;一人当たり面積">
          <a:extLst>
            <a:ext uri="{FF2B5EF4-FFF2-40B4-BE49-F238E27FC236}">
              <a16:creationId xmlns:a16="http://schemas.microsoft.com/office/drawing/2014/main" id="{DD63C1AB-7D26-4F94-9BEB-C5DD97F0E4D0}"/>
            </a:ext>
          </a:extLst>
        </xdr:cNvPr>
        <xdr:cNvSpPr txBox="1"/>
      </xdr:nvSpPr>
      <xdr:spPr>
        <a:xfrm>
          <a:off x="21075727" y="1869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5459</xdr:rowOff>
    </xdr:from>
    <xdr:ext cx="469744" cy="259045"/>
    <xdr:sp macro="" textlink="">
      <xdr:nvSpPr>
        <xdr:cNvPr id="764" name="n_2mainValue【公民館】&#10;一人当たり面積">
          <a:extLst>
            <a:ext uri="{FF2B5EF4-FFF2-40B4-BE49-F238E27FC236}">
              <a16:creationId xmlns:a16="http://schemas.microsoft.com/office/drawing/2014/main" id="{5E85F928-9AD3-4AF7-A7BA-27E024163F28}"/>
            </a:ext>
          </a:extLst>
        </xdr:cNvPr>
        <xdr:cNvSpPr txBox="1"/>
      </xdr:nvSpPr>
      <xdr:spPr>
        <a:xfrm>
          <a:off x="20199427" y="1869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17542</xdr:rowOff>
    </xdr:from>
    <xdr:ext cx="469744" cy="259045"/>
    <xdr:sp macro="" textlink="">
      <xdr:nvSpPr>
        <xdr:cNvPr id="765" name="n_3mainValue【公民館】&#10;一人当たり面積">
          <a:extLst>
            <a:ext uri="{FF2B5EF4-FFF2-40B4-BE49-F238E27FC236}">
              <a16:creationId xmlns:a16="http://schemas.microsoft.com/office/drawing/2014/main" id="{160D9282-BE66-44F7-BEEC-FEED5E40BF76}"/>
            </a:ext>
          </a:extLst>
        </xdr:cNvPr>
        <xdr:cNvSpPr txBox="1"/>
      </xdr:nvSpPr>
      <xdr:spPr>
        <a:xfrm>
          <a:off x="19310427" y="187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19502</xdr:rowOff>
    </xdr:from>
    <xdr:ext cx="469744" cy="259045"/>
    <xdr:sp macro="" textlink="">
      <xdr:nvSpPr>
        <xdr:cNvPr id="766" name="n_4mainValue【公民館】&#10;一人当たり面積">
          <a:extLst>
            <a:ext uri="{FF2B5EF4-FFF2-40B4-BE49-F238E27FC236}">
              <a16:creationId xmlns:a16="http://schemas.microsoft.com/office/drawing/2014/main" id="{367374D3-B180-4F28-8BBD-8BA60F8E5B11}"/>
            </a:ext>
          </a:extLst>
        </xdr:cNvPr>
        <xdr:cNvSpPr txBox="1"/>
      </xdr:nvSpPr>
      <xdr:spPr>
        <a:xfrm>
          <a:off x="18421427" y="1870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5CD175B6-C669-4498-9094-1B2491FA30E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38CEA197-F47D-4C3D-858B-95B2C87302D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93C42DD1-D65D-45D8-98BB-9DAD64F3380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道路、橋りょう・トンネルの有形固定資産減価償却率は、類似団体平均と同水準であるが、橋りょう・トンネルにおける一人当たり有形固定資産（償却資産）額では、類似団体平均を大きく超過している。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この要因は、本町が山間部に位置しており、橋りょう・トンネルの設置数が比較的多く、また人口が少ないことにより、一人当たりの数値が高くなることが考えられる。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認定こども園・幼稚園・保育所、学校施設については、平成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年度に認定こども園、平成</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年度に統合中学校、平成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年度に統合小学校の減価償却を開始したことから、有形固定資産減価償却率は類似団体平均を大きく下回っている。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一方で、公民館の有形固定資産減価償却率は</a:t>
          </a:r>
          <a:r>
            <a:rPr kumimoji="1" lang="en-US" altLang="ja-JP" sz="1100">
              <a:solidFill>
                <a:sysClr val="windowText" lastClr="000000"/>
              </a:solidFill>
              <a:effectLst/>
              <a:latin typeface="+mn-lt"/>
              <a:ea typeface="+mn-ea"/>
              <a:cs typeface="+mn-cs"/>
            </a:rPr>
            <a:t>94.9</a:t>
          </a:r>
          <a:r>
            <a:rPr kumimoji="1" lang="ja-JP" altLang="ja-JP" sz="1100">
              <a:solidFill>
                <a:sysClr val="windowText" lastClr="000000"/>
              </a:solidFill>
              <a:effectLst/>
              <a:latin typeface="+mn-lt"/>
              <a:ea typeface="+mn-ea"/>
              <a:cs typeface="+mn-cs"/>
            </a:rPr>
            <a:t>％であり、施設の老朽化が</a:t>
          </a:r>
          <a:r>
            <a:rPr kumimoji="1" lang="ja-JP" altLang="en-US" sz="1100">
              <a:solidFill>
                <a:sysClr val="windowText" lastClr="000000"/>
              </a:solidFill>
              <a:effectLst/>
              <a:latin typeface="+mn-lt"/>
              <a:ea typeface="+mn-ea"/>
              <a:cs typeface="+mn-cs"/>
            </a:rPr>
            <a:t>顕著である</a:t>
          </a:r>
          <a:r>
            <a:rPr kumimoji="1" lang="ja-JP" altLang="ja-JP" sz="1100">
              <a:solidFill>
                <a:sysClr val="windowText" lastClr="000000"/>
              </a:solidFill>
              <a:effectLst/>
              <a:latin typeface="+mn-lt"/>
              <a:ea typeface="+mn-ea"/>
              <a:cs typeface="+mn-cs"/>
            </a:rPr>
            <a:t>ため、今後公共施設等総合管理計画をはじめとした各種個別計画に基づき適正な対策を講じる必要がある。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D6301A-E71B-45D3-AF60-06E5D2233AC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151583A-E961-4D13-BD51-44AC94728C3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872DA1-212C-42CE-9515-B8A8DDD3603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1BC0D9-A034-4C7C-8411-826BDE22575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4AB6C36-E5D2-4347-A257-C4B856D6F96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ED5B19-5124-4B1D-8F5E-7E42D7C9808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E0F8CE8-1655-4976-B061-018B4008469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374222-D1CD-4334-8054-FB13DBD4802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AC49CA2-9E0B-4E42-B871-0C01A8CD0BF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F2E697A-454F-4ABA-B75B-050D1AA1024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5,694
5,666
298.18
7,226,380
6,617,577
281,717
3,816,352
6,827,150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68329C-A2C3-4E61-8F94-3531A216D3D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F9D14F-BD4F-4A9F-B917-A5C41434404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DA26FD-A371-4B78-BD4D-9AACABF37F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141491-7A5A-402D-BA06-D2999703AAF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E7FB6D9-378E-4BBA-B3FE-AA59244730C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B209D63-FF71-4078-B015-C39F87592F4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6F8D11-ED2E-478C-8E1C-4276EB80C0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31915B-E426-4496-868A-0990A85FB6C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81EEB3C-DC89-48B1-9E9D-34A072681A8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D13890-17C4-4E2D-A930-F90B04756E2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77FBE61-6F7B-46D3-A1F5-F60BC6262B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660EEB6-8744-429B-BDD3-AFAC1EE7FBE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7A04D1C-B203-4709-98E8-ED046EAF0B9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D428E1-0317-4C17-8BE7-8F3089F9A2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3EB339-80A3-4859-AED9-01E7B8DA9FE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9DD5F6-D252-4307-AEE4-AE2E7CB0EA8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BB1BE1-598D-4462-9129-C05B765EAA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927522C-9183-4695-8FCB-D0645DC2D0F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5746A9-097B-4514-8EFE-DA40672DA41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EFC819F-7A5E-40C6-920B-F7D321870E4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EC2E73-FC98-47F6-8EB0-96349E4A2F9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A3F347-2A8C-478D-97B2-5DF4B77FE95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D152893-0E1B-4354-B3E4-7E9EE24B751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5174802-B15D-4359-83F1-6C35DA98097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92AE92A-726D-44A8-B41E-B5A3E5752D8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AFE0BEB-E3F1-4F11-88F9-843A1027416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0B22C37-1DE4-4A40-94B2-8D6299A080D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200FCC8-CCBC-43EC-B8CA-FFA0E6FA863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DE09D95-55FF-450D-965E-5279EBE8BCD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B07C9E5-D161-4521-8088-CF3C8DBD1C0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6BB7ED2-D9DA-4EEE-8A38-D0BE1010F35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22398DB-4425-481C-96C3-1382A4D85F2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1B065DE-4C3E-4252-AA27-EAEC775644D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2520FB7-2250-4EF1-B911-AC503779E4D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3B51E85-C07B-4D08-A5D8-546C0A735F8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CD8140B-6ADE-4B4F-B374-1749ABD2C90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4386BCC-BF35-485B-9F33-0876CEDC447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32FA4D7-58AA-4F99-A148-288A65DEDC8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ED091F1-9A36-4C0E-8601-42650CAB21A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17364FA-D8E7-464C-96E6-C092D239747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4A2C394-9096-405F-96F0-4E100AFFA7A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3698C0E-710C-4DFD-80FF-A0A3FE9B48E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4D0FE39-A9A2-4C72-A127-542134EF672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44FEBB8-58EC-4DAD-B3EE-518897158A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FE76A78-8440-41A9-9BC6-FFEEB614867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F679D92-24B1-46F7-ADF0-D40B6297848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62F6D46-A66D-413C-B304-34C37977AF7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00ECE6F-918D-4047-BE76-63DDC79E986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124520BA-F985-46AD-82A3-A84406912CB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7BF9438-C49E-46D6-A2C0-97700D3FD6E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8F769CCF-EEAD-43FD-B282-AC4F1F5F054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1AC6AF6E-0AC8-4FFA-A55E-068CB842233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AE195AEF-4464-4917-9ACB-C0B9799586F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D543961F-44A2-4BD0-A01A-71FC18230C9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C20B803-35E6-4C8E-A9C3-D19A61FC032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B33A4242-88C6-44D2-9FD0-078ECA2C7C6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8330B908-F00D-40DC-920F-DBE45E4B9B8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8CE870ED-6E0C-43E3-8689-6012168E222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4147032-182E-4D44-AA10-3F65FE90CB1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D8A1D16-DC4D-4CE2-87C7-B321B471C57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AB4394C-DBC8-4D2C-848E-19828464CF9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75E87C50-0C17-47F2-812A-B39AF8363F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3984818-F4F3-4E64-8381-82827DA81E4B}"/>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ABC602A1-2716-4E9A-9E1A-8D808B2CBED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47CDB74-40F5-4594-AD76-4C3035F4076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35518FBF-802F-449F-9275-A4FFF572CAEE}"/>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8" name="直線コネクタ 77">
          <a:extLst>
            <a:ext uri="{FF2B5EF4-FFF2-40B4-BE49-F238E27FC236}">
              <a16:creationId xmlns:a16="http://schemas.microsoft.com/office/drawing/2014/main" id="{50DA4AC7-6DBE-4C03-B62D-0FA52CB4684C}"/>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F712EDA2-F795-4D10-8DCF-DB6427E6DFA9}"/>
            </a:ext>
          </a:extLst>
        </xdr:cNvPr>
        <xdr:cNvSpPr txBox="1"/>
      </xdr:nvSpPr>
      <xdr:spPr>
        <a:xfrm>
          <a:off x="4673600" y="1044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80" name="フローチャート: 判断 79">
          <a:extLst>
            <a:ext uri="{FF2B5EF4-FFF2-40B4-BE49-F238E27FC236}">
              <a16:creationId xmlns:a16="http://schemas.microsoft.com/office/drawing/2014/main" id="{CD2F166A-B692-400A-8552-169DBF051672}"/>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81" name="フローチャート: 判断 80">
          <a:extLst>
            <a:ext uri="{FF2B5EF4-FFF2-40B4-BE49-F238E27FC236}">
              <a16:creationId xmlns:a16="http://schemas.microsoft.com/office/drawing/2014/main" id="{466BF8C2-6D2C-4B6A-AB20-6AFC827482CF}"/>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a:extLst>
            <a:ext uri="{FF2B5EF4-FFF2-40B4-BE49-F238E27FC236}">
              <a16:creationId xmlns:a16="http://schemas.microsoft.com/office/drawing/2014/main" id="{9BD19EF8-52B7-47A2-8313-5A409BB6C34C}"/>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a:extLst>
            <a:ext uri="{FF2B5EF4-FFF2-40B4-BE49-F238E27FC236}">
              <a16:creationId xmlns:a16="http://schemas.microsoft.com/office/drawing/2014/main" id="{2964A3A0-9ECC-48C7-BDB6-718A12437920}"/>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a:extLst>
            <a:ext uri="{FF2B5EF4-FFF2-40B4-BE49-F238E27FC236}">
              <a16:creationId xmlns:a16="http://schemas.microsoft.com/office/drawing/2014/main" id="{B5B9763C-24AC-4AB1-8AAC-218A2A17F11E}"/>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7286555-2110-4EF2-B2E4-AE135CEF694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8E3BC08-2BD3-410C-8EC6-D8B4795DCD1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DFA88B0-78BA-4667-9976-E5F8000F5F5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30D7A61-7108-49C3-8F80-C8AB4976B19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DF12380-D2E0-4F72-B870-047F88F02A4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55335</xdr:rowOff>
    </xdr:from>
    <xdr:to>
      <xdr:col>24</xdr:col>
      <xdr:colOff>114300</xdr:colOff>
      <xdr:row>62</xdr:row>
      <xdr:rowOff>156935</xdr:rowOff>
    </xdr:to>
    <xdr:sp macro="" textlink="">
      <xdr:nvSpPr>
        <xdr:cNvPr id="90" name="楕円 89">
          <a:extLst>
            <a:ext uri="{FF2B5EF4-FFF2-40B4-BE49-F238E27FC236}">
              <a16:creationId xmlns:a16="http://schemas.microsoft.com/office/drawing/2014/main" id="{DF559B08-86ED-4B13-8CAB-B1F30FDD954C}"/>
            </a:ext>
          </a:extLst>
        </xdr:cNvPr>
        <xdr:cNvSpPr/>
      </xdr:nvSpPr>
      <xdr:spPr>
        <a:xfrm>
          <a:off x="45847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33762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37F6F5A-776A-4EA7-BAA8-072250CF4F40}"/>
            </a:ext>
          </a:extLst>
        </xdr:cNvPr>
        <xdr:cNvSpPr txBox="1"/>
      </xdr:nvSpPr>
      <xdr:spPr>
        <a:xfrm>
          <a:off x="4673600"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99423</xdr:rowOff>
    </xdr:from>
    <xdr:to>
      <xdr:col>20</xdr:col>
      <xdr:colOff>38100</xdr:colOff>
      <xdr:row>63</xdr:row>
      <xdr:rowOff>29573</xdr:rowOff>
    </xdr:to>
    <xdr:sp macro="" textlink="">
      <xdr:nvSpPr>
        <xdr:cNvPr id="92" name="楕円 91">
          <a:extLst>
            <a:ext uri="{FF2B5EF4-FFF2-40B4-BE49-F238E27FC236}">
              <a16:creationId xmlns:a16="http://schemas.microsoft.com/office/drawing/2014/main" id="{7122C21C-8EFE-4DB4-B3F7-45AE7BBFC1B6}"/>
            </a:ext>
          </a:extLst>
        </xdr:cNvPr>
        <xdr:cNvSpPr/>
      </xdr:nvSpPr>
      <xdr:spPr>
        <a:xfrm>
          <a:off x="3746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106135</xdr:rowOff>
    </xdr:from>
    <xdr:to>
      <xdr:col>24</xdr:col>
      <xdr:colOff>63500</xdr:colOff>
      <xdr:row>62</xdr:row>
      <xdr:rowOff>150223</xdr:rowOff>
    </xdr:to>
    <xdr:cxnSp macro="">
      <xdr:nvCxnSpPr>
        <xdr:cNvPr id="93" name="直線コネクタ 92">
          <a:extLst>
            <a:ext uri="{FF2B5EF4-FFF2-40B4-BE49-F238E27FC236}">
              <a16:creationId xmlns:a16="http://schemas.microsoft.com/office/drawing/2014/main" id="{A0ECEF5F-C91E-40B8-93EE-45C8EF7CE6DA}"/>
            </a:ext>
          </a:extLst>
        </xdr:cNvPr>
        <xdr:cNvCxnSpPr/>
      </xdr:nvCxnSpPr>
      <xdr:spPr>
        <a:xfrm flipV="1">
          <a:off x="3797300" y="10736035"/>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61867</xdr:rowOff>
    </xdr:from>
    <xdr:to>
      <xdr:col>15</xdr:col>
      <xdr:colOff>101600</xdr:colOff>
      <xdr:row>62</xdr:row>
      <xdr:rowOff>163467</xdr:rowOff>
    </xdr:to>
    <xdr:sp macro="" textlink="">
      <xdr:nvSpPr>
        <xdr:cNvPr id="94" name="楕円 93">
          <a:extLst>
            <a:ext uri="{FF2B5EF4-FFF2-40B4-BE49-F238E27FC236}">
              <a16:creationId xmlns:a16="http://schemas.microsoft.com/office/drawing/2014/main" id="{3450B1E4-2EE4-4F4A-B493-DC22F5F3D70F}"/>
            </a:ext>
          </a:extLst>
        </xdr:cNvPr>
        <xdr:cNvSpPr/>
      </xdr:nvSpPr>
      <xdr:spPr>
        <a:xfrm>
          <a:off x="2857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112667</xdr:rowOff>
    </xdr:from>
    <xdr:to>
      <xdr:col>19</xdr:col>
      <xdr:colOff>177800</xdr:colOff>
      <xdr:row>62</xdr:row>
      <xdr:rowOff>150223</xdr:rowOff>
    </xdr:to>
    <xdr:cxnSp macro="">
      <xdr:nvCxnSpPr>
        <xdr:cNvPr id="95" name="直線コネクタ 94">
          <a:extLst>
            <a:ext uri="{FF2B5EF4-FFF2-40B4-BE49-F238E27FC236}">
              <a16:creationId xmlns:a16="http://schemas.microsoft.com/office/drawing/2014/main" id="{8A7BDA18-3AAD-4E7E-B2B4-37744F250743}"/>
            </a:ext>
          </a:extLst>
        </xdr:cNvPr>
        <xdr:cNvCxnSpPr/>
      </xdr:nvCxnSpPr>
      <xdr:spPr>
        <a:xfrm>
          <a:off x="2908300" y="1074256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117384</xdr:rowOff>
    </xdr:from>
    <xdr:to>
      <xdr:col>10</xdr:col>
      <xdr:colOff>165100</xdr:colOff>
      <xdr:row>63</xdr:row>
      <xdr:rowOff>47534</xdr:rowOff>
    </xdr:to>
    <xdr:sp macro="" textlink="">
      <xdr:nvSpPr>
        <xdr:cNvPr id="96" name="楕円 95">
          <a:extLst>
            <a:ext uri="{FF2B5EF4-FFF2-40B4-BE49-F238E27FC236}">
              <a16:creationId xmlns:a16="http://schemas.microsoft.com/office/drawing/2014/main" id="{FA517F1E-E03A-4EA3-8338-F89023A5107A}"/>
            </a:ext>
          </a:extLst>
        </xdr:cNvPr>
        <xdr:cNvSpPr/>
      </xdr:nvSpPr>
      <xdr:spPr>
        <a:xfrm>
          <a:off x="19685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112667</xdr:rowOff>
    </xdr:from>
    <xdr:to>
      <xdr:col>15</xdr:col>
      <xdr:colOff>50800</xdr:colOff>
      <xdr:row>62</xdr:row>
      <xdr:rowOff>168184</xdr:rowOff>
    </xdr:to>
    <xdr:cxnSp macro="">
      <xdr:nvCxnSpPr>
        <xdr:cNvPr id="97" name="直線コネクタ 96">
          <a:extLst>
            <a:ext uri="{FF2B5EF4-FFF2-40B4-BE49-F238E27FC236}">
              <a16:creationId xmlns:a16="http://schemas.microsoft.com/office/drawing/2014/main" id="{5DD16492-E7C2-42CD-BC95-83025EFE6DAC}"/>
            </a:ext>
          </a:extLst>
        </xdr:cNvPr>
        <xdr:cNvCxnSpPr/>
      </xdr:nvCxnSpPr>
      <xdr:spPr>
        <a:xfrm flipV="1">
          <a:off x="2019300" y="1074256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91259</xdr:rowOff>
    </xdr:from>
    <xdr:to>
      <xdr:col>6</xdr:col>
      <xdr:colOff>38100</xdr:colOff>
      <xdr:row>63</xdr:row>
      <xdr:rowOff>21409</xdr:rowOff>
    </xdr:to>
    <xdr:sp macro="" textlink="">
      <xdr:nvSpPr>
        <xdr:cNvPr id="98" name="楕円 97">
          <a:extLst>
            <a:ext uri="{FF2B5EF4-FFF2-40B4-BE49-F238E27FC236}">
              <a16:creationId xmlns:a16="http://schemas.microsoft.com/office/drawing/2014/main" id="{5D3A20CE-BEC8-4350-A6B6-AF07675F02DA}"/>
            </a:ext>
          </a:extLst>
        </xdr:cNvPr>
        <xdr:cNvSpPr/>
      </xdr:nvSpPr>
      <xdr:spPr>
        <a:xfrm>
          <a:off x="10795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142059</xdr:rowOff>
    </xdr:from>
    <xdr:to>
      <xdr:col>10</xdr:col>
      <xdr:colOff>114300</xdr:colOff>
      <xdr:row>62</xdr:row>
      <xdr:rowOff>168184</xdr:rowOff>
    </xdr:to>
    <xdr:cxnSp macro="">
      <xdr:nvCxnSpPr>
        <xdr:cNvPr id="99" name="直線コネクタ 98">
          <a:extLst>
            <a:ext uri="{FF2B5EF4-FFF2-40B4-BE49-F238E27FC236}">
              <a16:creationId xmlns:a16="http://schemas.microsoft.com/office/drawing/2014/main" id="{FD7978B4-F476-47DE-8D86-05C95B181EF7}"/>
            </a:ext>
          </a:extLst>
        </xdr:cNvPr>
        <xdr:cNvCxnSpPr/>
      </xdr:nvCxnSpPr>
      <xdr:spPr>
        <a:xfrm>
          <a:off x="1130300" y="1077195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100" name="n_1aveValue【体育館・プール】&#10;有形固定資産減価償却率">
          <a:extLst>
            <a:ext uri="{FF2B5EF4-FFF2-40B4-BE49-F238E27FC236}">
              <a16:creationId xmlns:a16="http://schemas.microsoft.com/office/drawing/2014/main" id="{33990CC1-E962-4C26-9272-B8C94C0074AE}"/>
            </a:ext>
          </a:extLst>
        </xdr:cNvPr>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98351</xdr:rowOff>
    </xdr:from>
    <xdr:ext cx="405111" cy="259045"/>
    <xdr:sp macro="" textlink="">
      <xdr:nvSpPr>
        <xdr:cNvPr id="101" name="n_2aveValue【体育館・プール】&#10;有形固定資産減価償却率">
          <a:extLst>
            <a:ext uri="{FF2B5EF4-FFF2-40B4-BE49-F238E27FC236}">
              <a16:creationId xmlns:a16="http://schemas.microsoft.com/office/drawing/2014/main" id="{86BC1034-CDAB-4010-9BAD-EE33015C0710}"/>
            </a:ext>
          </a:extLst>
        </xdr:cNvPr>
        <xdr:cNvSpPr txBox="1"/>
      </xdr:nvSpPr>
      <xdr:spPr>
        <a:xfrm>
          <a:off x="2705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102" name="n_3aveValue【体育館・プール】&#10;有形固定資産減価償却率">
          <a:extLst>
            <a:ext uri="{FF2B5EF4-FFF2-40B4-BE49-F238E27FC236}">
              <a16:creationId xmlns:a16="http://schemas.microsoft.com/office/drawing/2014/main" id="{AC29B09E-229C-4444-ACED-4C0394C5611C}"/>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103" name="n_4aveValue【体育館・プール】&#10;有形固定資産減価償却率">
          <a:extLst>
            <a:ext uri="{FF2B5EF4-FFF2-40B4-BE49-F238E27FC236}">
              <a16:creationId xmlns:a16="http://schemas.microsoft.com/office/drawing/2014/main" id="{BEF6D325-F388-499B-BF4C-CB0572062555}"/>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20700</xdr:rowOff>
    </xdr:from>
    <xdr:ext cx="405111" cy="259045"/>
    <xdr:sp macro="" textlink="">
      <xdr:nvSpPr>
        <xdr:cNvPr id="104" name="n_1mainValue【体育館・プール】&#10;有形固定資産減価償却率">
          <a:extLst>
            <a:ext uri="{FF2B5EF4-FFF2-40B4-BE49-F238E27FC236}">
              <a16:creationId xmlns:a16="http://schemas.microsoft.com/office/drawing/2014/main" id="{D603B33B-DF8F-422A-925D-6D3A1FD464B5}"/>
            </a:ext>
          </a:extLst>
        </xdr:cNvPr>
        <xdr:cNvSpPr txBox="1"/>
      </xdr:nvSpPr>
      <xdr:spPr>
        <a:xfrm>
          <a:off x="3582044"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154594</xdr:rowOff>
    </xdr:from>
    <xdr:ext cx="405111" cy="259045"/>
    <xdr:sp macro="" textlink="">
      <xdr:nvSpPr>
        <xdr:cNvPr id="105" name="n_2mainValue【体育館・プール】&#10;有形固定資産減価償却率">
          <a:extLst>
            <a:ext uri="{FF2B5EF4-FFF2-40B4-BE49-F238E27FC236}">
              <a16:creationId xmlns:a16="http://schemas.microsoft.com/office/drawing/2014/main" id="{13579BAE-33B9-4466-B09E-988FDA5675B1}"/>
            </a:ext>
          </a:extLst>
        </xdr:cNvPr>
        <xdr:cNvSpPr txBox="1"/>
      </xdr:nvSpPr>
      <xdr:spPr>
        <a:xfrm>
          <a:off x="27057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38661</xdr:rowOff>
    </xdr:from>
    <xdr:ext cx="405111" cy="259045"/>
    <xdr:sp macro="" textlink="">
      <xdr:nvSpPr>
        <xdr:cNvPr id="106" name="n_3mainValue【体育館・プール】&#10;有形固定資産減価償却率">
          <a:extLst>
            <a:ext uri="{FF2B5EF4-FFF2-40B4-BE49-F238E27FC236}">
              <a16:creationId xmlns:a16="http://schemas.microsoft.com/office/drawing/2014/main" id="{4630DFEC-3A11-4697-B7F7-FC077CC4295C}"/>
            </a:ext>
          </a:extLst>
        </xdr:cNvPr>
        <xdr:cNvSpPr txBox="1"/>
      </xdr:nvSpPr>
      <xdr:spPr>
        <a:xfrm>
          <a:off x="1816744" y="1084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12536</xdr:rowOff>
    </xdr:from>
    <xdr:ext cx="405111" cy="259045"/>
    <xdr:sp macro="" textlink="">
      <xdr:nvSpPr>
        <xdr:cNvPr id="107" name="n_4mainValue【体育館・プール】&#10;有形固定資産減価償却率">
          <a:extLst>
            <a:ext uri="{FF2B5EF4-FFF2-40B4-BE49-F238E27FC236}">
              <a16:creationId xmlns:a16="http://schemas.microsoft.com/office/drawing/2014/main" id="{45FF1D54-791B-4182-9A8F-0C516D5BD05F}"/>
            </a:ext>
          </a:extLst>
        </xdr:cNvPr>
        <xdr:cNvSpPr txBox="1"/>
      </xdr:nvSpPr>
      <xdr:spPr>
        <a:xfrm>
          <a:off x="927744" y="1081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A3F583B7-2822-466A-AC79-E4F7C52B80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126CDCF6-A3C2-48F8-A5BF-DD726556EED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3F3953AE-0B5C-49F5-8647-298A83D1746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8B610067-52C4-4861-9DCB-49F06048320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5A53B997-FFA2-4A3C-A353-0DAA628B506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B1D745DF-E706-43FA-9377-53A2CF7D2EF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BF6FA94F-0613-41A1-B4AE-48D2673377F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E3169F1D-6E9D-40B0-BF75-C35480F3E76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1A5B5192-F153-47E5-8631-2A91AD073C1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DE52B706-E35A-440B-89C3-921257A2447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27F0D566-F8A3-4B47-B6AE-E57A63C0F87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28E0AC0A-B810-408A-B622-FE1FCBDF8CA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4F7A34EB-1F6D-4125-B4D6-49134CCA896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88355B7B-F996-4B2D-9381-C0F6141385E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ADD33F41-4AC8-4E18-BFB1-7EB20A2C2EB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765C52D0-3EB5-4F55-86DA-5C8545D205C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43FDD5F-E5DD-4512-94BF-8112E35CAF3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FF090D76-657A-4280-B679-092205A1AC5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FE920A98-17A5-4226-88B4-F6FB3CD639C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302C46B4-8D4E-4260-AB55-9169CB6EEC0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54252BCA-1D63-4080-99EE-30CF1C31042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1344BC40-9DFC-4A48-A47D-DC44E2B6F24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3A69EC7-2AA2-4CA1-9B2C-7DF4B3714EB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131" name="直線コネクタ 130">
          <a:extLst>
            <a:ext uri="{FF2B5EF4-FFF2-40B4-BE49-F238E27FC236}">
              <a16:creationId xmlns:a16="http://schemas.microsoft.com/office/drawing/2014/main" id="{BA8F95D9-94DB-436B-A008-FAF471EF8B72}"/>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132" name="【体育館・プール】&#10;一人当たり面積最小値テキスト">
          <a:extLst>
            <a:ext uri="{FF2B5EF4-FFF2-40B4-BE49-F238E27FC236}">
              <a16:creationId xmlns:a16="http://schemas.microsoft.com/office/drawing/2014/main" id="{E9AED571-3134-4C79-A16D-589CD592CAF1}"/>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133" name="直線コネクタ 132">
          <a:extLst>
            <a:ext uri="{FF2B5EF4-FFF2-40B4-BE49-F238E27FC236}">
              <a16:creationId xmlns:a16="http://schemas.microsoft.com/office/drawing/2014/main" id="{08C50325-A9C5-4F8B-8AE9-3D1D07F73AFF}"/>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134" name="【体育館・プール】&#10;一人当たり面積最大値テキスト">
          <a:extLst>
            <a:ext uri="{FF2B5EF4-FFF2-40B4-BE49-F238E27FC236}">
              <a16:creationId xmlns:a16="http://schemas.microsoft.com/office/drawing/2014/main" id="{D446C79D-B0F9-42EB-83EB-59C7C985E70D}"/>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135" name="直線コネクタ 134">
          <a:extLst>
            <a:ext uri="{FF2B5EF4-FFF2-40B4-BE49-F238E27FC236}">
              <a16:creationId xmlns:a16="http://schemas.microsoft.com/office/drawing/2014/main" id="{CD9EC6FF-4FC7-4AF6-AFC8-0C75FD82C363}"/>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136" name="【体育館・プール】&#10;一人当たり面積平均値テキスト">
          <a:extLst>
            <a:ext uri="{FF2B5EF4-FFF2-40B4-BE49-F238E27FC236}">
              <a16:creationId xmlns:a16="http://schemas.microsoft.com/office/drawing/2014/main" id="{D296C575-A732-4047-8F6C-298719B58F1B}"/>
            </a:ext>
          </a:extLst>
        </xdr:cNvPr>
        <xdr:cNvSpPr txBox="1"/>
      </xdr:nvSpPr>
      <xdr:spPr>
        <a:xfrm>
          <a:off x="1051560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37" name="フローチャート: 判断 136">
          <a:extLst>
            <a:ext uri="{FF2B5EF4-FFF2-40B4-BE49-F238E27FC236}">
              <a16:creationId xmlns:a16="http://schemas.microsoft.com/office/drawing/2014/main" id="{C28522D6-1818-407D-A0BD-5299C38194EE}"/>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138" name="フローチャート: 判断 137">
          <a:extLst>
            <a:ext uri="{FF2B5EF4-FFF2-40B4-BE49-F238E27FC236}">
              <a16:creationId xmlns:a16="http://schemas.microsoft.com/office/drawing/2014/main" id="{0B2245AF-BA3C-4AB8-A848-E2FB627AAFE0}"/>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139" name="フローチャート: 判断 138">
          <a:extLst>
            <a:ext uri="{FF2B5EF4-FFF2-40B4-BE49-F238E27FC236}">
              <a16:creationId xmlns:a16="http://schemas.microsoft.com/office/drawing/2014/main" id="{2DEE7869-1E67-4E11-8AB3-270ABD908555}"/>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140" name="フローチャート: 判断 139">
          <a:extLst>
            <a:ext uri="{FF2B5EF4-FFF2-40B4-BE49-F238E27FC236}">
              <a16:creationId xmlns:a16="http://schemas.microsoft.com/office/drawing/2014/main" id="{FF348031-273A-4542-BC8F-C607445E76DC}"/>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141" name="フローチャート: 判断 140">
          <a:extLst>
            <a:ext uri="{FF2B5EF4-FFF2-40B4-BE49-F238E27FC236}">
              <a16:creationId xmlns:a16="http://schemas.microsoft.com/office/drawing/2014/main" id="{10DEF517-0E39-4357-9E7E-53B29EBBF66E}"/>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5036B94F-2CC9-4553-A348-13908731B83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DF645B73-31B7-460B-904A-28063AB1AEE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5533A2B-0D29-4870-B34E-6014E41F29F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3DAC36E5-F4AE-41A1-9F0E-85205819F43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131D35EB-C4AA-4F76-B7F0-F171FFADF0C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170942</xdr:rowOff>
    </xdr:from>
    <xdr:to>
      <xdr:col>55</xdr:col>
      <xdr:colOff>50800</xdr:colOff>
      <xdr:row>60</xdr:row>
      <xdr:rowOff>101092</xdr:rowOff>
    </xdr:to>
    <xdr:sp macro="" textlink="">
      <xdr:nvSpPr>
        <xdr:cNvPr id="147" name="楕円 146">
          <a:extLst>
            <a:ext uri="{FF2B5EF4-FFF2-40B4-BE49-F238E27FC236}">
              <a16:creationId xmlns:a16="http://schemas.microsoft.com/office/drawing/2014/main" id="{08A586ED-A890-42AD-B44F-48681D47E5BE}"/>
            </a:ext>
          </a:extLst>
        </xdr:cNvPr>
        <xdr:cNvSpPr/>
      </xdr:nvSpPr>
      <xdr:spPr>
        <a:xfrm>
          <a:off x="104267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22369</xdr:rowOff>
    </xdr:from>
    <xdr:ext cx="469744" cy="259045"/>
    <xdr:sp macro="" textlink="">
      <xdr:nvSpPr>
        <xdr:cNvPr id="148" name="【体育館・プール】&#10;一人当たり面積該当値テキスト">
          <a:extLst>
            <a:ext uri="{FF2B5EF4-FFF2-40B4-BE49-F238E27FC236}">
              <a16:creationId xmlns:a16="http://schemas.microsoft.com/office/drawing/2014/main" id="{F0EA9947-F69A-44D0-A971-677BC11D2F27}"/>
            </a:ext>
          </a:extLst>
        </xdr:cNvPr>
        <xdr:cNvSpPr txBox="1"/>
      </xdr:nvSpPr>
      <xdr:spPr>
        <a:xfrm>
          <a:off x="10515600" y="1013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18542</xdr:rowOff>
    </xdr:from>
    <xdr:to>
      <xdr:col>50</xdr:col>
      <xdr:colOff>165100</xdr:colOff>
      <xdr:row>60</xdr:row>
      <xdr:rowOff>120142</xdr:rowOff>
    </xdr:to>
    <xdr:sp macro="" textlink="">
      <xdr:nvSpPr>
        <xdr:cNvPr id="149" name="楕円 148">
          <a:extLst>
            <a:ext uri="{FF2B5EF4-FFF2-40B4-BE49-F238E27FC236}">
              <a16:creationId xmlns:a16="http://schemas.microsoft.com/office/drawing/2014/main" id="{10B095D8-0254-4C71-9DD6-0065EBD3BDD8}"/>
            </a:ext>
          </a:extLst>
        </xdr:cNvPr>
        <xdr:cNvSpPr/>
      </xdr:nvSpPr>
      <xdr:spPr>
        <a:xfrm>
          <a:off x="9588500" y="103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50292</xdr:rowOff>
    </xdr:from>
    <xdr:to>
      <xdr:col>55</xdr:col>
      <xdr:colOff>0</xdr:colOff>
      <xdr:row>60</xdr:row>
      <xdr:rowOff>69342</xdr:rowOff>
    </xdr:to>
    <xdr:cxnSp macro="">
      <xdr:nvCxnSpPr>
        <xdr:cNvPr id="150" name="直線コネクタ 149">
          <a:extLst>
            <a:ext uri="{FF2B5EF4-FFF2-40B4-BE49-F238E27FC236}">
              <a16:creationId xmlns:a16="http://schemas.microsoft.com/office/drawing/2014/main" id="{7A550249-33C0-4EFF-A959-4143D6C31F1F}"/>
            </a:ext>
          </a:extLst>
        </xdr:cNvPr>
        <xdr:cNvCxnSpPr/>
      </xdr:nvCxnSpPr>
      <xdr:spPr>
        <a:xfrm flipV="1">
          <a:off x="9639300" y="10337292"/>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56642</xdr:rowOff>
    </xdr:from>
    <xdr:to>
      <xdr:col>46</xdr:col>
      <xdr:colOff>38100</xdr:colOff>
      <xdr:row>60</xdr:row>
      <xdr:rowOff>158242</xdr:rowOff>
    </xdr:to>
    <xdr:sp macro="" textlink="">
      <xdr:nvSpPr>
        <xdr:cNvPr id="151" name="楕円 150">
          <a:extLst>
            <a:ext uri="{FF2B5EF4-FFF2-40B4-BE49-F238E27FC236}">
              <a16:creationId xmlns:a16="http://schemas.microsoft.com/office/drawing/2014/main" id="{4049FACD-3739-40ED-B12E-2B04B373953D}"/>
            </a:ext>
          </a:extLst>
        </xdr:cNvPr>
        <xdr:cNvSpPr/>
      </xdr:nvSpPr>
      <xdr:spPr>
        <a:xfrm>
          <a:off x="8699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69342</xdr:rowOff>
    </xdr:from>
    <xdr:to>
      <xdr:col>50</xdr:col>
      <xdr:colOff>114300</xdr:colOff>
      <xdr:row>60</xdr:row>
      <xdr:rowOff>107442</xdr:rowOff>
    </xdr:to>
    <xdr:cxnSp macro="">
      <xdr:nvCxnSpPr>
        <xdr:cNvPr id="152" name="直線コネクタ 151">
          <a:extLst>
            <a:ext uri="{FF2B5EF4-FFF2-40B4-BE49-F238E27FC236}">
              <a16:creationId xmlns:a16="http://schemas.microsoft.com/office/drawing/2014/main" id="{5A864367-2735-4E4A-A91C-E568CEDE9FFE}"/>
            </a:ext>
          </a:extLst>
        </xdr:cNvPr>
        <xdr:cNvCxnSpPr/>
      </xdr:nvCxnSpPr>
      <xdr:spPr>
        <a:xfrm flipV="1">
          <a:off x="8750300" y="1035634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72644</xdr:rowOff>
    </xdr:from>
    <xdr:to>
      <xdr:col>41</xdr:col>
      <xdr:colOff>101600</xdr:colOff>
      <xdr:row>61</xdr:row>
      <xdr:rowOff>2794</xdr:rowOff>
    </xdr:to>
    <xdr:sp macro="" textlink="">
      <xdr:nvSpPr>
        <xdr:cNvPr id="153" name="楕円 152">
          <a:extLst>
            <a:ext uri="{FF2B5EF4-FFF2-40B4-BE49-F238E27FC236}">
              <a16:creationId xmlns:a16="http://schemas.microsoft.com/office/drawing/2014/main" id="{614DAB13-8C17-4588-89FD-151B4DF80C49}"/>
            </a:ext>
          </a:extLst>
        </xdr:cNvPr>
        <xdr:cNvSpPr/>
      </xdr:nvSpPr>
      <xdr:spPr>
        <a:xfrm>
          <a:off x="7810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107442</xdr:rowOff>
    </xdr:from>
    <xdr:to>
      <xdr:col>45</xdr:col>
      <xdr:colOff>177800</xdr:colOff>
      <xdr:row>60</xdr:row>
      <xdr:rowOff>123444</xdr:rowOff>
    </xdr:to>
    <xdr:cxnSp macro="">
      <xdr:nvCxnSpPr>
        <xdr:cNvPr id="154" name="直線コネクタ 153">
          <a:extLst>
            <a:ext uri="{FF2B5EF4-FFF2-40B4-BE49-F238E27FC236}">
              <a16:creationId xmlns:a16="http://schemas.microsoft.com/office/drawing/2014/main" id="{1F0CB216-19CA-4577-AB68-B1D31D7616AD}"/>
            </a:ext>
          </a:extLst>
        </xdr:cNvPr>
        <xdr:cNvCxnSpPr/>
      </xdr:nvCxnSpPr>
      <xdr:spPr>
        <a:xfrm flipV="1">
          <a:off x="7861300" y="1039444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93218</xdr:rowOff>
    </xdr:from>
    <xdr:to>
      <xdr:col>36</xdr:col>
      <xdr:colOff>165100</xdr:colOff>
      <xdr:row>61</xdr:row>
      <xdr:rowOff>23368</xdr:rowOff>
    </xdr:to>
    <xdr:sp macro="" textlink="">
      <xdr:nvSpPr>
        <xdr:cNvPr id="155" name="楕円 154">
          <a:extLst>
            <a:ext uri="{FF2B5EF4-FFF2-40B4-BE49-F238E27FC236}">
              <a16:creationId xmlns:a16="http://schemas.microsoft.com/office/drawing/2014/main" id="{76E97E49-78F1-4884-A0ED-E6EB788EB0A5}"/>
            </a:ext>
          </a:extLst>
        </xdr:cNvPr>
        <xdr:cNvSpPr/>
      </xdr:nvSpPr>
      <xdr:spPr>
        <a:xfrm>
          <a:off x="69215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123444</xdr:rowOff>
    </xdr:from>
    <xdr:to>
      <xdr:col>41</xdr:col>
      <xdr:colOff>50800</xdr:colOff>
      <xdr:row>60</xdr:row>
      <xdr:rowOff>144018</xdr:rowOff>
    </xdr:to>
    <xdr:cxnSp macro="">
      <xdr:nvCxnSpPr>
        <xdr:cNvPr id="156" name="直線コネクタ 155">
          <a:extLst>
            <a:ext uri="{FF2B5EF4-FFF2-40B4-BE49-F238E27FC236}">
              <a16:creationId xmlns:a16="http://schemas.microsoft.com/office/drawing/2014/main" id="{FFE2EEDB-A6B4-48BF-B1A9-3FEDE0763AE7}"/>
            </a:ext>
          </a:extLst>
        </xdr:cNvPr>
        <xdr:cNvCxnSpPr/>
      </xdr:nvCxnSpPr>
      <xdr:spPr>
        <a:xfrm flipV="1">
          <a:off x="6972300" y="1041044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9161</xdr:rowOff>
    </xdr:from>
    <xdr:ext cx="469744" cy="259045"/>
    <xdr:sp macro="" textlink="">
      <xdr:nvSpPr>
        <xdr:cNvPr id="157" name="n_1aveValue【体育館・プール】&#10;一人当たり面積">
          <a:extLst>
            <a:ext uri="{FF2B5EF4-FFF2-40B4-BE49-F238E27FC236}">
              <a16:creationId xmlns:a16="http://schemas.microsoft.com/office/drawing/2014/main" id="{32E439C3-7DF6-4E78-9C25-AE5B0D4CA455}"/>
            </a:ext>
          </a:extLst>
        </xdr:cNvPr>
        <xdr:cNvSpPr txBox="1"/>
      </xdr:nvSpPr>
      <xdr:spPr>
        <a:xfrm>
          <a:off x="93917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153179</xdr:rowOff>
    </xdr:from>
    <xdr:ext cx="469744" cy="259045"/>
    <xdr:sp macro="" textlink="">
      <xdr:nvSpPr>
        <xdr:cNvPr id="158" name="n_2aveValue【体育館・プール】&#10;一人当たり面積">
          <a:extLst>
            <a:ext uri="{FF2B5EF4-FFF2-40B4-BE49-F238E27FC236}">
              <a16:creationId xmlns:a16="http://schemas.microsoft.com/office/drawing/2014/main" id="{0E3B6D45-7574-4B7B-A1BA-3856A30E1B2B}"/>
            </a:ext>
          </a:extLst>
        </xdr:cNvPr>
        <xdr:cNvSpPr txBox="1"/>
      </xdr:nvSpPr>
      <xdr:spPr>
        <a:xfrm>
          <a:off x="8515427" y="1061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21353</xdr:rowOff>
    </xdr:from>
    <xdr:ext cx="469744" cy="259045"/>
    <xdr:sp macro="" textlink="">
      <xdr:nvSpPr>
        <xdr:cNvPr id="159" name="n_3aveValue【体育館・プール】&#10;一人当たり面積">
          <a:extLst>
            <a:ext uri="{FF2B5EF4-FFF2-40B4-BE49-F238E27FC236}">
              <a16:creationId xmlns:a16="http://schemas.microsoft.com/office/drawing/2014/main" id="{8ECED38A-2038-4079-B0AF-0141906AE062}"/>
            </a:ext>
          </a:extLst>
        </xdr:cNvPr>
        <xdr:cNvSpPr txBox="1"/>
      </xdr:nvSpPr>
      <xdr:spPr>
        <a:xfrm>
          <a:off x="7626427" y="1065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47261</xdr:rowOff>
    </xdr:from>
    <xdr:ext cx="469744" cy="259045"/>
    <xdr:sp macro="" textlink="">
      <xdr:nvSpPr>
        <xdr:cNvPr id="160" name="n_4aveValue【体育館・プール】&#10;一人当たり面積">
          <a:extLst>
            <a:ext uri="{FF2B5EF4-FFF2-40B4-BE49-F238E27FC236}">
              <a16:creationId xmlns:a16="http://schemas.microsoft.com/office/drawing/2014/main" id="{B9526E28-2E98-4985-B611-EF5A1C9B9938}"/>
            </a:ext>
          </a:extLst>
        </xdr:cNvPr>
        <xdr:cNvSpPr txBox="1"/>
      </xdr:nvSpPr>
      <xdr:spPr>
        <a:xfrm>
          <a:off x="6737427" y="1067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136669</xdr:rowOff>
    </xdr:from>
    <xdr:ext cx="469744" cy="259045"/>
    <xdr:sp macro="" textlink="">
      <xdr:nvSpPr>
        <xdr:cNvPr id="161" name="n_1mainValue【体育館・プール】&#10;一人当たり面積">
          <a:extLst>
            <a:ext uri="{FF2B5EF4-FFF2-40B4-BE49-F238E27FC236}">
              <a16:creationId xmlns:a16="http://schemas.microsoft.com/office/drawing/2014/main" id="{CD050772-16E1-4AE7-8077-C9B98C15189F}"/>
            </a:ext>
          </a:extLst>
        </xdr:cNvPr>
        <xdr:cNvSpPr txBox="1"/>
      </xdr:nvSpPr>
      <xdr:spPr>
        <a:xfrm>
          <a:off x="9391727" y="1008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3319</xdr:rowOff>
    </xdr:from>
    <xdr:ext cx="469744" cy="259045"/>
    <xdr:sp macro="" textlink="">
      <xdr:nvSpPr>
        <xdr:cNvPr id="162" name="n_2mainValue【体育館・プール】&#10;一人当たり面積">
          <a:extLst>
            <a:ext uri="{FF2B5EF4-FFF2-40B4-BE49-F238E27FC236}">
              <a16:creationId xmlns:a16="http://schemas.microsoft.com/office/drawing/2014/main" id="{5103042E-B05F-4BE3-8F6A-B91A77C3BA9A}"/>
            </a:ext>
          </a:extLst>
        </xdr:cNvPr>
        <xdr:cNvSpPr txBox="1"/>
      </xdr:nvSpPr>
      <xdr:spPr>
        <a:xfrm>
          <a:off x="851542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19321</xdr:rowOff>
    </xdr:from>
    <xdr:ext cx="469744" cy="259045"/>
    <xdr:sp macro="" textlink="">
      <xdr:nvSpPr>
        <xdr:cNvPr id="163" name="n_3mainValue【体育館・プール】&#10;一人当たり面積">
          <a:extLst>
            <a:ext uri="{FF2B5EF4-FFF2-40B4-BE49-F238E27FC236}">
              <a16:creationId xmlns:a16="http://schemas.microsoft.com/office/drawing/2014/main" id="{7B02669E-533A-48DC-A79E-AEAEA8D0B004}"/>
            </a:ext>
          </a:extLst>
        </xdr:cNvPr>
        <xdr:cNvSpPr txBox="1"/>
      </xdr:nvSpPr>
      <xdr:spPr>
        <a:xfrm>
          <a:off x="76264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39895</xdr:rowOff>
    </xdr:from>
    <xdr:ext cx="469744" cy="259045"/>
    <xdr:sp macro="" textlink="">
      <xdr:nvSpPr>
        <xdr:cNvPr id="164" name="n_4mainValue【体育館・プール】&#10;一人当たり面積">
          <a:extLst>
            <a:ext uri="{FF2B5EF4-FFF2-40B4-BE49-F238E27FC236}">
              <a16:creationId xmlns:a16="http://schemas.microsoft.com/office/drawing/2014/main" id="{B545AE2B-4E55-4D47-A593-C435F6A52F53}"/>
            </a:ext>
          </a:extLst>
        </xdr:cNvPr>
        <xdr:cNvSpPr txBox="1"/>
      </xdr:nvSpPr>
      <xdr:spPr>
        <a:xfrm>
          <a:off x="6737427" y="1015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30A22873-1B52-4415-8CAD-E7E93A22D2C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4808976B-3D82-44CD-9AF0-216E3988080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3DF8B939-6F5F-4950-B6CA-5922EA3A32F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C5D9D80F-0425-491C-B1C4-99D694A90D2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2B985C3C-91E7-46CD-B3B7-972FA2ECB34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6003A35A-BD9C-4525-89BC-5A91B062BC9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A4908944-E1B4-4B8B-BAFD-DB09BFB6051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EE8A320A-930B-4E6C-9D3D-AA03AF6156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12282508-25CD-4805-B91E-41CB6BD4361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24C80CBA-96E6-4C43-B631-85E92F93FCC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704415FB-DDBB-47F3-8EDC-6419C9407CB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6FA3A240-5CBD-47D4-B2E8-37E39E80773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F253F77D-BFB9-4F00-890C-D058BEF5C82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5C123C64-7F9D-4979-A2B5-0C4D4B512D3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CF21E2EA-281A-44F9-94EF-0B35666023C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EE7000ED-DFA7-465B-A425-9D31B293C3F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5323107-1702-4043-8388-4B7DBA04129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A899CFB4-AD74-4EC5-9D78-1646526286B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8D26B2FC-4301-45D5-9FB8-0A1EEB69290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81E72F97-0786-4DE7-BCC4-C0292B10163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20993E40-4A77-475A-8B89-EB36113EB24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8D76644B-5B4C-46A4-BA6C-6E901C05C64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C20F04B2-A1FA-4873-B5FC-FCBC97F0187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D6AA3F8A-85D1-499B-AC1B-A91C6BF50C8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ED39D84E-6E7B-4D24-B515-C8AB8C565ED0}"/>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191A77FF-B971-4CDE-B7EE-9641B374E63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AE6B49AA-9CFF-4206-9217-0BE2E62AEED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6C54531B-370C-4236-97F0-9DC0E6956312}"/>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93" name="直線コネクタ 192">
          <a:extLst>
            <a:ext uri="{FF2B5EF4-FFF2-40B4-BE49-F238E27FC236}">
              <a16:creationId xmlns:a16="http://schemas.microsoft.com/office/drawing/2014/main" id="{9685E3B1-30EF-44A2-A511-D9A1BC6F4E5F}"/>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81C10CC6-4731-4925-8360-33DD0AB8DE38}"/>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195" name="フローチャート: 判断 194">
          <a:extLst>
            <a:ext uri="{FF2B5EF4-FFF2-40B4-BE49-F238E27FC236}">
              <a16:creationId xmlns:a16="http://schemas.microsoft.com/office/drawing/2014/main" id="{99064BDD-8CB1-4E81-A696-6D67ABCB8EF1}"/>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196" name="フローチャート: 判断 195">
          <a:extLst>
            <a:ext uri="{FF2B5EF4-FFF2-40B4-BE49-F238E27FC236}">
              <a16:creationId xmlns:a16="http://schemas.microsoft.com/office/drawing/2014/main" id="{752A98B7-7981-42FF-A0AF-DBF06E1308D7}"/>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197" name="フローチャート: 判断 196">
          <a:extLst>
            <a:ext uri="{FF2B5EF4-FFF2-40B4-BE49-F238E27FC236}">
              <a16:creationId xmlns:a16="http://schemas.microsoft.com/office/drawing/2014/main" id="{26ED1B8B-1CE6-4E91-9280-439612B35311}"/>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198" name="フローチャート: 判断 197">
          <a:extLst>
            <a:ext uri="{FF2B5EF4-FFF2-40B4-BE49-F238E27FC236}">
              <a16:creationId xmlns:a16="http://schemas.microsoft.com/office/drawing/2014/main" id="{712BA578-5399-4D61-A765-5708CB042B90}"/>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199" name="フローチャート: 判断 198">
          <a:extLst>
            <a:ext uri="{FF2B5EF4-FFF2-40B4-BE49-F238E27FC236}">
              <a16:creationId xmlns:a16="http://schemas.microsoft.com/office/drawing/2014/main" id="{5E9D3163-F980-48E4-89EC-7A12CD11C6DB}"/>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5E0C88CE-B41D-4E7F-9C65-9BE81484518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261F2F92-F734-425C-859D-326B4A08A09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4AC6FC31-781C-48B2-AD47-0B18FC69F23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F20834A1-74B6-4ACB-802C-650D27212C6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82DC405E-CD2F-42D3-8DF2-3A4B4CA5F58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05" name="楕円 204">
          <a:extLst>
            <a:ext uri="{FF2B5EF4-FFF2-40B4-BE49-F238E27FC236}">
              <a16:creationId xmlns:a16="http://schemas.microsoft.com/office/drawing/2014/main" id="{6B5BCB92-4782-492D-858D-0C48C64D904B}"/>
            </a:ext>
          </a:extLst>
        </xdr:cNvPr>
        <xdr:cNvSpPr/>
      </xdr:nvSpPr>
      <xdr:spPr>
        <a:xfrm>
          <a:off x="45847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151147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A404E8A8-DC11-4CA8-9B37-9F3DE7A2C502}"/>
            </a:ext>
          </a:extLst>
        </xdr:cNvPr>
        <xdr:cNvSpPr txBox="1"/>
      </xdr:nvSpPr>
      <xdr:spPr>
        <a:xfrm>
          <a:off x="4673600"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82550</xdr:rowOff>
    </xdr:from>
    <xdr:to>
      <xdr:col>20</xdr:col>
      <xdr:colOff>38100</xdr:colOff>
      <xdr:row>82</xdr:row>
      <xdr:rowOff>12700</xdr:rowOff>
    </xdr:to>
    <xdr:sp macro="" textlink="">
      <xdr:nvSpPr>
        <xdr:cNvPr id="207" name="楕円 206">
          <a:extLst>
            <a:ext uri="{FF2B5EF4-FFF2-40B4-BE49-F238E27FC236}">
              <a16:creationId xmlns:a16="http://schemas.microsoft.com/office/drawing/2014/main" id="{668340C0-92E7-4716-9C4D-9CDAA7C80545}"/>
            </a:ext>
          </a:extLst>
        </xdr:cNvPr>
        <xdr:cNvSpPr/>
      </xdr:nvSpPr>
      <xdr:spPr>
        <a:xfrm>
          <a:off x="3746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133350</xdr:rowOff>
    </xdr:from>
    <xdr:to>
      <xdr:col>24</xdr:col>
      <xdr:colOff>63500</xdr:colOff>
      <xdr:row>82</xdr:row>
      <xdr:rowOff>7620</xdr:rowOff>
    </xdr:to>
    <xdr:cxnSp macro="">
      <xdr:nvCxnSpPr>
        <xdr:cNvPr id="208" name="直線コネクタ 207">
          <a:extLst>
            <a:ext uri="{FF2B5EF4-FFF2-40B4-BE49-F238E27FC236}">
              <a16:creationId xmlns:a16="http://schemas.microsoft.com/office/drawing/2014/main" id="{51C8C8DB-FF4D-404C-9DE2-1C4BDE202543}"/>
            </a:ext>
          </a:extLst>
        </xdr:cNvPr>
        <xdr:cNvCxnSpPr/>
      </xdr:nvCxnSpPr>
      <xdr:spPr>
        <a:xfrm>
          <a:off x="3797300" y="14020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636</xdr:rowOff>
    </xdr:from>
    <xdr:to>
      <xdr:col>15</xdr:col>
      <xdr:colOff>101600</xdr:colOff>
      <xdr:row>81</xdr:row>
      <xdr:rowOff>102236</xdr:rowOff>
    </xdr:to>
    <xdr:sp macro="" textlink="">
      <xdr:nvSpPr>
        <xdr:cNvPr id="209" name="楕円 208">
          <a:extLst>
            <a:ext uri="{FF2B5EF4-FFF2-40B4-BE49-F238E27FC236}">
              <a16:creationId xmlns:a16="http://schemas.microsoft.com/office/drawing/2014/main" id="{E9ED4846-7D0A-443C-9B79-F81C59C676A2}"/>
            </a:ext>
          </a:extLst>
        </xdr:cNvPr>
        <xdr:cNvSpPr/>
      </xdr:nvSpPr>
      <xdr:spPr>
        <a:xfrm>
          <a:off x="2857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51436</xdr:rowOff>
    </xdr:from>
    <xdr:to>
      <xdr:col>19</xdr:col>
      <xdr:colOff>177800</xdr:colOff>
      <xdr:row>81</xdr:row>
      <xdr:rowOff>133350</xdr:rowOff>
    </xdr:to>
    <xdr:cxnSp macro="">
      <xdr:nvCxnSpPr>
        <xdr:cNvPr id="210" name="直線コネクタ 209">
          <a:extLst>
            <a:ext uri="{FF2B5EF4-FFF2-40B4-BE49-F238E27FC236}">
              <a16:creationId xmlns:a16="http://schemas.microsoft.com/office/drawing/2014/main" id="{B272CC6F-B890-4BA2-B134-0E3BD848D5F9}"/>
            </a:ext>
          </a:extLst>
        </xdr:cNvPr>
        <xdr:cNvCxnSpPr/>
      </xdr:nvCxnSpPr>
      <xdr:spPr>
        <a:xfrm>
          <a:off x="2908300" y="13938886"/>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34925</xdr:rowOff>
    </xdr:from>
    <xdr:to>
      <xdr:col>10</xdr:col>
      <xdr:colOff>165100</xdr:colOff>
      <xdr:row>81</xdr:row>
      <xdr:rowOff>136525</xdr:rowOff>
    </xdr:to>
    <xdr:sp macro="" textlink="">
      <xdr:nvSpPr>
        <xdr:cNvPr id="211" name="楕円 210">
          <a:extLst>
            <a:ext uri="{FF2B5EF4-FFF2-40B4-BE49-F238E27FC236}">
              <a16:creationId xmlns:a16="http://schemas.microsoft.com/office/drawing/2014/main" id="{BD444F64-89A3-4B72-8114-22831216BD2D}"/>
            </a:ext>
          </a:extLst>
        </xdr:cNvPr>
        <xdr:cNvSpPr/>
      </xdr:nvSpPr>
      <xdr:spPr>
        <a:xfrm>
          <a:off x="1968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51436</xdr:rowOff>
    </xdr:from>
    <xdr:to>
      <xdr:col>15</xdr:col>
      <xdr:colOff>50800</xdr:colOff>
      <xdr:row>81</xdr:row>
      <xdr:rowOff>85725</xdr:rowOff>
    </xdr:to>
    <xdr:cxnSp macro="">
      <xdr:nvCxnSpPr>
        <xdr:cNvPr id="212" name="直線コネクタ 211">
          <a:extLst>
            <a:ext uri="{FF2B5EF4-FFF2-40B4-BE49-F238E27FC236}">
              <a16:creationId xmlns:a16="http://schemas.microsoft.com/office/drawing/2014/main" id="{11B8B73A-D9A8-4A37-95DF-DA0CBCF23F32}"/>
            </a:ext>
          </a:extLst>
        </xdr:cNvPr>
        <xdr:cNvCxnSpPr/>
      </xdr:nvCxnSpPr>
      <xdr:spPr>
        <a:xfrm flipV="1">
          <a:off x="2019300" y="139388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164464</xdr:rowOff>
    </xdr:from>
    <xdr:to>
      <xdr:col>6</xdr:col>
      <xdr:colOff>38100</xdr:colOff>
      <xdr:row>81</xdr:row>
      <xdr:rowOff>94614</xdr:rowOff>
    </xdr:to>
    <xdr:sp macro="" textlink="">
      <xdr:nvSpPr>
        <xdr:cNvPr id="213" name="楕円 212">
          <a:extLst>
            <a:ext uri="{FF2B5EF4-FFF2-40B4-BE49-F238E27FC236}">
              <a16:creationId xmlns:a16="http://schemas.microsoft.com/office/drawing/2014/main" id="{61D62F6A-2B43-4FAC-882B-CA82950F9086}"/>
            </a:ext>
          </a:extLst>
        </xdr:cNvPr>
        <xdr:cNvSpPr/>
      </xdr:nvSpPr>
      <xdr:spPr>
        <a:xfrm>
          <a:off x="1079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43814</xdr:rowOff>
    </xdr:from>
    <xdr:to>
      <xdr:col>10</xdr:col>
      <xdr:colOff>114300</xdr:colOff>
      <xdr:row>81</xdr:row>
      <xdr:rowOff>85725</xdr:rowOff>
    </xdr:to>
    <xdr:cxnSp macro="">
      <xdr:nvCxnSpPr>
        <xdr:cNvPr id="214" name="直線コネクタ 213">
          <a:extLst>
            <a:ext uri="{FF2B5EF4-FFF2-40B4-BE49-F238E27FC236}">
              <a16:creationId xmlns:a16="http://schemas.microsoft.com/office/drawing/2014/main" id="{0DBDCEF4-3951-4118-BB54-05CACA8E06D2}"/>
            </a:ext>
          </a:extLst>
        </xdr:cNvPr>
        <xdr:cNvCxnSpPr/>
      </xdr:nvCxnSpPr>
      <xdr:spPr>
        <a:xfrm>
          <a:off x="1130300" y="139312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215" name="n_1aveValue【福祉施設】&#10;有形固定資産減価償却率">
          <a:extLst>
            <a:ext uri="{FF2B5EF4-FFF2-40B4-BE49-F238E27FC236}">
              <a16:creationId xmlns:a16="http://schemas.microsoft.com/office/drawing/2014/main" id="{7CBCC79B-89FB-45C4-AC6C-812994032B34}"/>
            </a:ext>
          </a:extLst>
        </xdr:cNvPr>
        <xdr:cNvSpPr txBox="1"/>
      </xdr:nvSpPr>
      <xdr:spPr>
        <a:xfrm>
          <a:off x="3582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216" name="n_2aveValue【福祉施設】&#10;有形固定資産減価償却率">
          <a:extLst>
            <a:ext uri="{FF2B5EF4-FFF2-40B4-BE49-F238E27FC236}">
              <a16:creationId xmlns:a16="http://schemas.microsoft.com/office/drawing/2014/main" id="{DD537690-7BCB-4EE6-B836-6D05DF0E7954}"/>
            </a:ext>
          </a:extLst>
        </xdr:cNvPr>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55263</xdr:rowOff>
    </xdr:from>
    <xdr:ext cx="405111" cy="259045"/>
    <xdr:sp macro="" textlink="">
      <xdr:nvSpPr>
        <xdr:cNvPr id="217" name="n_3aveValue【福祉施設】&#10;有形固定資産減価償却率">
          <a:extLst>
            <a:ext uri="{FF2B5EF4-FFF2-40B4-BE49-F238E27FC236}">
              <a16:creationId xmlns:a16="http://schemas.microsoft.com/office/drawing/2014/main" id="{4C028C6F-0018-4286-B818-C489F0F5272D}"/>
            </a:ext>
          </a:extLst>
        </xdr:cNvPr>
        <xdr:cNvSpPr txBox="1"/>
      </xdr:nvSpPr>
      <xdr:spPr>
        <a:xfrm>
          <a:off x="1816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154322</xdr:rowOff>
    </xdr:from>
    <xdr:ext cx="405111" cy="259045"/>
    <xdr:sp macro="" textlink="">
      <xdr:nvSpPr>
        <xdr:cNvPr id="218" name="n_4aveValue【福祉施設】&#10;有形固定資産減価償却率">
          <a:extLst>
            <a:ext uri="{FF2B5EF4-FFF2-40B4-BE49-F238E27FC236}">
              <a16:creationId xmlns:a16="http://schemas.microsoft.com/office/drawing/2014/main" id="{E0E5BDFD-3DC9-4F43-B120-79AB6FD8CF78}"/>
            </a:ext>
          </a:extLst>
        </xdr:cNvPr>
        <xdr:cNvSpPr txBox="1"/>
      </xdr:nvSpPr>
      <xdr:spPr>
        <a:xfrm>
          <a:off x="927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29227</xdr:rowOff>
    </xdr:from>
    <xdr:ext cx="405111" cy="259045"/>
    <xdr:sp macro="" textlink="">
      <xdr:nvSpPr>
        <xdr:cNvPr id="219" name="n_1mainValue【福祉施設】&#10;有形固定資産減価償却率">
          <a:extLst>
            <a:ext uri="{FF2B5EF4-FFF2-40B4-BE49-F238E27FC236}">
              <a16:creationId xmlns:a16="http://schemas.microsoft.com/office/drawing/2014/main" id="{FC8021FB-BF4D-4AAC-ABF4-6220CD17DFDF}"/>
            </a:ext>
          </a:extLst>
        </xdr:cNvPr>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118763</xdr:rowOff>
    </xdr:from>
    <xdr:ext cx="405111" cy="259045"/>
    <xdr:sp macro="" textlink="">
      <xdr:nvSpPr>
        <xdr:cNvPr id="220" name="n_2mainValue【福祉施設】&#10;有形固定資産減価償却率">
          <a:extLst>
            <a:ext uri="{FF2B5EF4-FFF2-40B4-BE49-F238E27FC236}">
              <a16:creationId xmlns:a16="http://schemas.microsoft.com/office/drawing/2014/main" id="{10B22CD2-51A6-4560-84E7-7F2566680C7F}"/>
            </a:ext>
          </a:extLst>
        </xdr:cNvPr>
        <xdr:cNvSpPr txBox="1"/>
      </xdr:nvSpPr>
      <xdr:spPr>
        <a:xfrm>
          <a:off x="2705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153052</xdr:rowOff>
    </xdr:from>
    <xdr:ext cx="405111" cy="259045"/>
    <xdr:sp macro="" textlink="">
      <xdr:nvSpPr>
        <xdr:cNvPr id="221" name="n_3mainValue【福祉施設】&#10;有形固定資産減価償却率">
          <a:extLst>
            <a:ext uri="{FF2B5EF4-FFF2-40B4-BE49-F238E27FC236}">
              <a16:creationId xmlns:a16="http://schemas.microsoft.com/office/drawing/2014/main" id="{B1138ADB-0403-4C8C-A152-F758C29AAC05}"/>
            </a:ext>
          </a:extLst>
        </xdr:cNvPr>
        <xdr:cNvSpPr txBox="1"/>
      </xdr:nvSpPr>
      <xdr:spPr>
        <a:xfrm>
          <a:off x="1816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111141</xdr:rowOff>
    </xdr:from>
    <xdr:ext cx="405111" cy="259045"/>
    <xdr:sp macro="" textlink="">
      <xdr:nvSpPr>
        <xdr:cNvPr id="222" name="n_4mainValue【福祉施設】&#10;有形固定資産減価償却率">
          <a:extLst>
            <a:ext uri="{FF2B5EF4-FFF2-40B4-BE49-F238E27FC236}">
              <a16:creationId xmlns:a16="http://schemas.microsoft.com/office/drawing/2014/main" id="{126773E4-1173-40EA-AB15-6ACD39922C73}"/>
            </a:ext>
          </a:extLst>
        </xdr:cNvPr>
        <xdr:cNvSpPr txBox="1"/>
      </xdr:nvSpPr>
      <xdr:spPr>
        <a:xfrm>
          <a:off x="927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69A008DF-8C57-40F8-BA8F-9384BE404C0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7D9640A0-5366-4928-AFD4-130F001833B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27F798A1-07A2-45AF-B1EA-B9A74E511A0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3F42CC59-6991-4AF2-9748-75B368DDCFF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452B0AB-434D-4759-86DA-968B2EF24E1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A1ADED78-2332-4684-8CA5-300E7C2FFE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3A44A692-1AB9-4F40-B1FC-7B6C2E7BFA1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23212F35-9FB5-4596-9AC7-5CFD4576581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9A9B10F4-1F38-4DA6-B373-1BCF263CB93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11B54F83-60B9-4965-AC64-84B7EC710DF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BAC3221B-D7B3-411B-8FF1-AA3D85ADBF05}"/>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FE88B8AC-464D-4046-B182-66FF9EE862AC}"/>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1FD59687-B2F6-4209-85D0-C4DECFB204D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CBA6DFDA-737F-467A-9FB5-C424D9DEC2C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A3C3A331-2D8D-4F64-8887-1FBDED6CF619}"/>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87C2A4E3-437F-44D2-A839-85B958D66F7F}"/>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5B86B148-F385-487B-900E-8806E301293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915E304B-8163-48B2-86E2-8457CA412BE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B05C6EA3-D6A0-4AA3-8F20-A9179442F99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C7C34E77-47B0-4348-BC2D-C359908DE7C2}"/>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60A572EA-1831-48C0-998E-FA496F9D4894}"/>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7602F34C-C5AF-4615-876C-B3BB90AB63BA}"/>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245" name="【福祉施設】&#10;一人当たり面積最大値テキスト">
          <a:extLst>
            <a:ext uri="{FF2B5EF4-FFF2-40B4-BE49-F238E27FC236}">
              <a16:creationId xmlns:a16="http://schemas.microsoft.com/office/drawing/2014/main" id="{524FA3DB-7D91-4D0D-952F-39C9C5ACEF7C}"/>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246" name="直線コネクタ 245">
          <a:extLst>
            <a:ext uri="{FF2B5EF4-FFF2-40B4-BE49-F238E27FC236}">
              <a16:creationId xmlns:a16="http://schemas.microsoft.com/office/drawing/2014/main" id="{5A594BCA-8731-4050-9A8C-6938875701F7}"/>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247" name="【福祉施設】&#10;一人当たり面積平均値テキスト">
          <a:extLst>
            <a:ext uri="{FF2B5EF4-FFF2-40B4-BE49-F238E27FC236}">
              <a16:creationId xmlns:a16="http://schemas.microsoft.com/office/drawing/2014/main" id="{7F031F9F-2725-4E39-B219-4959D6D0F447}"/>
            </a:ext>
          </a:extLst>
        </xdr:cNvPr>
        <xdr:cNvSpPr txBox="1"/>
      </xdr:nvSpPr>
      <xdr:spPr>
        <a:xfrm>
          <a:off x="10515600" y="1435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48" name="フローチャート: 判断 247">
          <a:extLst>
            <a:ext uri="{FF2B5EF4-FFF2-40B4-BE49-F238E27FC236}">
              <a16:creationId xmlns:a16="http://schemas.microsoft.com/office/drawing/2014/main" id="{3F21505A-A4D3-46E6-949F-96E67A50C5B8}"/>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249" name="フローチャート: 判断 248">
          <a:extLst>
            <a:ext uri="{FF2B5EF4-FFF2-40B4-BE49-F238E27FC236}">
              <a16:creationId xmlns:a16="http://schemas.microsoft.com/office/drawing/2014/main" id="{B4B9BB5C-E7E8-4CDF-9FDC-F4B08A58D239}"/>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250" name="フローチャート: 判断 249">
          <a:extLst>
            <a:ext uri="{FF2B5EF4-FFF2-40B4-BE49-F238E27FC236}">
              <a16:creationId xmlns:a16="http://schemas.microsoft.com/office/drawing/2014/main" id="{0BECDCB7-01C1-4DAC-AA6B-A4E055D512DA}"/>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251" name="フローチャート: 判断 250">
          <a:extLst>
            <a:ext uri="{FF2B5EF4-FFF2-40B4-BE49-F238E27FC236}">
              <a16:creationId xmlns:a16="http://schemas.microsoft.com/office/drawing/2014/main" id="{D8E7AABF-D38D-4E11-BD01-813C3BC9F511}"/>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252" name="フローチャート: 判断 251">
          <a:extLst>
            <a:ext uri="{FF2B5EF4-FFF2-40B4-BE49-F238E27FC236}">
              <a16:creationId xmlns:a16="http://schemas.microsoft.com/office/drawing/2014/main" id="{71069687-B4A7-4C86-A00A-AE35220E4EF5}"/>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75E63390-E11C-4FD4-AFE0-98987089E8A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F1D3FEAB-2098-4A73-9A6B-BC199D19FBD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3F3E89E4-E753-49D3-8912-030EC5C164F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54D7E5C4-1D2D-4B5E-BB1E-CA7FCA85AE7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9ED0A0E-B389-451F-AD64-CF62D6FF9D6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42163</xdr:rowOff>
    </xdr:from>
    <xdr:to>
      <xdr:col>55</xdr:col>
      <xdr:colOff>50800</xdr:colOff>
      <xdr:row>82</xdr:row>
      <xdr:rowOff>143763</xdr:rowOff>
    </xdr:to>
    <xdr:sp macro="" textlink="">
      <xdr:nvSpPr>
        <xdr:cNvPr id="258" name="楕円 257">
          <a:extLst>
            <a:ext uri="{FF2B5EF4-FFF2-40B4-BE49-F238E27FC236}">
              <a16:creationId xmlns:a16="http://schemas.microsoft.com/office/drawing/2014/main" id="{B50FDBC3-5A83-44FE-BCA5-557ED771C528}"/>
            </a:ext>
          </a:extLst>
        </xdr:cNvPr>
        <xdr:cNvSpPr/>
      </xdr:nvSpPr>
      <xdr:spPr>
        <a:xfrm>
          <a:off x="104267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65040</xdr:rowOff>
    </xdr:from>
    <xdr:ext cx="469744" cy="259045"/>
    <xdr:sp macro="" textlink="">
      <xdr:nvSpPr>
        <xdr:cNvPr id="259" name="【福祉施設】&#10;一人当たり面積該当値テキスト">
          <a:extLst>
            <a:ext uri="{FF2B5EF4-FFF2-40B4-BE49-F238E27FC236}">
              <a16:creationId xmlns:a16="http://schemas.microsoft.com/office/drawing/2014/main" id="{52BF9254-71D4-4583-BE51-DDE53829084D}"/>
            </a:ext>
          </a:extLst>
        </xdr:cNvPr>
        <xdr:cNvSpPr txBox="1"/>
      </xdr:nvSpPr>
      <xdr:spPr>
        <a:xfrm>
          <a:off x="10515600" y="139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55880</xdr:rowOff>
    </xdr:from>
    <xdr:to>
      <xdr:col>50</xdr:col>
      <xdr:colOff>165100</xdr:colOff>
      <xdr:row>82</xdr:row>
      <xdr:rowOff>157480</xdr:rowOff>
    </xdr:to>
    <xdr:sp macro="" textlink="">
      <xdr:nvSpPr>
        <xdr:cNvPr id="260" name="楕円 259">
          <a:extLst>
            <a:ext uri="{FF2B5EF4-FFF2-40B4-BE49-F238E27FC236}">
              <a16:creationId xmlns:a16="http://schemas.microsoft.com/office/drawing/2014/main" id="{5B8B7A2C-9571-407D-9A04-6E60936D7DB2}"/>
            </a:ext>
          </a:extLst>
        </xdr:cNvPr>
        <xdr:cNvSpPr/>
      </xdr:nvSpPr>
      <xdr:spPr>
        <a:xfrm>
          <a:off x="9588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92963</xdr:rowOff>
    </xdr:from>
    <xdr:to>
      <xdr:col>55</xdr:col>
      <xdr:colOff>0</xdr:colOff>
      <xdr:row>82</xdr:row>
      <xdr:rowOff>106680</xdr:rowOff>
    </xdr:to>
    <xdr:cxnSp macro="">
      <xdr:nvCxnSpPr>
        <xdr:cNvPr id="261" name="直線コネクタ 260">
          <a:extLst>
            <a:ext uri="{FF2B5EF4-FFF2-40B4-BE49-F238E27FC236}">
              <a16:creationId xmlns:a16="http://schemas.microsoft.com/office/drawing/2014/main" id="{93F0AEA4-58AB-4D57-8694-E10359D0C041}"/>
            </a:ext>
          </a:extLst>
        </xdr:cNvPr>
        <xdr:cNvCxnSpPr/>
      </xdr:nvCxnSpPr>
      <xdr:spPr>
        <a:xfrm flipV="1">
          <a:off x="9639300" y="141518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127888</xdr:rowOff>
    </xdr:from>
    <xdr:to>
      <xdr:col>46</xdr:col>
      <xdr:colOff>38100</xdr:colOff>
      <xdr:row>83</xdr:row>
      <xdr:rowOff>58038</xdr:rowOff>
    </xdr:to>
    <xdr:sp macro="" textlink="">
      <xdr:nvSpPr>
        <xdr:cNvPr id="262" name="楕円 261">
          <a:extLst>
            <a:ext uri="{FF2B5EF4-FFF2-40B4-BE49-F238E27FC236}">
              <a16:creationId xmlns:a16="http://schemas.microsoft.com/office/drawing/2014/main" id="{6A1255F4-0374-4CAD-AB07-F699D18E2503}"/>
            </a:ext>
          </a:extLst>
        </xdr:cNvPr>
        <xdr:cNvSpPr/>
      </xdr:nvSpPr>
      <xdr:spPr>
        <a:xfrm>
          <a:off x="8699500" y="1418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106680</xdr:rowOff>
    </xdr:from>
    <xdr:to>
      <xdr:col>50</xdr:col>
      <xdr:colOff>114300</xdr:colOff>
      <xdr:row>83</xdr:row>
      <xdr:rowOff>7238</xdr:rowOff>
    </xdr:to>
    <xdr:cxnSp macro="">
      <xdr:nvCxnSpPr>
        <xdr:cNvPr id="263" name="直線コネクタ 262">
          <a:extLst>
            <a:ext uri="{FF2B5EF4-FFF2-40B4-BE49-F238E27FC236}">
              <a16:creationId xmlns:a16="http://schemas.microsoft.com/office/drawing/2014/main" id="{B07BF5B1-39FB-4E62-BB8E-1CFAD0469E95}"/>
            </a:ext>
          </a:extLst>
        </xdr:cNvPr>
        <xdr:cNvCxnSpPr/>
      </xdr:nvCxnSpPr>
      <xdr:spPr>
        <a:xfrm flipV="1">
          <a:off x="8750300" y="14165580"/>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35877</xdr:rowOff>
    </xdr:from>
    <xdr:to>
      <xdr:col>41</xdr:col>
      <xdr:colOff>101600</xdr:colOff>
      <xdr:row>83</xdr:row>
      <xdr:rowOff>137477</xdr:rowOff>
    </xdr:to>
    <xdr:sp macro="" textlink="">
      <xdr:nvSpPr>
        <xdr:cNvPr id="264" name="楕円 263">
          <a:extLst>
            <a:ext uri="{FF2B5EF4-FFF2-40B4-BE49-F238E27FC236}">
              <a16:creationId xmlns:a16="http://schemas.microsoft.com/office/drawing/2014/main" id="{BF1487EA-95D0-4A48-A37F-48F18BC28587}"/>
            </a:ext>
          </a:extLst>
        </xdr:cNvPr>
        <xdr:cNvSpPr/>
      </xdr:nvSpPr>
      <xdr:spPr>
        <a:xfrm>
          <a:off x="7810500" y="142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7238</xdr:rowOff>
    </xdr:from>
    <xdr:to>
      <xdr:col>45</xdr:col>
      <xdr:colOff>177800</xdr:colOff>
      <xdr:row>83</xdr:row>
      <xdr:rowOff>86677</xdr:rowOff>
    </xdr:to>
    <xdr:cxnSp macro="">
      <xdr:nvCxnSpPr>
        <xdr:cNvPr id="265" name="直線コネクタ 264">
          <a:extLst>
            <a:ext uri="{FF2B5EF4-FFF2-40B4-BE49-F238E27FC236}">
              <a16:creationId xmlns:a16="http://schemas.microsoft.com/office/drawing/2014/main" id="{45C105CE-BC97-4234-9BEA-D383BFF51EA1}"/>
            </a:ext>
          </a:extLst>
        </xdr:cNvPr>
        <xdr:cNvCxnSpPr/>
      </xdr:nvCxnSpPr>
      <xdr:spPr>
        <a:xfrm flipV="1">
          <a:off x="7861300" y="14237588"/>
          <a:ext cx="889000" cy="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47307</xdr:rowOff>
    </xdr:from>
    <xdr:to>
      <xdr:col>36</xdr:col>
      <xdr:colOff>165100</xdr:colOff>
      <xdr:row>83</xdr:row>
      <xdr:rowOff>148907</xdr:rowOff>
    </xdr:to>
    <xdr:sp macro="" textlink="">
      <xdr:nvSpPr>
        <xdr:cNvPr id="266" name="楕円 265">
          <a:extLst>
            <a:ext uri="{FF2B5EF4-FFF2-40B4-BE49-F238E27FC236}">
              <a16:creationId xmlns:a16="http://schemas.microsoft.com/office/drawing/2014/main" id="{0B531422-DBD7-4395-A9B7-5B3D7339A546}"/>
            </a:ext>
          </a:extLst>
        </xdr:cNvPr>
        <xdr:cNvSpPr/>
      </xdr:nvSpPr>
      <xdr:spPr>
        <a:xfrm>
          <a:off x="6921500" y="1427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86677</xdr:rowOff>
    </xdr:from>
    <xdr:to>
      <xdr:col>41</xdr:col>
      <xdr:colOff>50800</xdr:colOff>
      <xdr:row>83</xdr:row>
      <xdr:rowOff>98107</xdr:rowOff>
    </xdr:to>
    <xdr:cxnSp macro="">
      <xdr:nvCxnSpPr>
        <xdr:cNvPr id="267" name="直線コネクタ 266">
          <a:extLst>
            <a:ext uri="{FF2B5EF4-FFF2-40B4-BE49-F238E27FC236}">
              <a16:creationId xmlns:a16="http://schemas.microsoft.com/office/drawing/2014/main" id="{86FE18BF-E4ED-4045-A0CA-0D3D1A1977E9}"/>
            </a:ext>
          </a:extLst>
        </xdr:cNvPr>
        <xdr:cNvCxnSpPr/>
      </xdr:nvCxnSpPr>
      <xdr:spPr>
        <a:xfrm flipV="1">
          <a:off x="6972300" y="143170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93742</xdr:rowOff>
    </xdr:from>
    <xdr:ext cx="469744" cy="259045"/>
    <xdr:sp macro="" textlink="">
      <xdr:nvSpPr>
        <xdr:cNvPr id="268" name="n_1aveValue【福祉施設】&#10;一人当たり面積">
          <a:extLst>
            <a:ext uri="{FF2B5EF4-FFF2-40B4-BE49-F238E27FC236}">
              <a16:creationId xmlns:a16="http://schemas.microsoft.com/office/drawing/2014/main" id="{12000A47-2B48-407E-9312-AF82C0364658}"/>
            </a:ext>
          </a:extLst>
        </xdr:cNvPr>
        <xdr:cNvSpPr txBox="1"/>
      </xdr:nvSpPr>
      <xdr:spPr>
        <a:xfrm>
          <a:off x="9391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62882</xdr:rowOff>
    </xdr:from>
    <xdr:ext cx="469744" cy="259045"/>
    <xdr:sp macro="" textlink="">
      <xdr:nvSpPr>
        <xdr:cNvPr id="269" name="n_2aveValue【福祉施設】&#10;一人当たり面積">
          <a:extLst>
            <a:ext uri="{FF2B5EF4-FFF2-40B4-BE49-F238E27FC236}">
              <a16:creationId xmlns:a16="http://schemas.microsoft.com/office/drawing/2014/main" id="{7CA454E3-6B03-4E3F-8589-E107E9F8A32D}"/>
            </a:ext>
          </a:extLst>
        </xdr:cNvPr>
        <xdr:cNvSpPr txBox="1"/>
      </xdr:nvSpPr>
      <xdr:spPr>
        <a:xfrm>
          <a:off x="8515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74883</xdr:rowOff>
    </xdr:from>
    <xdr:ext cx="469744" cy="259045"/>
    <xdr:sp macro="" textlink="">
      <xdr:nvSpPr>
        <xdr:cNvPr id="270" name="n_3aveValue【福祉施設】&#10;一人当たり面積">
          <a:extLst>
            <a:ext uri="{FF2B5EF4-FFF2-40B4-BE49-F238E27FC236}">
              <a16:creationId xmlns:a16="http://schemas.microsoft.com/office/drawing/2014/main" id="{D3ACEB32-EA86-469B-9481-0CB7988CEC81}"/>
            </a:ext>
          </a:extLst>
        </xdr:cNvPr>
        <xdr:cNvSpPr txBox="1"/>
      </xdr:nvSpPr>
      <xdr:spPr>
        <a:xfrm>
          <a:off x="76264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89171</xdr:rowOff>
    </xdr:from>
    <xdr:ext cx="469744" cy="259045"/>
    <xdr:sp macro="" textlink="">
      <xdr:nvSpPr>
        <xdr:cNvPr id="271" name="n_4aveValue【福祉施設】&#10;一人当たり面積">
          <a:extLst>
            <a:ext uri="{FF2B5EF4-FFF2-40B4-BE49-F238E27FC236}">
              <a16:creationId xmlns:a16="http://schemas.microsoft.com/office/drawing/2014/main" id="{18D3F653-5D3D-4ED7-89E7-9091413E0CDE}"/>
            </a:ext>
          </a:extLst>
        </xdr:cNvPr>
        <xdr:cNvSpPr txBox="1"/>
      </xdr:nvSpPr>
      <xdr:spPr>
        <a:xfrm>
          <a:off x="6737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2557</xdr:rowOff>
    </xdr:from>
    <xdr:ext cx="469744" cy="259045"/>
    <xdr:sp macro="" textlink="">
      <xdr:nvSpPr>
        <xdr:cNvPr id="272" name="n_1mainValue【福祉施設】&#10;一人当たり面積">
          <a:extLst>
            <a:ext uri="{FF2B5EF4-FFF2-40B4-BE49-F238E27FC236}">
              <a16:creationId xmlns:a16="http://schemas.microsoft.com/office/drawing/2014/main" id="{1A8F2F06-F26D-41FB-B8BE-0F70EC3CAFDC}"/>
            </a:ext>
          </a:extLst>
        </xdr:cNvPr>
        <xdr:cNvSpPr txBox="1"/>
      </xdr:nvSpPr>
      <xdr:spPr>
        <a:xfrm>
          <a:off x="9391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74565</xdr:rowOff>
    </xdr:from>
    <xdr:ext cx="469744" cy="259045"/>
    <xdr:sp macro="" textlink="">
      <xdr:nvSpPr>
        <xdr:cNvPr id="273" name="n_2mainValue【福祉施設】&#10;一人当たり面積">
          <a:extLst>
            <a:ext uri="{FF2B5EF4-FFF2-40B4-BE49-F238E27FC236}">
              <a16:creationId xmlns:a16="http://schemas.microsoft.com/office/drawing/2014/main" id="{D64DDAB6-BFD1-4D88-8409-42C1AEFC7A60}"/>
            </a:ext>
          </a:extLst>
        </xdr:cNvPr>
        <xdr:cNvSpPr txBox="1"/>
      </xdr:nvSpPr>
      <xdr:spPr>
        <a:xfrm>
          <a:off x="8515427" y="1396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154004</xdr:rowOff>
    </xdr:from>
    <xdr:ext cx="469744" cy="259045"/>
    <xdr:sp macro="" textlink="">
      <xdr:nvSpPr>
        <xdr:cNvPr id="274" name="n_3mainValue【福祉施設】&#10;一人当たり面積">
          <a:extLst>
            <a:ext uri="{FF2B5EF4-FFF2-40B4-BE49-F238E27FC236}">
              <a16:creationId xmlns:a16="http://schemas.microsoft.com/office/drawing/2014/main" id="{A625CFBA-14FA-4244-A364-7E1AA566489E}"/>
            </a:ext>
          </a:extLst>
        </xdr:cNvPr>
        <xdr:cNvSpPr txBox="1"/>
      </xdr:nvSpPr>
      <xdr:spPr>
        <a:xfrm>
          <a:off x="7626427" y="1404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165434</xdr:rowOff>
    </xdr:from>
    <xdr:ext cx="469744" cy="259045"/>
    <xdr:sp macro="" textlink="">
      <xdr:nvSpPr>
        <xdr:cNvPr id="275" name="n_4mainValue【福祉施設】&#10;一人当たり面積">
          <a:extLst>
            <a:ext uri="{FF2B5EF4-FFF2-40B4-BE49-F238E27FC236}">
              <a16:creationId xmlns:a16="http://schemas.microsoft.com/office/drawing/2014/main" id="{D6124380-CBEE-4C37-B0FF-56B9E47A5BB0}"/>
            </a:ext>
          </a:extLst>
        </xdr:cNvPr>
        <xdr:cNvSpPr txBox="1"/>
      </xdr:nvSpPr>
      <xdr:spPr>
        <a:xfrm>
          <a:off x="6737427" y="1405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F664E22F-11CE-41DD-A7AB-E7A0DC45C73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662C0E2D-772F-4B57-8752-32C8C4FEBB5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ECE7E3C-237C-4880-AEE7-6D599CF5A33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A60EA965-1BD8-478B-8203-436626F919D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93ADF4E7-A72E-470B-84CA-537D55C8B8B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DAD3D1B9-0F67-4BE7-9DD8-8D89A164D45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C16B12A5-6E34-47D8-885F-644E3C2E15E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73EF52BD-CED7-43C6-B5DA-498150130F6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79F2173B-F83A-4763-B716-A0C035E67B0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42E4D067-7E72-44B6-B12B-62A78C80170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A79EBB35-74DA-4155-A6D9-A0FA79B0FEA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878EE2A6-639C-47C9-9CBE-6D1E9FCCC1F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1A0781EA-7F15-4C26-B0E6-1A44DBF7DD7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C4DC1211-C02D-4D0B-ADE6-96B768EB85F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C943DEC2-6945-4E24-8235-9D7B01B8D64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FCE19555-9A97-4AD2-8917-810566827A6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C41EE7CD-C2A9-4DE6-B597-96C50BC3EB6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74C8CE8F-26E4-4C2F-95B8-A6C27537F06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365652B8-8E97-42C9-A15E-181D7CFB0C6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ADAA4822-757D-4E43-9126-98CC9784FE3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0A30D839-88B1-447A-B1D4-AE8635B7FF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68DF3C21-9E4F-4778-8047-9DB86CC3235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073B11B3-4EE9-4F02-8F6C-C19992F023C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05AD159B-FFB7-4F8E-A6E8-66B795E0ADA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D4F844CF-8694-4F10-8CB1-4E13B7C0EBA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2B48645F-FC44-4F30-9ACD-B50A6452676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904AE59B-3943-4B7C-BC33-FE1F6887103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8F238208-D3B1-4821-A552-D4998BFA1CA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C652D9E1-6AB9-4BF5-B145-45F70FC851F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79D75539-C2EE-4D78-A289-D40355092B1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9B6C9D35-199E-414B-83AD-87546538B4C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0C0EC63A-6606-4B49-B1F4-60C13EA0C44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229796F9-F158-461E-9BD6-1057A8F7ABD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FFBBB7A4-F685-4159-A049-43D6AC10ADE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9A2AF0BA-A14F-4880-B18F-A875189E5DD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78C383DC-9B8E-4416-9F53-B94FBCFBB44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0FF9BF59-ADFB-4964-9DB9-AC6E599CE8C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C387582B-04D0-44CB-9710-56427795664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CABE5A5B-0E6F-4891-BFAE-EB573A3662B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28F35F46-11CD-4283-95E3-78B5EA7A6EE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95D60140-93AF-4929-9ED7-C5986380E184}"/>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A61F3E4B-0F2E-46BA-A004-9C2E7FADF9A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C547646D-DD88-4BC5-BD15-0F582C8B409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2B61E496-932B-4E6F-931E-7E3930FC2366}"/>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0" name="直線コネクタ 319">
          <a:extLst>
            <a:ext uri="{FF2B5EF4-FFF2-40B4-BE49-F238E27FC236}">
              <a16:creationId xmlns:a16="http://schemas.microsoft.com/office/drawing/2014/main" id="{BDCDEA6F-181C-4C3E-A14F-491C3CBE47AA}"/>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40657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08D4E4B2-5205-4DBB-B847-F92AF5454D09}"/>
            </a:ext>
          </a:extLst>
        </xdr:cNvPr>
        <xdr:cNvSpPr txBox="1"/>
      </xdr:nvSpPr>
      <xdr:spPr>
        <a:xfrm>
          <a:off x="16357600" y="638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322" name="フローチャート: 判断 321">
          <a:extLst>
            <a:ext uri="{FF2B5EF4-FFF2-40B4-BE49-F238E27FC236}">
              <a16:creationId xmlns:a16="http://schemas.microsoft.com/office/drawing/2014/main" id="{0BE840F5-97C5-4FAB-B463-7362901274F1}"/>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323" name="フローチャート: 判断 322">
          <a:extLst>
            <a:ext uri="{FF2B5EF4-FFF2-40B4-BE49-F238E27FC236}">
              <a16:creationId xmlns:a16="http://schemas.microsoft.com/office/drawing/2014/main" id="{30094357-94A8-4396-BF70-CC61B8C25798}"/>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324" name="フローチャート: 判断 323">
          <a:extLst>
            <a:ext uri="{FF2B5EF4-FFF2-40B4-BE49-F238E27FC236}">
              <a16:creationId xmlns:a16="http://schemas.microsoft.com/office/drawing/2014/main" id="{23DD9135-0458-45E0-BF84-29B9C9397727}"/>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325" name="フローチャート: 判断 324">
          <a:extLst>
            <a:ext uri="{FF2B5EF4-FFF2-40B4-BE49-F238E27FC236}">
              <a16:creationId xmlns:a16="http://schemas.microsoft.com/office/drawing/2014/main" id="{E2EEE764-CCAF-4A9E-B3FB-33A0D5F33037}"/>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326" name="フローチャート: 判断 325">
          <a:extLst>
            <a:ext uri="{FF2B5EF4-FFF2-40B4-BE49-F238E27FC236}">
              <a16:creationId xmlns:a16="http://schemas.microsoft.com/office/drawing/2014/main" id="{CFCBBF8B-C95E-46C0-9309-B6601499995B}"/>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CEA06B16-5336-4BF5-A90E-02E424FC68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76C124E1-D682-4666-8218-3386237A706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1ABAB0F0-D81B-4176-9AAC-B44FA571E5E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2D71C1AE-9A44-4854-ADA3-589F2FE908E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851E61F-2A0B-475B-9CD4-CDB25E4E627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2540</xdr:rowOff>
    </xdr:from>
    <xdr:to>
      <xdr:col>85</xdr:col>
      <xdr:colOff>177800</xdr:colOff>
      <xdr:row>41</xdr:row>
      <xdr:rowOff>104140</xdr:rowOff>
    </xdr:to>
    <xdr:sp macro="" textlink="">
      <xdr:nvSpPr>
        <xdr:cNvPr id="332" name="楕円 331">
          <a:extLst>
            <a:ext uri="{FF2B5EF4-FFF2-40B4-BE49-F238E27FC236}">
              <a16:creationId xmlns:a16="http://schemas.microsoft.com/office/drawing/2014/main" id="{FE00C590-69D0-4B38-A8F9-CB6355C528A9}"/>
            </a:ext>
          </a:extLst>
        </xdr:cNvPr>
        <xdr:cNvSpPr/>
      </xdr:nvSpPr>
      <xdr:spPr>
        <a:xfrm>
          <a:off x="162687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152417</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186AE7A6-16DB-4BAF-BB27-69C1C3868B28}"/>
            </a:ext>
          </a:extLst>
        </xdr:cNvPr>
        <xdr:cNvSpPr txBox="1"/>
      </xdr:nvSpPr>
      <xdr:spPr>
        <a:xfrm>
          <a:off x="16357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8255</xdr:rowOff>
    </xdr:from>
    <xdr:to>
      <xdr:col>81</xdr:col>
      <xdr:colOff>101600</xdr:colOff>
      <xdr:row>41</xdr:row>
      <xdr:rowOff>109855</xdr:rowOff>
    </xdr:to>
    <xdr:sp macro="" textlink="">
      <xdr:nvSpPr>
        <xdr:cNvPr id="334" name="楕円 333">
          <a:extLst>
            <a:ext uri="{FF2B5EF4-FFF2-40B4-BE49-F238E27FC236}">
              <a16:creationId xmlns:a16="http://schemas.microsoft.com/office/drawing/2014/main" id="{6E148F2E-AAA0-4490-86FB-2D368243CC47}"/>
            </a:ext>
          </a:extLst>
        </xdr:cNvPr>
        <xdr:cNvSpPr/>
      </xdr:nvSpPr>
      <xdr:spPr>
        <a:xfrm>
          <a:off x="154305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53340</xdr:rowOff>
    </xdr:from>
    <xdr:to>
      <xdr:col>85</xdr:col>
      <xdr:colOff>127000</xdr:colOff>
      <xdr:row>41</xdr:row>
      <xdr:rowOff>59055</xdr:rowOff>
    </xdr:to>
    <xdr:cxnSp macro="">
      <xdr:nvCxnSpPr>
        <xdr:cNvPr id="335" name="直線コネクタ 334">
          <a:extLst>
            <a:ext uri="{FF2B5EF4-FFF2-40B4-BE49-F238E27FC236}">
              <a16:creationId xmlns:a16="http://schemas.microsoft.com/office/drawing/2014/main" id="{D15A7E2E-0D21-4CEF-99CF-8F5DAFA35EE7}"/>
            </a:ext>
          </a:extLst>
        </xdr:cNvPr>
        <xdr:cNvCxnSpPr/>
      </xdr:nvCxnSpPr>
      <xdr:spPr>
        <a:xfrm flipV="1">
          <a:off x="15481300" y="70827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151130</xdr:rowOff>
    </xdr:from>
    <xdr:to>
      <xdr:col>76</xdr:col>
      <xdr:colOff>165100</xdr:colOff>
      <xdr:row>41</xdr:row>
      <xdr:rowOff>81280</xdr:rowOff>
    </xdr:to>
    <xdr:sp macro="" textlink="">
      <xdr:nvSpPr>
        <xdr:cNvPr id="336" name="楕円 335">
          <a:extLst>
            <a:ext uri="{FF2B5EF4-FFF2-40B4-BE49-F238E27FC236}">
              <a16:creationId xmlns:a16="http://schemas.microsoft.com/office/drawing/2014/main" id="{617D95CB-01D8-414F-B740-9A509EB18F47}"/>
            </a:ext>
          </a:extLst>
        </xdr:cNvPr>
        <xdr:cNvSpPr/>
      </xdr:nvSpPr>
      <xdr:spPr>
        <a:xfrm>
          <a:off x="14541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30480</xdr:rowOff>
    </xdr:from>
    <xdr:to>
      <xdr:col>81</xdr:col>
      <xdr:colOff>50800</xdr:colOff>
      <xdr:row>41</xdr:row>
      <xdr:rowOff>59055</xdr:rowOff>
    </xdr:to>
    <xdr:cxnSp macro="">
      <xdr:nvCxnSpPr>
        <xdr:cNvPr id="337" name="直線コネクタ 336">
          <a:extLst>
            <a:ext uri="{FF2B5EF4-FFF2-40B4-BE49-F238E27FC236}">
              <a16:creationId xmlns:a16="http://schemas.microsoft.com/office/drawing/2014/main" id="{9671A0A9-BDF8-4176-AF6F-F8D64CCF62C5}"/>
            </a:ext>
          </a:extLst>
        </xdr:cNvPr>
        <xdr:cNvCxnSpPr/>
      </xdr:nvCxnSpPr>
      <xdr:spPr>
        <a:xfrm>
          <a:off x="14592300" y="70599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122555</xdr:rowOff>
    </xdr:from>
    <xdr:to>
      <xdr:col>72</xdr:col>
      <xdr:colOff>38100</xdr:colOff>
      <xdr:row>41</xdr:row>
      <xdr:rowOff>52705</xdr:rowOff>
    </xdr:to>
    <xdr:sp macro="" textlink="">
      <xdr:nvSpPr>
        <xdr:cNvPr id="338" name="楕円 337">
          <a:extLst>
            <a:ext uri="{FF2B5EF4-FFF2-40B4-BE49-F238E27FC236}">
              <a16:creationId xmlns:a16="http://schemas.microsoft.com/office/drawing/2014/main" id="{54D38F41-8EBF-4DC7-9918-2BFA10BB6A4C}"/>
            </a:ext>
          </a:extLst>
        </xdr:cNvPr>
        <xdr:cNvSpPr/>
      </xdr:nvSpPr>
      <xdr:spPr>
        <a:xfrm>
          <a:off x="13652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1905</xdr:rowOff>
    </xdr:from>
    <xdr:to>
      <xdr:col>76</xdr:col>
      <xdr:colOff>114300</xdr:colOff>
      <xdr:row>41</xdr:row>
      <xdr:rowOff>30480</xdr:rowOff>
    </xdr:to>
    <xdr:cxnSp macro="">
      <xdr:nvCxnSpPr>
        <xdr:cNvPr id="339" name="直線コネクタ 338">
          <a:extLst>
            <a:ext uri="{FF2B5EF4-FFF2-40B4-BE49-F238E27FC236}">
              <a16:creationId xmlns:a16="http://schemas.microsoft.com/office/drawing/2014/main" id="{A2B4DB53-ADD2-41BF-AFA0-31FE7ACB1FF1}"/>
            </a:ext>
          </a:extLst>
        </xdr:cNvPr>
        <xdr:cNvCxnSpPr/>
      </xdr:nvCxnSpPr>
      <xdr:spPr>
        <a:xfrm>
          <a:off x="13703300" y="70313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67310</xdr:rowOff>
    </xdr:from>
    <xdr:to>
      <xdr:col>67</xdr:col>
      <xdr:colOff>101600</xdr:colOff>
      <xdr:row>40</xdr:row>
      <xdr:rowOff>168910</xdr:rowOff>
    </xdr:to>
    <xdr:sp macro="" textlink="">
      <xdr:nvSpPr>
        <xdr:cNvPr id="340" name="楕円 339">
          <a:extLst>
            <a:ext uri="{FF2B5EF4-FFF2-40B4-BE49-F238E27FC236}">
              <a16:creationId xmlns:a16="http://schemas.microsoft.com/office/drawing/2014/main" id="{028AEE4E-B503-4CAA-AC9E-A0A13DA777B6}"/>
            </a:ext>
          </a:extLst>
        </xdr:cNvPr>
        <xdr:cNvSpPr/>
      </xdr:nvSpPr>
      <xdr:spPr>
        <a:xfrm>
          <a:off x="12763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118110</xdr:rowOff>
    </xdr:from>
    <xdr:to>
      <xdr:col>71</xdr:col>
      <xdr:colOff>177800</xdr:colOff>
      <xdr:row>41</xdr:row>
      <xdr:rowOff>1905</xdr:rowOff>
    </xdr:to>
    <xdr:cxnSp macro="">
      <xdr:nvCxnSpPr>
        <xdr:cNvPr id="341" name="直線コネクタ 340">
          <a:extLst>
            <a:ext uri="{FF2B5EF4-FFF2-40B4-BE49-F238E27FC236}">
              <a16:creationId xmlns:a16="http://schemas.microsoft.com/office/drawing/2014/main" id="{010AAED2-A7B9-465E-8722-B651A45C3019}"/>
            </a:ext>
          </a:extLst>
        </xdr:cNvPr>
        <xdr:cNvCxnSpPr/>
      </xdr:nvCxnSpPr>
      <xdr:spPr>
        <a:xfrm>
          <a:off x="12814300" y="697611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76852</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4C891E36-2F37-4C50-AB32-E53489B695E9}"/>
            </a:ext>
          </a:extLst>
        </xdr:cNvPr>
        <xdr:cNvSpPr txBox="1"/>
      </xdr:nvSpPr>
      <xdr:spPr>
        <a:xfrm>
          <a:off x="15266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29C3CE15-20BD-4AC3-A5EC-07CF61F7689F}"/>
            </a:ext>
          </a:extLst>
        </xdr:cNvPr>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A2B34E2E-1739-4646-B778-C3571141011C}"/>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FDD996D7-AFB9-41F6-BEBA-F1561FCB9B04}"/>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100982</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4C782C9F-35D9-4202-B104-EBA2FEC9DD97}"/>
            </a:ext>
          </a:extLst>
        </xdr:cNvPr>
        <xdr:cNvSpPr txBox="1"/>
      </xdr:nvSpPr>
      <xdr:spPr>
        <a:xfrm>
          <a:off x="15266044"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72407</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846E1BB1-7874-4EBA-84F9-D9DB352CE215}"/>
            </a:ext>
          </a:extLst>
        </xdr:cNvPr>
        <xdr:cNvSpPr txBox="1"/>
      </xdr:nvSpPr>
      <xdr:spPr>
        <a:xfrm>
          <a:off x="14389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43832</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E87D4567-457A-4768-96DE-E4A272558AD3}"/>
            </a:ext>
          </a:extLst>
        </xdr:cNvPr>
        <xdr:cNvSpPr txBox="1"/>
      </xdr:nvSpPr>
      <xdr:spPr>
        <a:xfrm>
          <a:off x="135007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160037</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41F1000B-13EC-4A98-88F5-A0B68D67B00D}"/>
            </a:ext>
          </a:extLst>
        </xdr:cNvPr>
        <xdr:cNvSpPr txBox="1"/>
      </xdr:nvSpPr>
      <xdr:spPr>
        <a:xfrm>
          <a:off x="126117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6C57617E-3B32-4530-BC02-93C6F25F84B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AD76AF91-8319-4228-8E3C-C4F0EACECF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CD80E106-D3F8-444F-8FEC-06DCA831F31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B49CCFB1-6DC1-4B11-AC4D-A173821818F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8E72A921-1FC5-4151-BEDD-0D0604F81E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74488D05-78CF-404D-9037-A85AEF5CD27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5F05A833-8F60-4A22-911C-B3852544BE0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96635423-AE68-4BC3-A209-F7C1A883515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44FDDBC6-8D57-40A9-91AB-FE93A5E2AC8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2443F1F1-4001-440B-A6CB-161A46F021A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a:extLst>
            <a:ext uri="{FF2B5EF4-FFF2-40B4-BE49-F238E27FC236}">
              <a16:creationId xmlns:a16="http://schemas.microsoft.com/office/drawing/2014/main" id="{4E09550C-0CF0-454F-80F3-C6BA8247CD8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a:extLst>
            <a:ext uri="{FF2B5EF4-FFF2-40B4-BE49-F238E27FC236}">
              <a16:creationId xmlns:a16="http://schemas.microsoft.com/office/drawing/2014/main" id="{72A90D3C-D70E-4503-8F75-1AA4B7C93A3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a:extLst>
            <a:ext uri="{FF2B5EF4-FFF2-40B4-BE49-F238E27FC236}">
              <a16:creationId xmlns:a16="http://schemas.microsoft.com/office/drawing/2014/main" id="{DEA6CC53-BB0B-41F5-ABBC-5A52DC26631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a:extLst>
            <a:ext uri="{FF2B5EF4-FFF2-40B4-BE49-F238E27FC236}">
              <a16:creationId xmlns:a16="http://schemas.microsoft.com/office/drawing/2014/main" id="{1C391288-0889-451B-920D-E9A35B953D3D}"/>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a:extLst>
            <a:ext uri="{FF2B5EF4-FFF2-40B4-BE49-F238E27FC236}">
              <a16:creationId xmlns:a16="http://schemas.microsoft.com/office/drawing/2014/main" id="{9FAF4244-E1DA-4D62-9201-848CFFFDCA7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a:extLst>
            <a:ext uri="{FF2B5EF4-FFF2-40B4-BE49-F238E27FC236}">
              <a16:creationId xmlns:a16="http://schemas.microsoft.com/office/drawing/2014/main" id="{D6CF1487-F30E-495D-9C73-B2E062E3A1EC}"/>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a:extLst>
            <a:ext uri="{FF2B5EF4-FFF2-40B4-BE49-F238E27FC236}">
              <a16:creationId xmlns:a16="http://schemas.microsoft.com/office/drawing/2014/main" id="{6588A692-590B-49CE-A244-6D51D5E7191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a:extLst>
            <a:ext uri="{FF2B5EF4-FFF2-40B4-BE49-F238E27FC236}">
              <a16:creationId xmlns:a16="http://schemas.microsoft.com/office/drawing/2014/main" id="{860A97C7-B175-45FF-90A9-C273FD7C441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a:extLst>
            <a:ext uri="{FF2B5EF4-FFF2-40B4-BE49-F238E27FC236}">
              <a16:creationId xmlns:a16="http://schemas.microsoft.com/office/drawing/2014/main" id="{E823C6AD-4639-4690-B69C-302991DB223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a:extLst>
            <a:ext uri="{FF2B5EF4-FFF2-40B4-BE49-F238E27FC236}">
              <a16:creationId xmlns:a16="http://schemas.microsoft.com/office/drawing/2014/main" id="{497DCA7C-1F81-4022-A187-34A0782B18F3}"/>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a:extLst>
            <a:ext uri="{FF2B5EF4-FFF2-40B4-BE49-F238E27FC236}">
              <a16:creationId xmlns:a16="http://schemas.microsoft.com/office/drawing/2014/main" id="{0BCF2067-4541-45F9-8EA6-16B2505DAED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a:extLst>
            <a:ext uri="{FF2B5EF4-FFF2-40B4-BE49-F238E27FC236}">
              <a16:creationId xmlns:a16="http://schemas.microsoft.com/office/drawing/2014/main" id="{8787814F-AF22-45B7-AD97-5BD1382A98C1}"/>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C20B3741-A399-44FB-A5E6-6C2B49FC4E9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4EAC9EDE-A560-4294-B751-0E7BD15DEAC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F3C6DCA9-D0A6-44B4-B0FA-58F63AFB79D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375" name="直線コネクタ 374">
          <a:extLst>
            <a:ext uri="{FF2B5EF4-FFF2-40B4-BE49-F238E27FC236}">
              <a16:creationId xmlns:a16="http://schemas.microsoft.com/office/drawing/2014/main" id="{14A0D6FB-54BC-43A1-9C41-03BF575C5DC5}"/>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6544314C-F660-4027-9381-128E222300FC}"/>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377" name="直線コネクタ 376">
          <a:extLst>
            <a:ext uri="{FF2B5EF4-FFF2-40B4-BE49-F238E27FC236}">
              <a16:creationId xmlns:a16="http://schemas.microsoft.com/office/drawing/2014/main" id="{35FB9001-3BD9-4FF2-A13B-C3DA9E01714C}"/>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3936C582-47DC-4D60-870E-31ECE3E25665}"/>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379" name="直線コネクタ 378">
          <a:extLst>
            <a:ext uri="{FF2B5EF4-FFF2-40B4-BE49-F238E27FC236}">
              <a16:creationId xmlns:a16="http://schemas.microsoft.com/office/drawing/2014/main" id="{6E0236FB-E5ED-4685-B364-8CEAA7AE58C3}"/>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31096</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466F2CAE-0133-43D7-9AAC-721AC6AECE38}"/>
            </a:ext>
          </a:extLst>
        </xdr:cNvPr>
        <xdr:cNvSpPr txBox="1"/>
      </xdr:nvSpPr>
      <xdr:spPr>
        <a:xfrm>
          <a:off x="22199600" y="6717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381" name="フローチャート: 判断 380">
          <a:extLst>
            <a:ext uri="{FF2B5EF4-FFF2-40B4-BE49-F238E27FC236}">
              <a16:creationId xmlns:a16="http://schemas.microsoft.com/office/drawing/2014/main" id="{5BD66308-3111-4398-93F2-55221D2950A4}"/>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382" name="フローチャート: 判断 381">
          <a:extLst>
            <a:ext uri="{FF2B5EF4-FFF2-40B4-BE49-F238E27FC236}">
              <a16:creationId xmlns:a16="http://schemas.microsoft.com/office/drawing/2014/main" id="{DE330A47-A51D-4A7A-9C8E-6B176C1112F5}"/>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383" name="フローチャート: 判断 382">
          <a:extLst>
            <a:ext uri="{FF2B5EF4-FFF2-40B4-BE49-F238E27FC236}">
              <a16:creationId xmlns:a16="http://schemas.microsoft.com/office/drawing/2014/main" id="{77F49945-EDB5-45EF-AEF2-7B3C78AC61FE}"/>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384" name="フローチャート: 判断 383">
          <a:extLst>
            <a:ext uri="{FF2B5EF4-FFF2-40B4-BE49-F238E27FC236}">
              <a16:creationId xmlns:a16="http://schemas.microsoft.com/office/drawing/2014/main" id="{43B72837-F07D-4818-A90A-1E505D14662D}"/>
            </a:ext>
          </a:extLst>
        </xdr:cNvPr>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385" name="フローチャート: 判断 384">
          <a:extLst>
            <a:ext uri="{FF2B5EF4-FFF2-40B4-BE49-F238E27FC236}">
              <a16:creationId xmlns:a16="http://schemas.microsoft.com/office/drawing/2014/main" id="{9604ED1B-9924-4C18-9CB8-EE78E1767C7E}"/>
            </a:ext>
          </a:extLst>
        </xdr:cNvPr>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34529D0D-7C63-4799-81BA-066CDDB7510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3B0B83D9-1403-4926-83F5-9E0D286C882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E22ABF4-E550-429B-ACFF-A706EDED254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DB5486BE-F820-4669-A638-A6C3970792A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8B7499FD-E3D8-493D-8E5B-5BB173C7D13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9783</xdr:rowOff>
    </xdr:from>
    <xdr:to>
      <xdr:col>116</xdr:col>
      <xdr:colOff>114300</xdr:colOff>
      <xdr:row>39</xdr:row>
      <xdr:rowOff>111383</xdr:rowOff>
    </xdr:to>
    <xdr:sp macro="" textlink="">
      <xdr:nvSpPr>
        <xdr:cNvPr id="391" name="楕円 390">
          <a:extLst>
            <a:ext uri="{FF2B5EF4-FFF2-40B4-BE49-F238E27FC236}">
              <a16:creationId xmlns:a16="http://schemas.microsoft.com/office/drawing/2014/main" id="{DA2678AD-4D51-49B7-AAE7-9CC0BFD705FA}"/>
            </a:ext>
          </a:extLst>
        </xdr:cNvPr>
        <xdr:cNvSpPr/>
      </xdr:nvSpPr>
      <xdr:spPr>
        <a:xfrm>
          <a:off x="22110700" y="66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32660</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97C75C61-F7C3-4A41-ABB8-7855FB1998DA}"/>
            </a:ext>
          </a:extLst>
        </xdr:cNvPr>
        <xdr:cNvSpPr txBox="1"/>
      </xdr:nvSpPr>
      <xdr:spPr>
        <a:xfrm>
          <a:off x="22199600" y="654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67103</xdr:rowOff>
    </xdr:from>
    <xdr:to>
      <xdr:col>112</xdr:col>
      <xdr:colOff>38100</xdr:colOff>
      <xdr:row>39</xdr:row>
      <xdr:rowOff>168703</xdr:rowOff>
    </xdr:to>
    <xdr:sp macro="" textlink="">
      <xdr:nvSpPr>
        <xdr:cNvPr id="393" name="楕円 392">
          <a:extLst>
            <a:ext uri="{FF2B5EF4-FFF2-40B4-BE49-F238E27FC236}">
              <a16:creationId xmlns:a16="http://schemas.microsoft.com/office/drawing/2014/main" id="{691B99D3-3F8F-43B0-8027-19D1D56AA333}"/>
            </a:ext>
          </a:extLst>
        </xdr:cNvPr>
        <xdr:cNvSpPr/>
      </xdr:nvSpPr>
      <xdr:spPr>
        <a:xfrm>
          <a:off x="21272500" y="67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60583</xdr:rowOff>
    </xdr:from>
    <xdr:to>
      <xdr:col>116</xdr:col>
      <xdr:colOff>63500</xdr:colOff>
      <xdr:row>39</xdr:row>
      <xdr:rowOff>117903</xdr:rowOff>
    </xdr:to>
    <xdr:cxnSp macro="">
      <xdr:nvCxnSpPr>
        <xdr:cNvPr id="394" name="直線コネクタ 393">
          <a:extLst>
            <a:ext uri="{FF2B5EF4-FFF2-40B4-BE49-F238E27FC236}">
              <a16:creationId xmlns:a16="http://schemas.microsoft.com/office/drawing/2014/main" id="{1452282D-69F9-425F-98FE-B4ADEEDA9AD9}"/>
            </a:ext>
          </a:extLst>
        </xdr:cNvPr>
        <xdr:cNvCxnSpPr/>
      </xdr:nvCxnSpPr>
      <xdr:spPr>
        <a:xfrm flipV="1">
          <a:off x="21323300" y="6747133"/>
          <a:ext cx="838200" cy="5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83435</xdr:rowOff>
    </xdr:from>
    <xdr:to>
      <xdr:col>107</xdr:col>
      <xdr:colOff>101600</xdr:colOff>
      <xdr:row>40</xdr:row>
      <xdr:rowOff>13585</xdr:rowOff>
    </xdr:to>
    <xdr:sp macro="" textlink="">
      <xdr:nvSpPr>
        <xdr:cNvPr id="395" name="楕円 394">
          <a:extLst>
            <a:ext uri="{FF2B5EF4-FFF2-40B4-BE49-F238E27FC236}">
              <a16:creationId xmlns:a16="http://schemas.microsoft.com/office/drawing/2014/main" id="{8004C4C3-8061-4F33-A7AC-71DE62BE4D41}"/>
            </a:ext>
          </a:extLst>
        </xdr:cNvPr>
        <xdr:cNvSpPr/>
      </xdr:nvSpPr>
      <xdr:spPr>
        <a:xfrm>
          <a:off x="20383500" y="676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117903</xdr:rowOff>
    </xdr:from>
    <xdr:to>
      <xdr:col>111</xdr:col>
      <xdr:colOff>177800</xdr:colOff>
      <xdr:row>39</xdr:row>
      <xdr:rowOff>134235</xdr:rowOff>
    </xdr:to>
    <xdr:cxnSp macro="">
      <xdr:nvCxnSpPr>
        <xdr:cNvPr id="396" name="直線コネクタ 395">
          <a:extLst>
            <a:ext uri="{FF2B5EF4-FFF2-40B4-BE49-F238E27FC236}">
              <a16:creationId xmlns:a16="http://schemas.microsoft.com/office/drawing/2014/main" id="{B2E1415D-5150-4A58-9872-752FE1CF525A}"/>
            </a:ext>
          </a:extLst>
        </xdr:cNvPr>
        <xdr:cNvCxnSpPr/>
      </xdr:nvCxnSpPr>
      <xdr:spPr>
        <a:xfrm flipV="1">
          <a:off x="20434300" y="6804453"/>
          <a:ext cx="889000" cy="1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89133</xdr:rowOff>
    </xdr:from>
    <xdr:to>
      <xdr:col>102</xdr:col>
      <xdr:colOff>165100</xdr:colOff>
      <xdr:row>40</xdr:row>
      <xdr:rowOff>19283</xdr:rowOff>
    </xdr:to>
    <xdr:sp macro="" textlink="">
      <xdr:nvSpPr>
        <xdr:cNvPr id="397" name="楕円 396">
          <a:extLst>
            <a:ext uri="{FF2B5EF4-FFF2-40B4-BE49-F238E27FC236}">
              <a16:creationId xmlns:a16="http://schemas.microsoft.com/office/drawing/2014/main" id="{20D99B5D-052F-4FA9-8240-5A6187C87051}"/>
            </a:ext>
          </a:extLst>
        </xdr:cNvPr>
        <xdr:cNvSpPr/>
      </xdr:nvSpPr>
      <xdr:spPr>
        <a:xfrm>
          <a:off x="19494500" y="677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134235</xdr:rowOff>
    </xdr:from>
    <xdr:to>
      <xdr:col>107</xdr:col>
      <xdr:colOff>50800</xdr:colOff>
      <xdr:row>39</xdr:row>
      <xdr:rowOff>139933</xdr:rowOff>
    </xdr:to>
    <xdr:cxnSp macro="">
      <xdr:nvCxnSpPr>
        <xdr:cNvPr id="398" name="直線コネクタ 397">
          <a:extLst>
            <a:ext uri="{FF2B5EF4-FFF2-40B4-BE49-F238E27FC236}">
              <a16:creationId xmlns:a16="http://schemas.microsoft.com/office/drawing/2014/main" id="{9A61CEDC-C892-45DD-BF57-20A118AA4B93}"/>
            </a:ext>
          </a:extLst>
        </xdr:cNvPr>
        <xdr:cNvCxnSpPr/>
      </xdr:nvCxnSpPr>
      <xdr:spPr>
        <a:xfrm flipV="1">
          <a:off x="19545300" y="6820785"/>
          <a:ext cx="889000" cy="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111334</xdr:rowOff>
    </xdr:from>
    <xdr:to>
      <xdr:col>98</xdr:col>
      <xdr:colOff>38100</xdr:colOff>
      <xdr:row>40</xdr:row>
      <xdr:rowOff>41484</xdr:rowOff>
    </xdr:to>
    <xdr:sp macro="" textlink="">
      <xdr:nvSpPr>
        <xdr:cNvPr id="399" name="楕円 398">
          <a:extLst>
            <a:ext uri="{FF2B5EF4-FFF2-40B4-BE49-F238E27FC236}">
              <a16:creationId xmlns:a16="http://schemas.microsoft.com/office/drawing/2014/main" id="{83922230-6D1B-4F8A-8D88-22744D571190}"/>
            </a:ext>
          </a:extLst>
        </xdr:cNvPr>
        <xdr:cNvSpPr/>
      </xdr:nvSpPr>
      <xdr:spPr>
        <a:xfrm>
          <a:off x="18605500" y="679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139933</xdr:rowOff>
    </xdr:from>
    <xdr:to>
      <xdr:col>102</xdr:col>
      <xdr:colOff>114300</xdr:colOff>
      <xdr:row>39</xdr:row>
      <xdr:rowOff>162134</xdr:rowOff>
    </xdr:to>
    <xdr:cxnSp macro="">
      <xdr:nvCxnSpPr>
        <xdr:cNvPr id="400" name="直線コネクタ 399">
          <a:extLst>
            <a:ext uri="{FF2B5EF4-FFF2-40B4-BE49-F238E27FC236}">
              <a16:creationId xmlns:a16="http://schemas.microsoft.com/office/drawing/2014/main" id="{C7A327A4-276A-41CC-822A-03BC767F6EAB}"/>
            </a:ext>
          </a:extLst>
        </xdr:cNvPr>
        <xdr:cNvCxnSpPr/>
      </xdr:nvCxnSpPr>
      <xdr:spPr>
        <a:xfrm flipV="1">
          <a:off x="18656300" y="6826483"/>
          <a:ext cx="889000" cy="2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85E5F6CD-E7BC-4A12-9D43-9BCAEDCEF619}"/>
            </a:ext>
          </a:extLst>
        </xdr:cNvPr>
        <xdr:cNvSpPr txBox="1"/>
      </xdr:nvSpPr>
      <xdr:spPr>
        <a:xfrm>
          <a:off x="21011095" y="652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27095</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67A6DA6B-44B3-4A76-9BFB-AAF9E12FA93B}"/>
            </a:ext>
          </a:extLst>
        </xdr:cNvPr>
        <xdr:cNvSpPr txBox="1"/>
      </xdr:nvSpPr>
      <xdr:spPr>
        <a:xfrm>
          <a:off x="20134795" y="65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19747</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6177F536-D367-4994-AC9C-7483ABCAE281}"/>
            </a:ext>
          </a:extLst>
        </xdr:cNvPr>
        <xdr:cNvSpPr txBox="1"/>
      </xdr:nvSpPr>
      <xdr:spPr>
        <a:xfrm>
          <a:off x="19245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48894</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F1767C12-BFFC-4DC9-A9EE-E4E08EBED6D8}"/>
            </a:ext>
          </a:extLst>
        </xdr:cNvPr>
        <xdr:cNvSpPr txBox="1"/>
      </xdr:nvSpPr>
      <xdr:spPr>
        <a:xfrm>
          <a:off x="18356795" y="690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159830</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E9B6CEA7-2E7A-442F-A582-51FD935E6AEE}"/>
            </a:ext>
          </a:extLst>
        </xdr:cNvPr>
        <xdr:cNvSpPr txBox="1"/>
      </xdr:nvSpPr>
      <xdr:spPr>
        <a:xfrm>
          <a:off x="21011095" y="684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4712</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2757172B-4BDD-459E-A3AA-823E75A32B55}"/>
            </a:ext>
          </a:extLst>
        </xdr:cNvPr>
        <xdr:cNvSpPr txBox="1"/>
      </xdr:nvSpPr>
      <xdr:spPr>
        <a:xfrm>
          <a:off x="20134795" y="686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10410</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5863B5CE-EA21-4785-865D-654F538C857A}"/>
            </a:ext>
          </a:extLst>
        </xdr:cNvPr>
        <xdr:cNvSpPr txBox="1"/>
      </xdr:nvSpPr>
      <xdr:spPr>
        <a:xfrm>
          <a:off x="19245795" y="686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58011</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9E798087-5050-4B3C-A3DD-DDEBC9DE1117}"/>
            </a:ext>
          </a:extLst>
        </xdr:cNvPr>
        <xdr:cNvSpPr txBox="1"/>
      </xdr:nvSpPr>
      <xdr:spPr>
        <a:xfrm>
          <a:off x="18356795" y="657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4F00D300-DEAF-414C-8462-36550C00AA4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30FD3F55-8958-4E89-B28D-41402F0A37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4807562F-48BF-4F3F-AC82-D1A4EEA2847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9D6DF632-DC17-4C01-B1B0-94EC1E8521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C3519002-ED76-49DE-9E5D-2DE0A5FC040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A06BAC21-4419-48EE-8A60-F1988D41E73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3B51B5C9-445E-43D8-B40F-F3FEE2BB8EB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25D0961C-A208-4A58-869C-613DF78D5A6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76F0C03A-F15C-4ED5-83DB-61D44D5DF2A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BEC87DC5-7F07-427C-AFFE-8B267DCC4A3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C2AB3761-932E-4ABF-B600-51140159703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4868ED0B-61B8-4373-91CC-A7447A2D860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6E82E668-635E-48EC-B88E-A35583622E4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DFE0CF06-5227-42F6-94CF-DDD05E5C3DA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2BAE7BE2-9980-4D02-AF77-D10457A0A17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B283C5AC-B810-49FC-A782-683D1747B3A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57DF0B08-DA52-48C6-8A38-DE9DDD798BB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D1486B04-8C15-431C-AFB8-9DE581161E7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B8F29D79-7410-45A0-816F-00808791B67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814CCAF5-249B-4D5E-8155-7044E060935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CD6101CA-5F6C-4B77-979F-4CE05CEF894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8EA132D9-D556-48E8-B9F7-3E708C07717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2EFF5A6D-AF99-46B1-82D9-8123818DC2B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453C6EB3-66DF-49AC-9035-85411B46E06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9162A143-2D2A-430E-B9E2-96BDD4F1A3C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434" name="直線コネクタ 433">
          <a:extLst>
            <a:ext uri="{FF2B5EF4-FFF2-40B4-BE49-F238E27FC236}">
              <a16:creationId xmlns:a16="http://schemas.microsoft.com/office/drawing/2014/main" id="{D9EFEE3E-C188-4B05-B52C-6735E6509D43}"/>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435" name="【保健センター・保健所】&#10;有形固定資産減価償却率最小値テキスト">
          <a:extLst>
            <a:ext uri="{FF2B5EF4-FFF2-40B4-BE49-F238E27FC236}">
              <a16:creationId xmlns:a16="http://schemas.microsoft.com/office/drawing/2014/main" id="{9BB6CE91-196F-4CFC-8E68-2BBF55D8319F}"/>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436" name="直線コネクタ 435">
          <a:extLst>
            <a:ext uri="{FF2B5EF4-FFF2-40B4-BE49-F238E27FC236}">
              <a16:creationId xmlns:a16="http://schemas.microsoft.com/office/drawing/2014/main" id="{8C4AF987-6009-4FB9-9D8D-5D4D4734C970}"/>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437" name="【保健センター・保健所】&#10;有形固定資産減価償却率最大値テキスト">
          <a:extLst>
            <a:ext uri="{FF2B5EF4-FFF2-40B4-BE49-F238E27FC236}">
              <a16:creationId xmlns:a16="http://schemas.microsoft.com/office/drawing/2014/main" id="{E6B14C2D-F130-46EC-99E4-14FC42E57EA5}"/>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438" name="直線コネクタ 437">
          <a:extLst>
            <a:ext uri="{FF2B5EF4-FFF2-40B4-BE49-F238E27FC236}">
              <a16:creationId xmlns:a16="http://schemas.microsoft.com/office/drawing/2014/main" id="{B572CB84-E183-44C2-9E8E-F5B994A01C8D}"/>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43923</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730B69F9-1E3E-43D7-86F8-053A57E1E76F}"/>
            </a:ext>
          </a:extLst>
        </xdr:cNvPr>
        <xdr:cNvSpPr txBox="1"/>
      </xdr:nvSpPr>
      <xdr:spPr>
        <a:xfrm>
          <a:off x="16357600" y="10159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440" name="フローチャート: 判断 439">
          <a:extLst>
            <a:ext uri="{FF2B5EF4-FFF2-40B4-BE49-F238E27FC236}">
              <a16:creationId xmlns:a16="http://schemas.microsoft.com/office/drawing/2014/main" id="{224FD14F-065A-43A5-A24D-FE7F6557BE15}"/>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441" name="フローチャート: 判断 440">
          <a:extLst>
            <a:ext uri="{FF2B5EF4-FFF2-40B4-BE49-F238E27FC236}">
              <a16:creationId xmlns:a16="http://schemas.microsoft.com/office/drawing/2014/main" id="{C7A37A03-6084-4BCB-A086-878C601BA178}"/>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442" name="フローチャート: 判断 441">
          <a:extLst>
            <a:ext uri="{FF2B5EF4-FFF2-40B4-BE49-F238E27FC236}">
              <a16:creationId xmlns:a16="http://schemas.microsoft.com/office/drawing/2014/main" id="{088C375C-A176-479F-A936-9E5520B5D580}"/>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443" name="フローチャート: 判断 442">
          <a:extLst>
            <a:ext uri="{FF2B5EF4-FFF2-40B4-BE49-F238E27FC236}">
              <a16:creationId xmlns:a16="http://schemas.microsoft.com/office/drawing/2014/main" id="{5A1C247A-300A-480A-B392-2A3DF635EA1E}"/>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444" name="フローチャート: 判断 443">
          <a:extLst>
            <a:ext uri="{FF2B5EF4-FFF2-40B4-BE49-F238E27FC236}">
              <a16:creationId xmlns:a16="http://schemas.microsoft.com/office/drawing/2014/main" id="{40F3C0B5-2CD2-49BD-8138-4F8F1D6208B2}"/>
            </a:ext>
          </a:extLst>
        </xdr:cNvPr>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073AC23-342C-4B43-8768-A89E6019BF6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93C8D634-D3D4-4293-9054-731A3B4304A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73329EAD-85A1-490E-8CF6-042BEAB5589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82DF3457-B6F0-49C3-95C9-B9C2FD592E1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A124E585-F639-4350-8DF1-E9B88BB8706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32476</xdr:rowOff>
    </xdr:from>
    <xdr:to>
      <xdr:col>85</xdr:col>
      <xdr:colOff>177800</xdr:colOff>
      <xdr:row>64</xdr:row>
      <xdr:rowOff>134076</xdr:rowOff>
    </xdr:to>
    <xdr:sp macro="" textlink="">
      <xdr:nvSpPr>
        <xdr:cNvPr id="450" name="楕円 449">
          <a:extLst>
            <a:ext uri="{FF2B5EF4-FFF2-40B4-BE49-F238E27FC236}">
              <a16:creationId xmlns:a16="http://schemas.microsoft.com/office/drawing/2014/main" id="{7673F488-B9FD-4082-B306-B2B188459727}"/>
            </a:ext>
          </a:extLst>
        </xdr:cNvPr>
        <xdr:cNvSpPr/>
      </xdr:nvSpPr>
      <xdr:spPr>
        <a:xfrm>
          <a:off x="16268700" y="110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118853</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1D9CD764-3805-4AFB-B648-D322B9639D92}"/>
            </a:ext>
          </a:extLst>
        </xdr:cNvPr>
        <xdr:cNvSpPr txBox="1"/>
      </xdr:nvSpPr>
      <xdr:spPr>
        <a:xfrm>
          <a:off x="16357600" y="1092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171269</xdr:rowOff>
    </xdr:from>
    <xdr:to>
      <xdr:col>81</xdr:col>
      <xdr:colOff>101600</xdr:colOff>
      <xdr:row>64</xdr:row>
      <xdr:rowOff>101419</xdr:rowOff>
    </xdr:to>
    <xdr:sp macro="" textlink="">
      <xdr:nvSpPr>
        <xdr:cNvPr id="452" name="楕円 451">
          <a:extLst>
            <a:ext uri="{FF2B5EF4-FFF2-40B4-BE49-F238E27FC236}">
              <a16:creationId xmlns:a16="http://schemas.microsoft.com/office/drawing/2014/main" id="{43586728-FCD4-405F-B7D3-123571BBE73E}"/>
            </a:ext>
          </a:extLst>
        </xdr:cNvPr>
        <xdr:cNvSpPr/>
      </xdr:nvSpPr>
      <xdr:spPr>
        <a:xfrm>
          <a:off x="15430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50619</xdr:rowOff>
    </xdr:from>
    <xdr:to>
      <xdr:col>85</xdr:col>
      <xdr:colOff>127000</xdr:colOff>
      <xdr:row>64</xdr:row>
      <xdr:rowOff>83276</xdr:rowOff>
    </xdr:to>
    <xdr:cxnSp macro="">
      <xdr:nvCxnSpPr>
        <xdr:cNvPr id="453" name="直線コネクタ 452">
          <a:extLst>
            <a:ext uri="{FF2B5EF4-FFF2-40B4-BE49-F238E27FC236}">
              <a16:creationId xmlns:a16="http://schemas.microsoft.com/office/drawing/2014/main" id="{23C87DDF-FC46-48B5-8EAD-70DFF4BBF8D4}"/>
            </a:ext>
          </a:extLst>
        </xdr:cNvPr>
        <xdr:cNvCxnSpPr/>
      </xdr:nvCxnSpPr>
      <xdr:spPr>
        <a:xfrm>
          <a:off x="15481300" y="1102341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138612</xdr:rowOff>
    </xdr:from>
    <xdr:to>
      <xdr:col>76</xdr:col>
      <xdr:colOff>165100</xdr:colOff>
      <xdr:row>64</xdr:row>
      <xdr:rowOff>68762</xdr:rowOff>
    </xdr:to>
    <xdr:sp macro="" textlink="">
      <xdr:nvSpPr>
        <xdr:cNvPr id="454" name="楕円 453">
          <a:extLst>
            <a:ext uri="{FF2B5EF4-FFF2-40B4-BE49-F238E27FC236}">
              <a16:creationId xmlns:a16="http://schemas.microsoft.com/office/drawing/2014/main" id="{6D53D275-7C02-4102-871D-4780F823E56D}"/>
            </a:ext>
          </a:extLst>
        </xdr:cNvPr>
        <xdr:cNvSpPr/>
      </xdr:nvSpPr>
      <xdr:spPr>
        <a:xfrm>
          <a:off x="14541500" y="1093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17962</xdr:rowOff>
    </xdr:from>
    <xdr:to>
      <xdr:col>81</xdr:col>
      <xdr:colOff>50800</xdr:colOff>
      <xdr:row>64</xdr:row>
      <xdr:rowOff>50619</xdr:rowOff>
    </xdr:to>
    <xdr:cxnSp macro="">
      <xdr:nvCxnSpPr>
        <xdr:cNvPr id="455" name="直線コネクタ 454">
          <a:extLst>
            <a:ext uri="{FF2B5EF4-FFF2-40B4-BE49-F238E27FC236}">
              <a16:creationId xmlns:a16="http://schemas.microsoft.com/office/drawing/2014/main" id="{402810F6-54D6-485B-BAE7-C3B7F4E35845}"/>
            </a:ext>
          </a:extLst>
        </xdr:cNvPr>
        <xdr:cNvCxnSpPr/>
      </xdr:nvCxnSpPr>
      <xdr:spPr>
        <a:xfrm>
          <a:off x="14592300" y="109907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91259</xdr:rowOff>
    </xdr:from>
    <xdr:to>
      <xdr:col>72</xdr:col>
      <xdr:colOff>38100</xdr:colOff>
      <xdr:row>64</xdr:row>
      <xdr:rowOff>21409</xdr:rowOff>
    </xdr:to>
    <xdr:sp macro="" textlink="">
      <xdr:nvSpPr>
        <xdr:cNvPr id="456" name="楕円 455">
          <a:extLst>
            <a:ext uri="{FF2B5EF4-FFF2-40B4-BE49-F238E27FC236}">
              <a16:creationId xmlns:a16="http://schemas.microsoft.com/office/drawing/2014/main" id="{7AAA0706-759B-418F-A0BC-F0663EC45E22}"/>
            </a:ext>
          </a:extLst>
        </xdr:cNvPr>
        <xdr:cNvSpPr/>
      </xdr:nvSpPr>
      <xdr:spPr>
        <a:xfrm>
          <a:off x="13652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142059</xdr:rowOff>
    </xdr:from>
    <xdr:to>
      <xdr:col>76</xdr:col>
      <xdr:colOff>114300</xdr:colOff>
      <xdr:row>64</xdr:row>
      <xdr:rowOff>17962</xdr:rowOff>
    </xdr:to>
    <xdr:cxnSp macro="">
      <xdr:nvCxnSpPr>
        <xdr:cNvPr id="457" name="直線コネクタ 456">
          <a:extLst>
            <a:ext uri="{FF2B5EF4-FFF2-40B4-BE49-F238E27FC236}">
              <a16:creationId xmlns:a16="http://schemas.microsoft.com/office/drawing/2014/main" id="{46F6537D-9123-49F1-97E1-E3E095EBC102}"/>
            </a:ext>
          </a:extLst>
        </xdr:cNvPr>
        <xdr:cNvCxnSpPr/>
      </xdr:nvCxnSpPr>
      <xdr:spPr>
        <a:xfrm>
          <a:off x="13703300" y="1094340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55335</xdr:rowOff>
    </xdr:from>
    <xdr:to>
      <xdr:col>67</xdr:col>
      <xdr:colOff>101600</xdr:colOff>
      <xdr:row>63</xdr:row>
      <xdr:rowOff>156935</xdr:rowOff>
    </xdr:to>
    <xdr:sp macro="" textlink="">
      <xdr:nvSpPr>
        <xdr:cNvPr id="458" name="楕円 457">
          <a:extLst>
            <a:ext uri="{FF2B5EF4-FFF2-40B4-BE49-F238E27FC236}">
              <a16:creationId xmlns:a16="http://schemas.microsoft.com/office/drawing/2014/main" id="{6CA980A4-4192-4DCA-85AD-CE25E66C043F}"/>
            </a:ext>
          </a:extLst>
        </xdr:cNvPr>
        <xdr:cNvSpPr/>
      </xdr:nvSpPr>
      <xdr:spPr>
        <a:xfrm>
          <a:off x="12763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106135</xdr:rowOff>
    </xdr:from>
    <xdr:to>
      <xdr:col>71</xdr:col>
      <xdr:colOff>177800</xdr:colOff>
      <xdr:row>63</xdr:row>
      <xdr:rowOff>142059</xdr:rowOff>
    </xdr:to>
    <xdr:cxnSp macro="">
      <xdr:nvCxnSpPr>
        <xdr:cNvPr id="459" name="直線コネクタ 458">
          <a:extLst>
            <a:ext uri="{FF2B5EF4-FFF2-40B4-BE49-F238E27FC236}">
              <a16:creationId xmlns:a16="http://schemas.microsoft.com/office/drawing/2014/main" id="{593AF3FB-6599-4B09-92CD-CDA0468C9DB9}"/>
            </a:ext>
          </a:extLst>
        </xdr:cNvPr>
        <xdr:cNvCxnSpPr/>
      </xdr:nvCxnSpPr>
      <xdr:spPr>
        <a:xfrm>
          <a:off x="12814300" y="109074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E695C4CA-7073-4509-9FE0-8CD6756F12FA}"/>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D0E0551E-A22C-4011-A462-4DB4BDAB3CF3}"/>
            </a:ext>
          </a:extLst>
        </xdr:cNvPr>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F285FC58-153B-4299-92A0-7C4B67BA8229}"/>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16708</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B5CAC609-39C9-4269-9432-3E0E842E6FCA}"/>
            </a:ext>
          </a:extLst>
        </xdr:cNvPr>
        <xdr:cNvSpPr txBox="1"/>
      </xdr:nvSpPr>
      <xdr:spPr>
        <a:xfrm>
          <a:off x="12611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92546</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4FAFCD77-7C6F-4B6C-ADC0-83B1FA46A14A}"/>
            </a:ext>
          </a:extLst>
        </xdr:cNvPr>
        <xdr:cNvSpPr txBox="1"/>
      </xdr:nvSpPr>
      <xdr:spPr>
        <a:xfrm>
          <a:off x="15266044" y="1106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59889</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AA82F217-F2FF-41AA-BBEC-5796AE470285}"/>
            </a:ext>
          </a:extLst>
        </xdr:cNvPr>
        <xdr:cNvSpPr txBox="1"/>
      </xdr:nvSpPr>
      <xdr:spPr>
        <a:xfrm>
          <a:off x="14389744" y="1103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12536</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DA41677F-B0B8-4FE4-BD54-0A15DB49E8B9}"/>
            </a:ext>
          </a:extLst>
        </xdr:cNvPr>
        <xdr:cNvSpPr txBox="1"/>
      </xdr:nvSpPr>
      <xdr:spPr>
        <a:xfrm>
          <a:off x="135007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148062</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298E4884-55FD-4AD6-93DE-7ECFCECEFE00}"/>
            </a:ext>
          </a:extLst>
        </xdr:cNvPr>
        <xdr:cNvSpPr txBox="1"/>
      </xdr:nvSpPr>
      <xdr:spPr>
        <a:xfrm>
          <a:off x="126117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9FA47011-8AFE-4CC4-85A5-E6C1E65E31D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4918EACE-221E-462C-BB3B-4442BA9F137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7944B44A-0145-4450-A5D6-8FF23DCBCA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8526FBB5-F1FD-4C64-AC17-EF940D9B926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FFFEE3A3-34C8-4D9D-9BA8-4212EF2DA04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865A4B62-1C6F-414F-9560-D7A55B1D6A6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65319883-ED28-45DB-8D35-2B8FA5A352B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3D96C0B8-19C4-4C0D-AB71-6D4C3B14A6A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A80BD56C-7817-44F1-B421-607D0D21113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E3E5C64B-541C-4E0C-B0E9-DFED1F4860A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a:extLst>
            <a:ext uri="{FF2B5EF4-FFF2-40B4-BE49-F238E27FC236}">
              <a16:creationId xmlns:a16="http://schemas.microsoft.com/office/drawing/2014/main" id="{B2BDB40C-4C2B-4BBD-89AC-6F3D7C00C26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a:extLst>
            <a:ext uri="{FF2B5EF4-FFF2-40B4-BE49-F238E27FC236}">
              <a16:creationId xmlns:a16="http://schemas.microsoft.com/office/drawing/2014/main" id="{2FA164A2-9B49-44C4-9E26-A72325C52DE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a:extLst>
            <a:ext uri="{FF2B5EF4-FFF2-40B4-BE49-F238E27FC236}">
              <a16:creationId xmlns:a16="http://schemas.microsoft.com/office/drawing/2014/main" id="{BAFB8D0F-81E2-4E0A-B649-6217F1068A7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a:extLst>
            <a:ext uri="{FF2B5EF4-FFF2-40B4-BE49-F238E27FC236}">
              <a16:creationId xmlns:a16="http://schemas.microsoft.com/office/drawing/2014/main" id="{69F784C1-20CB-48D2-96D8-EF878FDC83C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a:extLst>
            <a:ext uri="{FF2B5EF4-FFF2-40B4-BE49-F238E27FC236}">
              <a16:creationId xmlns:a16="http://schemas.microsoft.com/office/drawing/2014/main" id="{62E4C2F8-DDAD-4DE6-A80F-3F813E5E92D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a:extLst>
            <a:ext uri="{FF2B5EF4-FFF2-40B4-BE49-F238E27FC236}">
              <a16:creationId xmlns:a16="http://schemas.microsoft.com/office/drawing/2014/main" id="{32F0E1C9-2D5B-40BE-B8B3-32598CAE4B3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a:extLst>
            <a:ext uri="{FF2B5EF4-FFF2-40B4-BE49-F238E27FC236}">
              <a16:creationId xmlns:a16="http://schemas.microsoft.com/office/drawing/2014/main" id="{FE5D70A2-EBB3-4AE0-B783-97527DFDC92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a:extLst>
            <a:ext uri="{FF2B5EF4-FFF2-40B4-BE49-F238E27FC236}">
              <a16:creationId xmlns:a16="http://schemas.microsoft.com/office/drawing/2014/main" id="{31175721-D3AB-456C-B29A-52BB8207600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9E373B4D-E40A-448D-992A-0F747B61D6E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855D0FA0-7760-49B8-AC00-C932240CD04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a:extLst>
            <a:ext uri="{FF2B5EF4-FFF2-40B4-BE49-F238E27FC236}">
              <a16:creationId xmlns:a16="http://schemas.microsoft.com/office/drawing/2014/main" id="{7A890015-352C-4985-91FD-A923511134B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489" name="直線コネクタ 488">
          <a:extLst>
            <a:ext uri="{FF2B5EF4-FFF2-40B4-BE49-F238E27FC236}">
              <a16:creationId xmlns:a16="http://schemas.microsoft.com/office/drawing/2014/main" id="{7FC11F71-3840-4677-B305-519969EEB7DD}"/>
            </a:ext>
          </a:extLst>
        </xdr:cNvPr>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490" name="【保健センター・保健所】&#10;一人当たり面積最小値テキスト">
          <a:extLst>
            <a:ext uri="{FF2B5EF4-FFF2-40B4-BE49-F238E27FC236}">
              <a16:creationId xmlns:a16="http://schemas.microsoft.com/office/drawing/2014/main" id="{D17853F2-1FB0-4CFB-9CEA-65C2DA7D4F9C}"/>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491" name="直線コネクタ 490">
          <a:extLst>
            <a:ext uri="{FF2B5EF4-FFF2-40B4-BE49-F238E27FC236}">
              <a16:creationId xmlns:a16="http://schemas.microsoft.com/office/drawing/2014/main" id="{A57E8BE3-68A5-43E8-AE37-61E5D7A1C301}"/>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492" name="【保健センター・保健所】&#10;一人当たり面積最大値テキスト">
          <a:extLst>
            <a:ext uri="{FF2B5EF4-FFF2-40B4-BE49-F238E27FC236}">
              <a16:creationId xmlns:a16="http://schemas.microsoft.com/office/drawing/2014/main" id="{6337AA5F-83AE-4C52-87C0-6917A1DF83F5}"/>
            </a:ext>
          </a:extLst>
        </xdr:cNvPr>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493" name="直線コネクタ 492">
          <a:extLst>
            <a:ext uri="{FF2B5EF4-FFF2-40B4-BE49-F238E27FC236}">
              <a16:creationId xmlns:a16="http://schemas.microsoft.com/office/drawing/2014/main" id="{7BAC5D44-B900-4932-9511-8BD3DF4C0A1C}"/>
            </a:ext>
          </a:extLst>
        </xdr:cNvPr>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494" name="【保健センター・保健所】&#10;一人当たり面積平均値テキスト">
          <a:extLst>
            <a:ext uri="{FF2B5EF4-FFF2-40B4-BE49-F238E27FC236}">
              <a16:creationId xmlns:a16="http://schemas.microsoft.com/office/drawing/2014/main" id="{7592AE2C-A34D-4C04-8D55-80B51F8B7AD3}"/>
            </a:ext>
          </a:extLst>
        </xdr:cNvPr>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95" name="フローチャート: 判断 494">
          <a:extLst>
            <a:ext uri="{FF2B5EF4-FFF2-40B4-BE49-F238E27FC236}">
              <a16:creationId xmlns:a16="http://schemas.microsoft.com/office/drawing/2014/main" id="{AD45EF1E-ABB3-4355-9BC1-D9BB9D31B534}"/>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496" name="フローチャート: 判断 495">
          <a:extLst>
            <a:ext uri="{FF2B5EF4-FFF2-40B4-BE49-F238E27FC236}">
              <a16:creationId xmlns:a16="http://schemas.microsoft.com/office/drawing/2014/main" id="{A2DE94AA-60D0-4057-A454-AAF4B76049CD}"/>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497" name="フローチャート: 判断 496">
          <a:extLst>
            <a:ext uri="{FF2B5EF4-FFF2-40B4-BE49-F238E27FC236}">
              <a16:creationId xmlns:a16="http://schemas.microsoft.com/office/drawing/2014/main" id="{978C80A2-7829-4DAA-8511-DB5D99C4E7F9}"/>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498" name="フローチャート: 判断 497">
          <a:extLst>
            <a:ext uri="{FF2B5EF4-FFF2-40B4-BE49-F238E27FC236}">
              <a16:creationId xmlns:a16="http://schemas.microsoft.com/office/drawing/2014/main" id="{0677843B-3F28-414D-A326-B5356585C50B}"/>
            </a:ext>
          </a:extLst>
        </xdr:cNvPr>
        <xdr:cNvSpPr/>
      </xdr:nvSpPr>
      <xdr:spPr>
        <a:xfrm>
          <a:off x="19494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499" name="フローチャート: 判断 498">
          <a:extLst>
            <a:ext uri="{FF2B5EF4-FFF2-40B4-BE49-F238E27FC236}">
              <a16:creationId xmlns:a16="http://schemas.microsoft.com/office/drawing/2014/main" id="{B034AABE-B324-4E1D-8F23-1E6AEDFA0191}"/>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7625DAA3-69BC-435F-8A76-83F0E6CFE83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4F049F7E-82E5-471D-998A-83E3595ACEB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5F1CD77-DC87-406C-A151-86A351B1F3A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B466CA50-A83A-45B5-84CB-3F2B3AAC5C4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CC0186BA-DD4B-4C6B-BE2B-9863D14EE6A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05" name="楕円 504">
          <a:extLst>
            <a:ext uri="{FF2B5EF4-FFF2-40B4-BE49-F238E27FC236}">
              <a16:creationId xmlns:a16="http://schemas.microsoft.com/office/drawing/2014/main" id="{D0C5FBB8-7158-4C46-B2DF-30E1563BDD1B}"/>
            </a:ext>
          </a:extLst>
        </xdr:cNvPr>
        <xdr:cNvSpPr/>
      </xdr:nvSpPr>
      <xdr:spPr>
        <a:xfrm>
          <a:off x="221107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5859</xdr:rowOff>
    </xdr:from>
    <xdr:ext cx="469744" cy="259045"/>
    <xdr:sp macro="" textlink="">
      <xdr:nvSpPr>
        <xdr:cNvPr id="506" name="【保健センター・保健所】&#10;一人当たり面積該当値テキスト">
          <a:extLst>
            <a:ext uri="{FF2B5EF4-FFF2-40B4-BE49-F238E27FC236}">
              <a16:creationId xmlns:a16="http://schemas.microsoft.com/office/drawing/2014/main" id="{0DC9633D-413E-41EA-9EAB-49B408B1E8DF}"/>
            </a:ext>
          </a:extLst>
        </xdr:cNvPr>
        <xdr:cNvSpPr txBox="1"/>
      </xdr:nvSpPr>
      <xdr:spPr>
        <a:xfrm>
          <a:off x="22199600" y="1063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95504</xdr:rowOff>
    </xdr:from>
    <xdr:to>
      <xdr:col>112</xdr:col>
      <xdr:colOff>38100</xdr:colOff>
      <xdr:row>63</xdr:row>
      <xdr:rowOff>25654</xdr:rowOff>
    </xdr:to>
    <xdr:sp macro="" textlink="">
      <xdr:nvSpPr>
        <xdr:cNvPr id="507" name="楕円 506">
          <a:extLst>
            <a:ext uri="{FF2B5EF4-FFF2-40B4-BE49-F238E27FC236}">
              <a16:creationId xmlns:a16="http://schemas.microsoft.com/office/drawing/2014/main" id="{3036416E-78A2-4E8D-A4E2-70F823A0D511}"/>
            </a:ext>
          </a:extLst>
        </xdr:cNvPr>
        <xdr:cNvSpPr/>
      </xdr:nvSpPr>
      <xdr:spPr>
        <a:xfrm>
          <a:off x="21272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141732</xdr:rowOff>
    </xdr:from>
    <xdr:to>
      <xdr:col>116</xdr:col>
      <xdr:colOff>63500</xdr:colOff>
      <xdr:row>62</xdr:row>
      <xdr:rowOff>146304</xdr:rowOff>
    </xdr:to>
    <xdr:cxnSp macro="">
      <xdr:nvCxnSpPr>
        <xdr:cNvPr id="508" name="直線コネクタ 507">
          <a:extLst>
            <a:ext uri="{FF2B5EF4-FFF2-40B4-BE49-F238E27FC236}">
              <a16:creationId xmlns:a16="http://schemas.microsoft.com/office/drawing/2014/main" id="{7735AF5C-4CE0-4291-94A6-9A44FCBC181A}"/>
            </a:ext>
          </a:extLst>
        </xdr:cNvPr>
        <xdr:cNvCxnSpPr/>
      </xdr:nvCxnSpPr>
      <xdr:spPr>
        <a:xfrm flipV="1">
          <a:off x="21323300" y="10771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102362</xdr:rowOff>
    </xdr:from>
    <xdr:to>
      <xdr:col>107</xdr:col>
      <xdr:colOff>101600</xdr:colOff>
      <xdr:row>63</xdr:row>
      <xdr:rowOff>32512</xdr:rowOff>
    </xdr:to>
    <xdr:sp macro="" textlink="">
      <xdr:nvSpPr>
        <xdr:cNvPr id="509" name="楕円 508">
          <a:extLst>
            <a:ext uri="{FF2B5EF4-FFF2-40B4-BE49-F238E27FC236}">
              <a16:creationId xmlns:a16="http://schemas.microsoft.com/office/drawing/2014/main" id="{5EAB0B88-F976-40FB-8ECF-835C23D3BBE2}"/>
            </a:ext>
          </a:extLst>
        </xdr:cNvPr>
        <xdr:cNvSpPr/>
      </xdr:nvSpPr>
      <xdr:spPr>
        <a:xfrm>
          <a:off x="20383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146304</xdr:rowOff>
    </xdr:from>
    <xdr:to>
      <xdr:col>111</xdr:col>
      <xdr:colOff>177800</xdr:colOff>
      <xdr:row>62</xdr:row>
      <xdr:rowOff>153162</xdr:rowOff>
    </xdr:to>
    <xdr:cxnSp macro="">
      <xdr:nvCxnSpPr>
        <xdr:cNvPr id="510" name="直線コネクタ 509">
          <a:extLst>
            <a:ext uri="{FF2B5EF4-FFF2-40B4-BE49-F238E27FC236}">
              <a16:creationId xmlns:a16="http://schemas.microsoft.com/office/drawing/2014/main" id="{7054B455-D5B5-48AC-8214-E132E5B47DC4}"/>
            </a:ext>
          </a:extLst>
        </xdr:cNvPr>
        <xdr:cNvCxnSpPr/>
      </xdr:nvCxnSpPr>
      <xdr:spPr>
        <a:xfrm flipV="1">
          <a:off x="20434300" y="1077620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141224</xdr:rowOff>
    </xdr:from>
    <xdr:to>
      <xdr:col>102</xdr:col>
      <xdr:colOff>165100</xdr:colOff>
      <xdr:row>63</xdr:row>
      <xdr:rowOff>71374</xdr:rowOff>
    </xdr:to>
    <xdr:sp macro="" textlink="">
      <xdr:nvSpPr>
        <xdr:cNvPr id="511" name="楕円 510">
          <a:extLst>
            <a:ext uri="{FF2B5EF4-FFF2-40B4-BE49-F238E27FC236}">
              <a16:creationId xmlns:a16="http://schemas.microsoft.com/office/drawing/2014/main" id="{B68EEEE1-D731-41D9-86E8-CAFDD431968E}"/>
            </a:ext>
          </a:extLst>
        </xdr:cNvPr>
        <xdr:cNvSpPr/>
      </xdr:nvSpPr>
      <xdr:spPr>
        <a:xfrm>
          <a:off x="19494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153162</xdr:rowOff>
    </xdr:from>
    <xdr:to>
      <xdr:col>107</xdr:col>
      <xdr:colOff>50800</xdr:colOff>
      <xdr:row>63</xdr:row>
      <xdr:rowOff>20574</xdr:rowOff>
    </xdr:to>
    <xdr:cxnSp macro="">
      <xdr:nvCxnSpPr>
        <xdr:cNvPr id="512" name="直線コネクタ 511">
          <a:extLst>
            <a:ext uri="{FF2B5EF4-FFF2-40B4-BE49-F238E27FC236}">
              <a16:creationId xmlns:a16="http://schemas.microsoft.com/office/drawing/2014/main" id="{A574E7A4-0CAE-4F7B-A540-490B669EEFA0}"/>
            </a:ext>
          </a:extLst>
        </xdr:cNvPr>
        <xdr:cNvCxnSpPr/>
      </xdr:nvCxnSpPr>
      <xdr:spPr>
        <a:xfrm flipV="1">
          <a:off x="19545300" y="1078306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513" name="楕円 512">
          <a:extLst>
            <a:ext uri="{FF2B5EF4-FFF2-40B4-BE49-F238E27FC236}">
              <a16:creationId xmlns:a16="http://schemas.microsoft.com/office/drawing/2014/main" id="{9CE05728-0D4E-43A9-8815-300BB561A760}"/>
            </a:ext>
          </a:extLst>
        </xdr:cNvPr>
        <xdr:cNvSpPr/>
      </xdr:nvSpPr>
      <xdr:spPr>
        <a:xfrm>
          <a:off x="18605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20574</xdr:rowOff>
    </xdr:from>
    <xdr:to>
      <xdr:col>102</xdr:col>
      <xdr:colOff>114300</xdr:colOff>
      <xdr:row>63</xdr:row>
      <xdr:rowOff>25146</xdr:rowOff>
    </xdr:to>
    <xdr:cxnSp macro="">
      <xdr:nvCxnSpPr>
        <xdr:cNvPr id="514" name="直線コネクタ 513">
          <a:extLst>
            <a:ext uri="{FF2B5EF4-FFF2-40B4-BE49-F238E27FC236}">
              <a16:creationId xmlns:a16="http://schemas.microsoft.com/office/drawing/2014/main" id="{F7DF65AD-994F-459C-BA25-275D9F1CA7E8}"/>
            </a:ext>
          </a:extLst>
        </xdr:cNvPr>
        <xdr:cNvCxnSpPr/>
      </xdr:nvCxnSpPr>
      <xdr:spPr>
        <a:xfrm flipV="1">
          <a:off x="18656300" y="1082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17035</xdr:rowOff>
    </xdr:from>
    <xdr:ext cx="469744" cy="259045"/>
    <xdr:sp macro="" textlink="">
      <xdr:nvSpPr>
        <xdr:cNvPr id="515" name="n_1aveValue【保健センター・保健所】&#10;一人当たり面積">
          <a:extLst>
            <a:ext uri="{FF2B5EF4-FFF2-40B4-BE49-F238E27FC236}">
              <a16:creationId xmlns:a16="http://schemas.microsoft.com/office/drawing/2014/main" id="{C143CFC4-C6E9-499D-B879-F2C96754274D}"/>
            </a:ext>
          </a:extLst>
        </xdr:cNvPr>
        <xdr:cNvSpPr txBox="1"/>
      </xdr:nvSpPr>
      <xdr:spPr>
        <a:xfrm>
          <a:off x="21075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516" name="n_2aveValue【保健センター・保健所】&#10;一人当たり面積">
          <a:extLst>
            <a:ext uri="{FF2B5EF4-FFF2-40B4-BE49-F238E27FC236}">
              <a16:creationId xmlns:a16="http://schemas.microsoft.com/office/drawing/2014/main" id="{A2EA53C3-07B5-468B-9A4A-E75464291659}"/>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517" name="n_3aveValue【保健センター・保健所】&#10;一人当たり面積">
          <a:extLst>
            <a:ext uri="{FF2B5EF4-FFF2-40B4-BE49-F238E27FC236}">
              <a16:creationId xmlns:a16="http://schemas.microsoft.com/office/drawing/2014/main" id="{F9034440-A6D9-4961-87F3-E5AFBAF53275}"/>
            </a:ext>
          </a:extLst>
        </xdr:cNvPr>
        <xdr:cNvSpPr txBox="1"/>
      </xdr:nvSpPr>
      <xdr:spPr>
        <a:xfrm>
          <a:off x="19310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518" name="n_4aveValue【保健センター・保健所】&#10;一人当たり面積">
          <a:extLst>
            <a:ext uri="{FF2B5EF4-FFF2-40B4-BE49-F238E27FC236}">
              <a16:creationId xmlns:a16="http://schemas.microsoft.com/office/drawing/2014/main" id="{852A46BA-FF29-401B-A0A1-3F5CA201809A}"/>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16781</xdr:rowOff>
    </xdr:from>
    <xdr:ext cx="469744" cy="259045"/>
    <xdr:sp macro="" textlink="">
      <xdr:nvSpPr>
        <xdr:cNvPr id="519" name="n_1mainValue【保健センター・保健所】&#10;一人当たり面積">
          <a:extLst>
            <a:ext uri="{FF2B5EF4-FFF2-40B4-BE49-F238E27FC236}">
              <a16:creationId xmlns:a16="http://schemas.microsoft.com/office/drawing/2014/main" id="{3D2902E4-99B6-4FF5-94E4-FC86677A6F86}"/>
            </a:ext>
          </a:extLst>
        </xdr:cNvPr>
        <xdr:cNvSpPr txBox="1"/>
      </xdr:nvSpPr>
      <xdr:spPr>
        <a:xfrm>
          <a:off x="210757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23639</xdr:rowOff>
    </xdr:from>
    <xdr:ext cx="469744" cy="259045"/>
    <xdr:sp macro="" textlink="">
      <xdr:nvSpPr>
        <xdr:cNvPr id="520" name="n_2mainValue【保健センター・保健所】&#10;一人当たり面積">
          <a:extLst>
            <a:ext uri="{FF2B5EF4-FFF2-40B4-BE49-F238E27FC236}">
              <a16:creationId xmlns:a16="http://schemas.microsoft.com/office/drawing/2014/main" id="{C3F7A7F7-FCB7-4AA9-B13D-F93AD2157BF4}"/>
            </a:ext>
          </a:extLst>
        </xdr:cNvPr>
        <xdr:cNvSpPr txBox="1"/>
      </xdr:nvSpPr>
      <xdr:spPr>
        <a:xfrm>
          <a:off x="2019942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62501</xdr:rowOff>
    </xdr:from>
    <xdr:ext cx="469744" cy="259045"/>
    <xdr:sp macro="" textlink="">
      <xdr:nvSpPr>
        <xdr:cNvPr id="521" name="n_3mainValue【保健センター・保健所】&#10;一人当たり面積">
          <a:extLst>
            <a:ext uri="{FF2B5EF4-FFF2-40B4-BE49-F238E27FC236}">
              <a16:creationId xmlns:a16="http://schemas.microsoft.com/office/drawing/2014/main" id="{C5209EE4-3265-4CFD-B162-DFD7825D72D8}"/>
            </a:ext>
          </a:extLst>
        </xdr:cNvPr>
        <xdr:cNvSpPr txBox="1"/>
      </xdr:nvSpPr>
      <xdr:spPr>
        <a:xfrm>
          <a:off x="19310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522" name="n_4mainValue【保健センター・保健所】&#10;一人当たり面積">
          <a:extLst>
            <a:ext uri="{FF2B5EF4-FFF2-40B4-BE49-F238E27FC236}">
              <a16:creationId xmlns:a16="http://schemas.microsoft.com/office/drawing/2014/main" id="{45C6F742-85A7-4B24-AE8C-2755AFB77CEF}"/>
            </a:ext>
          </a:extLst>
        </xdr:cNvPr>
        <xdr:cNvSpPr txBox="1"/>
      </xdr:nvSpPr>
      <xdr:spPr>
        <a:xfrm>
          <a:off x="18421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8EB43E90-CA85-4E83-BA7A-511E64A1C7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2160600E-3A52-4CFD-BB95-E4D89E0982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891E27B4-2186-4A84-8C86-7C59E251AD2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17A2B3A3-4E49-4E17-B121-ADFA2048B9C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DC808222-91F7-4437-A355-8B695A07932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7B3C04EF-A4F6-401E-8312-002F460FDCE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E0610112-B76A-4584-8C85-48DAA2BEB79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B0173A79-8EB4-4CFF-8624-7B7E6F05203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78BA3358-4799-4962-8D53-6AF31DE0118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211ED4B2-9A8C-44DA-99FD-6FEA1569107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1E7E0AEB-BC85-4B9F-B2D0-EDC08381DA9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a:extLst>
            <a:ext uri="{FF2B5EF4-FFF2-40B4-BE49-F238E27FC236}">
              <a16:creationId xmlns:a16="http://schemas.microsoft.com/office/drawing/2014/main" id="{E9AC8511-5A38-46D3-804F-7B611F7C3CC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a:extLst>
            <a:ext uri="{FF2B5EF4-FFF2-40B4-BE49-F238E27FC236}">
              <a16:creationId xmlns:a16="http://schemas.microsoft.com/office/drawing/2014/main" id="{706DBEC5-3885-467A-8F8A-DC75A1203B1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a:extLst>
            <a:ext uri="{FF2B5EF4-FFF2-40B4-BE49-F238E27FC236}">
              <a16:creationId xmlns:a16="http://schemas.microsoft.com/office/drawing/2014/main" id="{B271ACE1-3292-4E37-B04A-3706C0C05EA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a:extLst>
            <a:ext uri="{FF2B5EF4-FFF2-40B4-BE49-F238E27FC236}">
              <a16:creationId xmlns:a16="http://schemas.microsoft.com/office/drawing/2014/main" id="{468F12C3-A7F8-4712-BCF2-6B17BFADC60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a:extLst>
            <a:ext uri="{FF2B5EF4-FFF2-40B4-BE49-F238E27FC236}">
              <a16:creationId xmlns:a16="http://schemas.microsoft.com/office/drawing/2014/main" id="{E18CD8FF-6ABC-4A23-BFA1-15661C5C0D4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a:extLst>
            <a:ext uri="{FF2B5EF4-FFF2-40B4-BE49-F238E27FC236}">
              <a16:creationId xmlns:a16="http://schemas.microsoft.com/office/drawing/2014/main" id="{C7FF5262-1184-4AA8-A94E-0191CC18171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a:extLst>
            <a:ext uri="{FF2B5EF4-FFF2-40B4-BE49-F238E27FC236}">
              <a16:creationId xmlns:a16="http://schemas.microsoft.com/office/drawing/2014/main" id="{0BDFFF44-93A7-4949-8261-E031D7EA23B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a:extLst>
            <a:ext uri="{FF2B5EF4-FFF2-40B4-BE49-F238E27FC236}">
              <a16:creationId xmlns:a16="http://schemas.microsoft.com/office/drawing/2014/main" id="{914A9F14-D1DF-4E79-A8F8-F8F28E36CE0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a:extLst>
            <a:ext uri="{FF2B5EF4-FFF2-40B4-BE49-F238E27FC236}">
              <a16:creationId xmlns:a16="http://schemas.microsoft.com/office/drawing/2014/main" id="{704A9DAA-02C5-498B-B683-CACFEC9150C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a:extLst>
            <a:ext uri="{FF2B5EF4-FFF2-40B4-BE49-F238E27FC236}">
              <a16:creationId xmlns:a16="http://schemas.microsoft.com/office/drawing/2014/main" id="{7F3B0923-51BF-4209-A44E-5962F6BED23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293CB242-2A29-4787-B1BC-F971CE0C331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a:extLst>
            <a:ext uri="{FF2B5EF4-FFF2-40B4-BE49-F238E27FC236}">
              <a16:creationId xmlns:a16="http://schemas.microsoft.com/office/drawing/2014/main" id="{A0697E04-66BF-4CB6-BE45-5DD5B6ACD64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E3948C51-B21F-4D6F-AE12-1E9F8AA96DC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547" name="直線コネクタ 546">
          <a:extLst>
            <a:ext uri="{FF2B5EF4-FFF2-40B4-BE49-F238E27FC236}">
              <a16:creationId xmlns:a16="http://schemas.microsoft.com/office/drawing/2014/main" id="{023A5A25-83E3-4ABC-943D-CE53ECE91E55}"/>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548" name="【消防施設】&#10;有形固定資産減価償却率最小値テキスト">
          <a:extLst>
            <a:ext uri="{FF2B5EF4-FFF2-40B4-BE49-F238E27FC236}">
              <a16:creationId xmlns:a16="http://schemas.microsoft.com/office/drawing/2014/main" id="{C2326AC3-F055-4E07-B850-2723976051E4}"/>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549" name="直線コネクタ 548">
          <a:extLst>
            <a:ext uri="{FF2B5EF4-FFF2-40B4-BE49-F238E27FC236}">
              <a16:creationId xmlns:a16="http://schemas.microsoft.com/office/drawing/2014/main" id="{3FDD5AF0-B39A-489B-BAA6-2ABAF9369879}"/>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550" name="【消防施設】&#10;有形固定資産減価償却率最大値テキスト">
          <a:extLst>
            <a:ext uri="{FF2B5EF4-FFF2-40B4-BE49-F238E27FC236}">
              <a16:creationId xmlns:a16="http://schemas.microsoft.com/office/drawing/2014/main" id="{1311A87A-2075-4CC2-8D3B-005D99A61BBE}"/>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551" name="直線コネクタ 550">
          <a:extLst>
            <a:ext uri="{FF2B5EF4-FFF2-40B4-BE49-F238E27FC236}">
              <a16:creationId xmlns:a16="http://schemas.microsoft.com/office/drawing/2014/main" id="{A2B21B57-ED55-4AF1-AE97-0B611904BDDA}"/>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9A6600F4-164F-4652-B437-FA7BAB1BF705}"/>
            </a:ext>
          </a:extLst>
        </xdr:cNvPr>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53" name="フローチャート: 判断 552">
          <a:extLst>
            <a:ext uri="{FF2B5EF4-FFF2-40B4-BE49-F238E27FC236}">
              <a16:creationId xmlns:a16="http://schemas.microsoft.com/office/drawing/2014/main" id="{325FBBDD-F99C-4DF0-BB90-DE093A1D93CC}"/>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554" name="フローチャート: 判断 553">
          <a:extLst>
            <a:ext uri="{FF2B5EF4-FFF2-40B4-BE49-F238E27FC236}">
              <a16:creationId xmlns:a16="http://schemas.microsoft.com/office/drawing/2014/main" id="{FE967745-BCCB-4A16-80E4-B1382C546F42}"/>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555" name="フローチャート: 判断 554">
          <a:extLst>
            <a:ext uri="{FF2B5EF4-FFF2-40B4-BE49-F238E27FC236}">
              <a16:creationId xmlns:a16="http://schemas.microsoft.com/office/drawing/2014/main" id="{A100570B-58CF-4462-8B7A-46909C05FB2D}"/>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556" name="フローチャート: 判断 555">
          <a:extLst>
            <a:ext uri="{FF2B5EF4-FFF2-40B4-BE49-F238E27FC236}">
              <a16:creationId xmlns:a16="http://schemas.microsoft.com/office/drawing/2014/main" id="{8DC6E8E7-A0BD-44BA-9EF3-E177014DBF2E}"/>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557" name="フローチャート: 判断 556">
          <a:extLst>
            <a:ext uri="{FF2B5EF4-FFF2-40B4-BE49-F238E27FC236}">
              <a16:creationId xmlns:a16="http://schemas.microsoft.com/office/drawing/2014/main" id="{DB2FDCB2-AD89-4F65-B175-77610D27B7FD}"/>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872D7CC0-7189-4C95-882D-094786B9E13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1F2EF984-9A0E-44D0-A722-1D102A0F0AA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F6FA81D8-3419-45CD-885F-176E35C3FAF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74E02DAE-3E8F-4526-A8E4-57B5A4B025E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551BD59F-A367-4E65-A47F-454E8C08E21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168275</xdr:rowOff>
    </xdr:from>
    <xdr:to>
      <xdr:col>85</xdr:col>
      <xdr:colOff>177800</xdr:colOff>
      <xdr:row>81</xdr:row>
      <xdr:rowOff>98425</xdr:rowOff>
    </xdr:to>
    <xdr:sp macro="" textlink="">
      <xdr:nvSpPr>
        <xdr:cNvPr id="563" name="楕円 562">
          <a:extLst>
            <a:ext uri="{FF2B5EF4-FFF2-40B4-BE49-F238E27FC236}">
              <a16:creationId xmlns:a16="http://schemas.microsoft.com/office/drawing/2014/main" id="{9915392F-3293-41CE-B2B7-499AA46A71EB}"/>
            </a:ext>
          </a:extLst>
        </xdr:cNvPr>
        <xdr:cNvSpPr/>
      </xdr:nvSpPr>
      <xdr:spPr>
        <a:xfrm>
          <a:off x="162687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19702</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AA9ADD24-9DA6-4B59-B5F9-115AD389882A}"/>
            </a:ext>
          </a:extLst>
        </xdr:cNvPr>
        <xdr:cNvSpPr txBox="1"/>
      </xdr:nvSpPr>
      <xdr:spPr>
        <a:xfrm>
          <a:off x="16357600"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xdr:rowOff>
    </xdr:from>
    <xdr:to>
      <xdr:col>81</xdr:col>
      <xdr:colOff>101600</xdr:colOff>
      <xdr:row>81</xdr:row>
      <xdr:rowOff>106045</xdr:rowOff>
    </xdr:to>
    <xdr:sp macro="" textlink="">
      <xdr:nvSpPr>
        <xdr:cNvPr id="565" name="楕円 564">
          <a:extLst>
            <a:ext uri="{FF2B5EF4-FFF2-40B4-BE49-F238E27FC236}">
              <a16:creationId xmlns:a16="http://schemas.microsoft.com/office/drawing/2014/main" id="{6EEA6A4D-1290-45C5-9B7A-B94C6EAB27EF}"/>
            </a:ext>
          </a:extLst>
        </xdr:cNvPr>
        <xdr:cNvSpPr/>
      </xdr:nvSpPr>
      <xdr:spPr>
        <a:xfrm>
          <a:off x="15430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47625</xdr:rowOff>
    </xdr:from>
    <xdr:to>
      <xdr:col>85</xdr:col>
      <xdr:colOff>127000</xdr:colOff>
      <xdr:row>81</xdr:row>
      <xdr:rowOff>55245</xdr:rowOff>
    </xdr:to>
    <xdr:cxnSp macro="">
      <xdr:nvCxnSpPr>
        <xdr:cNvPr id="566" name="直線コネクタ 565">
          <a:extLst>
            <a:ext uri="{FF2B5EF4-FFF2-40B4-BE49-F238E27FC236}">
              <a16:creationId xmlns:a16="http://schemas.microsoft.com/office/drawing/2014/main" id="{C9026877-6B59-4EC6-8932-1AF4D49EFC9E}"/>
            </a:ext>
          </a:extLst>
        </xdr:cNvPr>
        <xdr:cNvCxnSpPr/>
      </xdr:nvCxnSpPr>
      <xdr:spPr>
        <a:xfrm flipV="1">
          <a:off x="15481300" y="1393507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52070</xdr:rowOff>
    </xdr:from>
    <xdr:to>
      <xdr:col>76</xdr:col>
      <xdr:colOff>165100</xdr:colOff>
      <xdr:row>82</xdr:row>
      <xdr:rowOff>153670</xdr:rowOff>
    </xdr:to>
    <xdr:sp macro="" textlink="">
      <xdr:nvSpPr>
        <xdr:cNvPr id="567" name="楕円 566">
          <a:extLst>
            <a:ext uri="{FF2B5EF4-FFF2-40B4-BE49-F238E27FC236}">
              <a16:creationId xmlns:a16="http://schemas.microsoft.com/office/drawing/2014/main" id="{291BF9BF-9430-4B43-8C65-AD4EE7F77BB7}"/>
            </a:ext>
          </a:extLst>
        </xdr:cNvPr>
        <xdr:cNvSpPr/>
      </xdr:nvSpPr>
      <xdr:spPr>
        <a:xfrm>
          <a:off x="14541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55245</xdr:rowOff>
    </xdr:from>
    <xdr:to>
      <xdr:col>81</xdr:col>
      <xdr:colOff>50800</xdr:colOff>
      <xdr:row>82</xdr:row>
      <xdr:rowOff>102870</xdr:rowOff>
    </xdr:to>
    <xdr:cxnSp macro="">
      <xdr:nvCxnSpPr>
        <xdr:cNvPr id="568" name="直線コネクタ 567">
          <a:extLst>
            <a:ext uri="{FF2B5EF4-FFF2-40B4-BE49-F238E27FC236}">
              <a16:creationId xmlns:a16="http://schemas.microsoft.com/office/drawing/2014/main" id="{1E8BE41F-E358-469B-98CB-A3680741469A}"/>
            </a:ext>
          </a:extLst>
        </xdr:cNvPr>
        <xdr:cNvCxnSpPr/>
      </xdr:nvCxnSpPr>
      <xdr:spPr>
        <a:xfrm flipV="1">
          <a:off x="14592300" y="1394269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33020</xdr:rowOff>
    </xdr:from>
    <xdr:to>
      <xdr:col>72</xdr:col>
      <xdr:colOff>38100</xdr:colOff>
      <xdr:row>82</xdr:row>
      <xdr:rowOff>134620</xdr:rowOff>
    </xdr:to>
    <xdr:sp macro="" textlink="">
      <xdr:nvSpPr>
        <xdr:cNvPr id="569" name="楕円 568">
          <a:extLst>
            <a:ext uri="{FF2B5EF4-FFF2-40B4-BE49-F238E27FC236}">
              <a16:creationId xmlns:a16="http://schemas.microsoft.com/office/drawing/2014/main" id="{DC2CB551-EC40-48D5-A97B-5E8ABA42BDF7}"/>
            </a:ext>
          </a:extLst>
        </xdr:cNvPr>
        <xdr:cNvSpPr/>
      </xdr:nvSpPr>
      <xdr:spPr>
        <a:xfrm>
          <a:off x="13652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83820</xdr:rowOff>
    </xdr:from>
    <xdr:to>
      <xdr:col>76</xdr:col>
      <xdr:colOff>114300</xdr:colOff>
      <xdr:row>82</xdr:row>
      <xdr:rowOff>102870</xdr:rowOff>
    </xdr:to>
    <xdr:cxnSp macro="">
      <xdr:nvCxnSpPr>
        <xdr:cNvPr id="570" name="直線コネクタ 569">
          <a:extLst>
            <a:ext uri="{FF2B5EF4-FFF2-40B4-BE49-F238E27FC236}">
              <a16:creationId xmlns:a16="http://schemas.microsoft.com/office/drawing/2014/main" id="{29622295-DBE7-4828-8C75-9728AE583075}"/>
            </a:ext>
          </a:extLst>
        </xdr:cNvPr>
        <xdr:cNvCxnSpPr/>
      </xdr:nvCxnSpPr>
      <xdr:spPr>
        <a:xfrm>
          <a:off x="13703300" y="141427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103505</xdr:rowOff>
    </xdr:from>
    <xdr:to>
      <xdr:col>67</xdr:col>
      <xdr:colOff>101600</xdr:colOff>
      <xdr:row>83</xdr:row>
      <xdr:rowOff>33655</xdr:rowOff>
    </xdr:to>
    <xdr:sp macro="" textlink="">
      <xdr:nvSpPr>
        <xdr:cNvPr id="571" name="楕円 570">
          <a:extLst>
            <a:ext uri="{FF2B5EF4-FFF2-40B4-BE49-F238E27FC236}">
              <a16:creationId xmlns:a16="http://schemas.microsoft.com/office/drawing/2014/main" id="{E6D6DACE-7F46-4C76-A4F7-B0E43B623786}"/>
            </a:ext>
          </a:extLst>
        </xdr:cNvPr>
        <xdr:cNvSpPr/>
      </xdr:nvSpPr>
      <xdr:spPr>
        <a:xfrm>
          <a:off x="12763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83820</xdr:rowOff>
    </xdr:from>
    <xdr:to>
      <xdr:col>71</xdr:col>
      <xdr:colOff>177800</xdr:colOff>
      <xdr:row>82</xdr:row>
      <xdr:rowOff>154305</xdr:rowOff>
    </xdr:to>
    <xdr:cxnSp macro="">
      <xdr:nvCxnSpPr>
        <xdr:cNvPr id="572" name="直線コネクタ 571">
          <a:extLst>
            <a:ext uri="{FF2B5EF4-FFF2-40B4-BE49-F238E27FC236}">
              <a16:creationId xmlns:a16="http://schemas.microsoft.com/office/drawing/2014/main" id="{2C006A81-E697-4E9E-B877-98D54DACB460}"/>
            </a:ext>
          </a:extLst>
        </xdr:cNvPr>
        <xdr:cNvCxnSpPr/>
      </xdr:nvCxnSpPr>
      <xdr:spPr>
        <a:xfrm flipV="1">
          <a:off x="12814300" y="1414272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573" name="n_1aveValue【消防施設】&#10;有形固定資産減価償却率">
          <a:extLst>
            <a:ext uri="{FF2B5EF4-FFF2-40B4-BE49-F238E27FC236}">
              <a16:creationId xmlns:a16="http://schemas.microsoft.com/office/drawing/2014/main" id="{E4434391-D60E-4F7C-B8E2-FCA783771AFD}"/>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574" name="n_2aveValue【消防施設】&#10;有形固定資産減価償却率">
          <a:extLst>
            <a:ext uri="{FF2B5EF4-FFF2-40B4-BE49-F238E27FC236}">
              <a16:creationId xmlns:a16="http://schemas.microsoft.com/office/drawing/2014/main" id="{9B2929DB-0050-40DC-A0A6-3D937E010058}"/>
            </a:ext>
          </a:extLst>
        </xdr:cNvPr>
        <xdr:cNvSpPr txBox="1"/>
      </xdr:nvSpPr>
      <xdr:spPr>
        <a:xfrm>
          <a:off x="14389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575" name="n_3aveValue【消防施設】&#10;有形固定資産減価償却率">
          <a:extLst>
            <a:ext uri="{FF2B5EF4-FFF2-40B4-BE49-F238E27FC236}">
              <a16:creationId xmlns:a16="http://schemas.microsoft.com/office/drawing/2014/main" id="{5E1D6DB1-EBD8-48D4-90A9-BD6D06C240EB}"/>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576" name="n_4aveValue【消防施設】&#10;有形固定資産減価償却率">
          <a:extLst>
            <a:ext uri="{FF2B5EF4-FFF2-40B4-BE49-F238E27FC236}">
              <a16:creationId xmlns:a16="http://schemas.microsoft.com/office/drawing/2014/main" id="{0DA21974-D27D-42FC-9A55-9826168A6C36}"/>
            </a:ext>
          </a:extLst>
        </xdr:cNvPr>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122572</xdr:rowOff>
    </xdr:from>
    <xdr:ext cx="405111" cy="259045"/>
    <xdr:sp macro="" textlink="">
      <xdr:nvSpPr>
        <xdr:cNvPr id="577" name="n_1mainValue【消防施設】&#10;有形固定資産減価償却率">
          <a:extLst>
            <a:ext uri="{FF2B5EF4-FFF2-40B4-BE49-F238E27FC236}">
              <a16:creationId xmlns:a16="http://schemas.microsoft.com/office/drawing/2014/main" id="{0C48DD1D-3525-4570-91C4-7C511BC74117}"/>
            </a:ext>
          </a:extLst>
        </xdr:cNvPr>
        <xdr:cNvSpPr txBox="1"/>
      </xdr:nvSpPr>
      <xdr:spPr>
        <a:xfrm>
          <a:off x="15266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144797</xdr:rowOff>
    </xdr:from>
    <xdr:ext cx="405111" cy="259045"/>
    <xdr:sp macro="" textlink="">
      <xdr:nvSpPr>
        <xdr:cNvPr id="578" name="n_2mainValue【消防施設】&#10;有形固定資産減価償却率">
          <a:extLst>
            <a:ext uri="{FF2B5EF4-FFF2-40B4-BE49-F238E27FC236}">
              <a16:creationId xmlns:a16="http://schemas.microsoft.com/office/drawing/2014/main" id="{E9C1C89B-FE5E-4489-8846-E8950B0546B0}"/>
            </a:ext>
          </a:extLst>
        </xdr:cNvPr>
        <xdr:cNvSpPr txBox="1"/>
      </xdr:nvSpPr>
      <xdr:spPr>
        <a:xfrm>
          <a:off x="14389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151147</xdr:rowOff>
    </xdr:from>
    <xdr:ext cx="405111" cy="259045"/>
    <xdr:sp macro="" textlink="">
      <xdr:nvSpPr>
        <xdr:cNvPr id="579" name="n_3mainValue【消防施設】&#10;有形固定資産減価償却率">
          <a:extLst>
            <a:ext uri="{FF2B5EF4-FFF2-40B4-BE49-F238E27FC236}">
              <a16:creationId xmlns:a16="http://schemas.microsoft.com/office/drawing/2014/main" id="{2F7F9CE5-0DC4-41B9-B8ED-A9679C370CAF}"/>
            </a:ext>
          </a:extLst>
        </xdr:cNvPr>
        <xdr:cNvSpPr txBox="1"/>
      </xdr:nvSpPr>
      <xdr:spPr>
        <a:xfrm>
          <a:off x="13500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24782</xdr:rowOff>
    </xdr:from>
    <xdr:ext cx="405111" cy="259045"/>
    <xdr:sp macro="" textlink="">
      <xdr:nvSpPr>
        <xdr:cNvPr id="580" name="n_4mainValue【消防施設】&#10;有形固定資産減価償却率">
          <a:extLst>
            <a:ext uri="{FF2B5EF4-FFF2-40B4-BE49-F238E27FC236}">
              <a16:creationId xmlns:a16="http://schemas.microsoft.com/office/drawing/2014/main" id="{C88C541D-5681-47D1-83D2-3F5FD1BB86EF}"/>
            </a:ext>
          </a:extLst>
        </xdr:cNvPr>
        <xdr:cNvSpPr txBox="1"/>
      </xdr:nvSpPr>
      <xdr:spPr>
        <a:xfrm>
          <a:off x="12611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A5204B50-EEB2-4EB9-B152-44621B0CDAF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0DDCC1B4-2C5B-450B-9905-1328C11068E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CD4C5C42-B4F8-430A-89B9-DC71FA8EA9E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638C2E8E-4786-4670-B657-99D433BDD11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477F33BD-06F3-478B-9704-472A6B8C922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44CBD060-7007-4106-9CE0-2E0A34DF065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981B464C-EAFA-4D3A-8307-E8361EA170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9CC73530-EA3F-435F-B29F-DF3E5FAD53A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8B282DF0-A5D5-4FF9-881C-10D4F043027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5356B353-E7EC-4B72-871D-4D551C0CB79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a:extLst>
            <a:ext uri="{FF2B5EF4-FFF2-40B4-BE49-F238E27FC236}">
              <a16:creationId xmlns:a16="http://schemas.microsoft.com/office/drawing/2014/main" id="{7697B927-589E-4432-88EF-7FBB43D21AC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a:extLst>
            <a:ext uri="{FF2B5EF4-FFF2-40B4-BE49-F238E27FC236}">
              <a16:creationId xmlns:a16="http://schemas.microsoft.com/office/drawing/2014/main" id="{A81191BE-6ACD-4ABF-9B2D-ABA912D15E2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a:extLst>
            <a:ext uri="{FF2B5EF4-FFF2-40B4-BE49-F238E27FC236}">
              <a16:creationId xmlns:a16="http://schemas.microsoft.com/office/drawing/2014/main" id="{1BC3E38C-2425-4B6F-BD57-2B3B65E7402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a:extLst>
            <a:ext uri="{FF2B5EF4-FFF2-40B4-BE49-F238E27FC236}">
              <a16:creationId xmlns:a16="http://schemas.microsoft.com/office/drawing/2014/main" id="{3575C2DD-39B9-48A1-8298-A9874768373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a:extLst>
            <a:ext uri="{FF2B5EF4-FFF2-40B4-BE49-F238E27FC236}">
              <a16:creationId xmlns:a16="http://schemas.microsoft.com/office/drawing/2014/main" id="{8E4999BD-8E58-4A1B-A5AA-2AD4FADB729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a:extLst>
            <a:ext uri="{FF2B5EF4-FFF2-40B4-BE49-F238E27FC236}">
              <a16:creationId xmlns:a16="http://schemas.microsoft.com/office/drawing/2014/main" id="{DEADCAA9-2D00-43CC-A6A1-44038C43BBB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a:extLst>
            <a:ext uri="{FF2B5EF4-FFF2-40B4-BE49-F238E27FC236}">
              <a16:creationId xmlns:a16="http://schemas.microsoft.com/office/drawing/2014/main" id="{BA20515A-9FBB-4C14-B0B4-DD52C6016ED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a:extLst>
            <a:ext uri="{FF2B5EF4-FFF2-40B4-BE49-F238E27FC236}">
              <a16:creationId xmlns:a16="http://schemas.microsoft.com/office/drawing/2014/main" id="{B93CD0BF-3687-4355-8185-886952B7FEA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57AAB649-0E95-4F01-8089-D5FAD982949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F18F58B6-2514-4F84-A152-7513FB6CB17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BECE8F34-5B93-4419-8BFC-2A9B9109BF7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602" name="直線コネクタ 601">
          <a:extLst>
            <a:ext uri="{FF2B5EF4-FFF2-40B4-BE49-F238E27FC236}">
              <a16:creationId xmlns:a16="http://schemas.microsoft.com/office/drawing/2014/main" id="{E797D1A7-A09C-4AE3-8D26-379CF1E6C744}"/>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3" name="【消防施設】&#10;一人当たり面積最小値テキスト">
          <a:extLst>
            <a:ext uri="{FF2B5EF4-FFF2-40B4-BE49-F238E27FC236}">
              <a16:creationId xmlns:a16="http://schemas.microsoft.com/office/drawing/2014/main" id="{33A71AAE-67AD-4FD6-8AE0-F96E8801EB00}"/>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4" name="直線コネクタ 603">
          <a:extLst>
            <a:ext uri="{FF2B5EF4-FFF2-40B4-BE49-F238E27FC236}">
              <a16:creationId xmlns:a16="http://schemas.microsoft.com/office/drawing/2014/main" id="{8E2F05D2-8254-4959-B9AA-1E081543DBF7}"/>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605" name="【消防施設】&#10;一人当たり面積最大値テキスト">
          <a:extLst>
            <a:ext uri="{FF2B5EF4-FFF2-40B4-BE49-F238E27FC236}">
              <a16:creationId xmlns:a16="http://schemas.microsoft.com/office/drawing/2014/main" id="{2109FB00-17C3-4CA0-BD06-D6BA29B3ABF9}"/>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606" name="直線コネクタ 605">
          <a:extLst>
            <a:ext uri="{FF2B5EF4-FFF2-40B4-BE49-F238E27FC236}">
              <a16:creationId xmlns:a16="http://schemas.microsoft.com/office/drawing/2014/main" id="{E61089E2-556C-4A61-86A2-8FAAF391197F}"/>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30650</xdr:rowOff>
    </xdr:from>
    <xdr:ext cx="469744" cy="259045"/>
    <xdr:sp macro="" textlink="">
      <xdr:nvSpPr>
        <xdr:cNvPr id="607" name="【消防施設】&#10;一人当たり面積平均値テキスト">
          <a:extLst>
            <a:ext uri="{FF2B5EF4-FFF2-40B4-BE49-F238E27FC236}">
              <a16:creationId xmlns:a16="http://schemas.microsoft.com/office/drawing/2014/main" id="{F7A46F10-C83A-4660-8681-516E1906744C}"/>
            </a:ext>
          </a:extLst>
        </xdr:cNvPr>
        <xdr:cNvSpPr txBox="1"/>
      </xdr:nvSpPr>
      <xdr:spPr>
        <a:xfrm>
          <a:off x="22199600" y="14603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608" name="フローチャート: 判断 607">
          <a:extLst>
            <a:ext uri="{FF2B5EF4-FFF2-40B4-BE49-F238E27FC236}">
              <a16:creationId xmlns:a16="http://schemas.microsoft.com/office/drawing/2014/main" id="{65AED9CC-E4E2-4CBC-B247-2D40AC3967BD}"/>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609" name="フローチャート: 判断 608">
          <a:extLst>
            <a:ext uri="{FF2B5EF4-FFF2-40B4-BE49-F238E27FC236}">
              <a16:creationId xmlns:a16="http://schemas.microsoft.com/office/drawing/2014/main" id="{8FE51464-B073-425B-9752-2E689A4124F4}"/>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610" name="フローチャート: 判断 609">
          <a:extLst>
            <a:ext uri="{FF2B5EF4-FFF2-40B4-BE49-F238E27FC236}">
              <a16:creationId xmlns:a16="http://schemas.microsoft.com/office/drawing/2014/main" id="{7EEB6E0C-501F-4A43-9CA5-D758B1AAA792}"/>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611" name="フローチャート: 判断 610">
          <a:extLst>
            <a:ext uri="{FF2B5EF4-FFF2-40B4-BE49-F238E27FC236}">
              <a16:creationId xmlns:a16="http://schemas.microsoft.com/office/drawing/2014/main" id="{BD77D40C-F5E3-4EF0-BDB2-375DE5C2BD23}"/>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612" name="フローチャート: 判断 611">
          <a:extLst>
            <a:ext uri="{FF2B5EF4-FFF2-40B4-BE49-F238E27FC236}">
              <a16:creationId xmlns:a16="http://schemas.microsoft.com/office/drawing/2014/main" id="{47545012-25A1-4F39-BD3E-162B156A7005}"/>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30B35D9D-2F9D-49E0-B6F8-A1E1DDC2BDF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6D14FA09-0F78-4FF6-ABDD-7680DC974CB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1035BD26-583C-4AD3-A6EE-C8EB4F43FBC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CC3DD212-8DDA-485A-8A62-B11225AABAF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BF82AD79-0491-4AF5-9C2D-CF1829D12A9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46279</xdr:rowOff>
    </xdr:from>
    <xdr:to>
      <xdr:col>116</xdr:col>
      <xdr:colOff>114300</xdr:colOff>
      <xdr:row>84</xdr:row>
      <xdr:rowOff>147879</xdr:rowOff>
    </xdr:to>
    <xdr:sp macro="" textlink="">
      <xdr:nvSpPr>
        <xdr:cNvPr id="618" name="楕円 617">
          <a:extLst>
            <a:ext uri="{FF2B5EF4-FFF2-40B4-BE49-F238E27FC236}">
              <a16:creationId xmlns:a16="http://schemas.microsoft.com/office/drawing/2014/main" id="{FE707240-2AFC-4AC3-A4E3-4F81AF82B9BD}"/>
            </a:ext>
          </a:extLst>
        </xdr:cNvPr>
        <xdr:cNvSpPr/>
      </xdr:nvSpPr>
      <xdr:spPr>
        <a:xfrm>
          <a:off x="22110700" y="144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69156</xdr:rowOff>
    </xdr:from>
    <xdr:ext cx="469744" cy="259045"/>
    <xdr:sp macro="" textlink="">
      <xdr:nvSpPr>
        <xdr:cNvPr id="619" name="【消防施設】&#10;一人当たり面積該当値テキスト">
          <a:extLst>
            <a:ext uri="{FF2B5EF4-FFF2-40B4-BE49-F238E27FC236}">
              <a16:creationId xmlns:a16="http://schemas.microsoft.com/office/drawing/2014/main" id="{B56444DB-F643-4688-B9D6-3244E7D0E19E}"/>
            </a:ext>
          </a:extLst>
        </xdr:cNvPr>
        <xdr:cNvSpPr txBox="1"/>
      </xdr:nvSpPr>
      <xdr:spPr>
        <a:xfrm>
          <a:off x="22199600" y="1429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93371</xdr:rowOff>
    </xdr:from>
    <xdr:to>
      <xdr:col>112</xdr:col>
      <xdr:colOff>38100</xdr:colOff>
      <xdr:row>85</xdr:row>
      <xdr:rowOff>23521</xdr:rowOff>
    </xdr:to>
    <xdr:sp macro="" textlink="">
      <xdr:nvSpPr>
        <xdr:cNvPr id="620" name="楕円 619">
          <a:extLst>
            <a:ext uri="{FF2B5EF4-FFF2-40B4-BE49-F238E27FC236}">
              <a16:creationId xmlns:a16="http://schemas.microsoft.com/office/drawing/2014/main" id="{5A69B8CD-D0B1-40B9-B95D-0ED8D690F995}"/>
            </a:ext>
          </a:extLst>
        </xdr:cNvPr>
        <xdr:cNvSpPr/>
      </xdr:nvSpPr>
      <xdr:spPr>
        <a:xfrm>
          <a:off x="21272500" y="1449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97079</xdr:rowOff>
    </xdr:from>
    <xdr:to>
      <xdr:col>116</xdr:col>
      <xdr:colOff>63500</xdr:colOff>
      <xdr:row>84</xdr:row>
      <xdr:rowOff>144171</xdr:rowOff>
    </xdr:to>
    <xdr:cxnSp macro="">
      <xdr:nvCxnSpPr>
        <xdr:cNvPr id="621" name="直線コネクタ 620">
          <a:extLst>
            <a:ext uri="{FF2B5EF4-FFF2-40B4-BE49-F238E27FC236}">
              <a16:creationId xmlns:a16="http://schemas.microsoft.com/office/drawing/2014/main" id="{41AC13EC-8596-4BE9-BC01-F5C12247BD9C}"/>
            </a:ext>
          </a:extLst>
        </xdr:cNvPr>
        <xdr:cNvCxnSpPr/>
      </xdr:nvCxnSpPr>
      <xdr:spPr>
        <a:xfrm flipV="1">
          <a:off x="21323300" y="14498879"/>
          <a:ext cx="8382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81941</xdr:rowOff>
    </xdr:from>
    <xdr:to>
      <xdr:col>107</xdr:col>
      <xdr:colOff>101600</xdr:colOff>
      <xdr:row>85</xdr:row>
      <xdr:rowOff>12091</xdr:rowOff>
    </xdr:to>
    <xdr:sp macro="" textlink="">
      <xdr:nvSpPr>
        <xdr:cNvPr id="622" name="楕円 621">
          <a:extLst>
            <a:ext uri="{FF2B5EF4-FFF2-40B4-BE49-F238E27FC236}">
              <a16:creationId xmlns:a16="http://schemas.microsoft.com/office/drawing/2014/main" id="{4149D782-3DB6-46B1-A721-AA981ED0B7E4}"/>
            </a:ext>
          </a:extLst>
        </xdr:cNvPr>
        <xdr:cNvSpPr/>
      </xdr:nvSpPr>
      <xdr:spPr>
        <a:xfrm>
          <a:off x="20383500" y="1448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132741</xdr:rowOff>
    </xdr:from>
    <xdr:to>
      <xdr:col>111</xdr:col>
      <xdr:colOff>177800</xdr:colOff>
      <xdr:row>84</xdr:row>
      <xdr:rowOff>144171</xdr:rowOff>
    </xdr:to>
    <xdr:cxnSp macro="">
      <xdr:nvCxnSpPr>
        <xdr:cNvPr id="623" name="直線コネクタ 622">
          <a:extLst>
            <a:ext uri="{FF2B5EF4-FFF2-40B4-BE49-F238E27FC236}">
              <a16:creationId xmlns:a16="http://schemas.microsoft.com/office/drawing/2014/main" id="{C3FABA9F-6007-4152-BA2C-F5BC7FED9E1D}"/>
            </a:ext>
          </a:extLst>
        </xdr:cNvPr>
        <xdr:cNvCxnSpPr/>
      </xdr:nvCxnSpPr>
      <xdr:spPr>
        <a:xfrm>
          <a:off x="20434300" y="1453454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95656</xdr:rowOff>
    </xdr:from>
    <xdr:to>
      <xdr:col>102</xdr:col>
      <xdr:colOff>165100</xdr:colOff>
      <xdr:row>85</xdr:row>
      <xdr:rowOff>25806</xdr:rowOff>
    </xdr:to>
    <xdr:sp macro="" textlink="">
      <xdr:nvSpPr>
        <xdr:cNvPr id="624" name="楕円 623">
          <a:extLst>
            <a:ext uri="{FF2B5EF4-FFF2-40B4-BE49-F238E27FC236}">
              <a16:creationId xmlns:a16="http://schemas.microsoft.com/office/drawing/2014/main" id="{4C77A15C-1FED-4184-A41A-94E5080C97FA}"/>
            </a:ext>
          </a:extLst>
        </xdr:cNvPr>
        <xdr:cNvSpPr/>
      </xdr:nvSpPr>
      <xdr:spPr>
        <a:xfrm>
          <a:off x="19494500" y="1449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132741</xdr:rowOff>
    </xdr:from>
    <xdr:to>
      <xdr:col>107</xdr:col>
      <xdr:colOff>50800</xdr:colOff>
      <xdr:row>84</xdr:row>
      <xdr:rowOff>146456</xdr:rowOff>
    </xdr:to>
    <xdr:cxnSp macro="">
      <xdr:nvCxnSpPr>
        <xdr:cNvPr id="625" name="直線コネクタ 624">
          <a:extLst>
            <a:ext uri="{FF2B5EF4-FFF2-40B4-BE49-F238E27FC236}">
              <a16:creationId xmlns:a16="http://schemas.microsoft.com/office/drawing/2014/main" id="{88009F83-EF7E-4C5D-96E7-4B10D2371117}"/>
            </a:ext>
          </a:extLst>
        </xdr:cNvPr>
        <xdr:cNvCxnSpPr/>
      </xdr:nvCxnSpPr>
      <xdr:spPr>
        <a:xfrm flipV="1">
          <a:off x="19545300" y="1453454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112573</xdr:rowOff>
    </xdr:from>
    <xdr:to>
      <xdr:col>98</xdr:col>
      <xdr:colOff>38100</xdr:colOff>
      <xdr:row>85</xdr:row>
      <xdr:rowOff>42723</xdr:rowOff>
    </xdr:to>
    <xdr:sp macro="" textlink="">
      <xdr:nvSpPr>
        <xdr:cNvPr id="626" name="楕円 625">
          <a:extLst>
            <a:ext uri="{FF2B5EF4-FFF2-40B4-BE49-F238E27FC236}">
              <a16:creationId xmlns:a16="http://schemas.microsoft.com/office/drawing/2014/main" id="{A2A3F23B-4F55-4C65-9BAE-96ABEA45ADCD}"/>
            </a:ext>
          </a:extLst>
        </xdr:cNvPr>
        <xdr:cNvSpPr/>
      </xdr:nvSpPr>
      <xdr:spPr>
        <a:xfrm>
          <a:off x="18605500" y="1451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146456</xdr:rowOff>
    </xdr:from>
    <xdr:to>
      <xdr:col>102</xdr:col>
      <xdr:colOff>114300</xdr:colOff>
      <xdr:row>84</xdr:row>
      <xdr:rowOff>163373</xdr:rowOff>
    </xdr:to>
    <xdr:cxnSp macro="">
      <xdr:nvCxnSpPr>
        <xdr:cNvPr id="627" name="直線コネクタ 626">
          <a:extLst>
            <a:ext uri="{FF2B5EF4-FFF2-40B4-BE49-F238E27FC236}">
              <a16:creationId xmlns:a16="http://schemas.microsoft.com/office/drawing/2014/main" id="{82B1535C-930C-40C1-87A6-A56DD2AB5314}"/>
            </a:ext>
          </a:extLst>
        </xdr:cNvPr>
        <xdr:cNvCxnSpPr/>
      </xdr:nvCxnSpPr>
      <xdr:spPr>
        <a:xfrm flipV="1">
          <a:off x="18656300" y="14548256"/>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151350</xdr:rowOff>
    </xdr:from>
    <xdr:ext cx="469744" cy="259045"/>
    <xdr:sp macro="" textlink="">
      <xdr:nvSpPr>
        <xdr:cNvPr id="628" name="n_1aveValue【消防施設】&#10;一人当たり面積">
          <a:extLst>
            <a:ext uri="{FF2B5EF4-FFF2-40B4-BE49-F238E27FC236}">
              <a16:creationId xmlns:a16="http://schemas.microsoft.com/office/drawing/2014/main" id="{93B394CF-CE67-4D62-B308-43C512191B6B}"/>
            </a:ext>
          </a:extLst>
        </xdr:cNvPr>
        <xdr:cNvSpPr txBox="1"/>
      </xdr:nvSpPr>
      <xdr:spPr>
        <a:xfrm>
          <a:off x="210757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145406</xdr:rowOff>
    </xdr:from>
    <xdr:ext cx="469744" cy="259045"/>
    <xdr:sp macro="" textlink="">
      <xdr:nvSpPr>
        <xdr:cNvPr id="629" name="n_2aveValue【消防施設】&#10;一人当たり面積">
          <a:extLst>
            <a:ext uri="{FF2B5EF4-FFF2-40B4-BE49-F238E27FC236}">
              <a16:creationId xmlns:a16="http://schemas.microsoft.com/office/drawing/2014/main" id="{BAEC3DC7-84A9-4CFF-82A6-44054A958579}"/>
            </a:ext>
          </a:extLst>
        </xdr:cNvPr>
        <xdr:cNvSpPr txBox="1"/>
      </xdr:nvSpPr>
      <xdr:spPr>
        <a:xfrm>
          <a:off x="20199427" y="1471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147235</xdr:rowOff>
    </xdr:from>
    <xdr:ext cx="469744" cy="259045"/>
    <xdr:sp macro="" textlink="">
      <xdr:nvSpPr>
        <xdr:cNvPr id="630" name="n_3aveValue【消防施設】&#10;一人当たり面積">
          <a:extLst>
            <a:ext uri="{FF2B5EF4-FFF2-40B4-BE49-F238E27FC236}">
              <a16:creationId xmlns:a16="http://schemas.microsoft.com/office/drawing/2014/main" id="{C0AA23EE-3468-422A-9F4D-680EBC14BAE6}"/>
            </a:ext>
          </a:extLst>
        </xdr:cNvPr>
        <xdr:cNvSpPr txBox="1"/>
      </xdr:nvSpPr>
      <xdr:spPr>
        <a:xfrm>
          <a:off x="19310427" y="147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153636</xdr:rowOff>
    </xdr:from>
    <xdr:ext cx="469744" cy="259045"/>
    <xdr:sp macro="" textlink="">
      <xdr:nvSpPr>
        <xdr:cNvPr id="631" name="n_4aveValue【消防施設】&#10;一人当たり面積">
          <a:extLst>
            <a:ext uri="{FF2B5EF4-FFF2-40B4-BE49-F238E27FC236}">
              <a16:creationId xmlns:a16="http://schemas.microsoft.com/office/drawing/2014/main" id="{4737F3B5-4B63-4124-8CC6-ED240F1B7D6A}"/>
            </a:ext>
          </a:extLst>
        </xdr:cNvPr>
        <xdr:cNvSpPr txBox="1"/>
      </xdr:nvSpPr>
      <xdr:spPr>
        <a:xfrm>
          <a:off x="18421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40048</xdr:rowOff>
    </xdr:from>
    <xdr:ext cx="469744" cy="259045"/>
    <xdr:sp macro="" textlink="">
      <xdr:nvSpPr>
        <xdr:cNvPr id="632" name="n_1mainValue【消防施設】&#10;一人当たり面積">
          <a:extLst>
            <a:ext uri="{FF2B5EF4-FFF2-40B4-BE49-F238E27FC236}">
              <a16:creationId xmlns:a16="http://schemas.microsoft.com/office/drawing/2014/main" id="{A6E753A3-B6D6-4065-88EA-B475035577BB}"/>
            </a:ext>
          </a:extLst>
        </xdr:cNvPr>
        <xdr:cNvSpPr txBox="1"/>
      </xdr:nvSpPr>
      <xdr:spPr>
        <a:xfrm>
          <a:off x="21075727" y="1427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28618</xdr:rowOff>
    </xdr:from>
    <xdr:ext cx="469744" cy="259045"/>
    <xdr:sp macro="" textlink="">
      <xdr:nvSpPr>
        <xdr:cNvPr id="633" name="n_2mainValue【消防施設】&#10;一人当たり面積">
          <a:extLst>
            <a:ext uri="{FF2B5EF4-FFF2-40B4-BE49-F238E27FC236}">
              <a16:creationId xmlns:a16="http://schemas.microsoft.com/office/drawing/2014/main" id="{995855CA-96D5-47CF-8574-D04A28D9C4EE}"/>
            </a:ext>
          </a:extLst>
        </xdr:cNvPr>
        <xdr:cNvSpPr txBox="1"/>
      </xdr:nvSpPr>
      <xdr:spPr>
        <a:xfrm>
          <a:off x="20199427" y="1425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42333</xdr:rowOff>
    </xdr:from>
    <xdr:ext cx="469744" cy="259045"/>
    <xdr:sp macro="" textlink="">
      <xdr:nvSpPr>
        <xdr:cNvPr id="634" name="n_3mainValue【消防施設】&#10;一人当たり面積">
          <a:extLst>
            <a:ext uri="{FF2B5EF4-FFF2-40B4-BE49-F238E27FC236}">
              <a16:creationId xmlns:a16="http://schemas.microsoft.com/office/drawing/2014/main" id="{5EA2934A-3465-4214-BF1E-9F580FD6B0AB}"/>
            </a:ext>
          </a:extLst>
        </xdr:cNvPr>
        <xdr:cNvSpPr txBox="1"/>
      </xdr:nvSpPr>
      <xdr:spPr>
        <a:xfrm>
          <a:off x="19310427" y="142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59250</xdr:rowOff>
    </xdr:from>
    <xdr:ext cx="469744" cy="259045"/>
    <xdr:sp macro="" textlink="">
      <xdr:nvSpPr>
        <xdr:cNvPr id="635" name="n_4mainValue【消防施設】&#10;一人当たり面積">
          <a:extLst>
            <a:ext uri="{FF2B5EF4-FFF2-40B4-BE49-F238E27FC236}">
              <a16:creationId xmlns:a16="http://schemas.microsoft.com/office/drawing/2014/main" id="{0B28ABEF-F2C6-4B5F-8D84-24B099BCAE06}"/>
            </a:ext>
          </a:extLst>
        </xdr:cNvPr>
        <xdr:cNvSpPr txBox="1"/>
      </xdr:nvSpPr>
      <xdr:spPr>
        <a:xfrm>
          <a:off x="18421427" y="1428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33A04E23-8F6A-4771-9C08-925778E95CE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C543BA71-C00E-4E61-B7A1-659A6702DF2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83A80BCC-E197-464D-B232-ADDAEFB7047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F2A3DE0A-7754-43C2-B06C-B6F3D491A79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CF11454A-6845-42DF-8AE5-0F0D6B839D3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FFD10A45-3BF8-40C7-AF01-FE1BCE46075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A2ED00F9-1D6B-450D-8173-B347E0404C2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4D79A0D2-DC07-4010-8770-511FB116ACA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C046A3EE-5F38-43F8-A466-FC33B754945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C39B3380-BC5A-4C6E-86A1-80B8AFED86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BB75CD28-F94F-4FF6-8F01-EFE373868B0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68B4B510-2767-468E-93A6-D2D57012036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F47A7C0A-1221-43E6-9598-BAF8447CA23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94268997-B8DA-4292-9F16-BB3555B8588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4CD1442C-6C5F-4EDA-B159-92DB55964D0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68F65A48-84EE-4D03-9FE3-8DFD3D81446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203AB3E1-1332-497D-A113-D72B8B38CD4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70A6D1F2-A53B-49CA-978C-DD1913F9613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24FCC3B9-CC3B-4051-B2A9-199771E9AD2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5385BAF2-0500-4B08-8F04-6C231E52702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DE551C92-30EE-4A2B-8CC4-A9D04FADFDF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3644E43E-F37A-436D-ABBE-37D3309A8F0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E5417EAE-F46D-451E-A275-B5F85C566F2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1DCAD914-55DC-4075-A32E-7B8C6C87E1E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E601B104-FDC0-4731-B00D-586AFC2C6BE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661" name="直線コネクタ 660">
          <a:extLst>
            <a:ext uri="{FF2B5EF4-FFF2-40B4-BE49-F238E27FC236}">
              <a16:creationId xmlns:a16="http://schemas.microsoft.com/office/drawing/2014/main" id="{38DAD380-15D2-4F1C-8E83-4BB0AADE785D}"/>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2" name="【庁舎】&#10;有形固定資産減価償却率最小値テキスト">
          <a:extLst>
            <a:ext uri="{FF2B5EF4-FFF2-40B4-BE49-F238E27FC236}">
              <a16:creationId xmlns:a16="http://schemas.microsoft.com/office/drawing/2014/main" id="{ED62C202-3A57-4F59-A46E-2D4A6B6CF00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3" name="直線コネクタ 662">
          <a:extLst>
            <a:ext uri="{FF2B5EF4-FFF2-40B4-BE49-F238E27FC236}">
              <a16:creationId xmlns:a16="http://schemas.microsoft.com/office/drawing/2014/main" id="{EE321B1E-B85E-48AF-B934-1449127EADA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664" name="【庁舎】&#10;有形固定資産減価償却率最大値テキスト">
          <a:extLst>
            <a:ext uri="{FF2B5EF4-FFF2-40B4-BE49-F238E27FC236}">
              <a16:creationId xmlns:a16="http://schemas.microsoft.com/office/drawing/2014/main" id="{41D8C4A3-2C0D-4590-8AF7-1BC5ADF17FC1}"/>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65" name="直線コネクタ 664">
          <a:extLst>
            <a:ext uri="{FF2B5EF4-FFF2-40B4-BE49-F238E27FC236}">
              <a16:creationId xmlns:a16="http://schemas.microsoft.com/office/drawing/2014/main" id="{2B499DAB-875C-4AEC-84C1-E5845B7AEB9F}"/>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121393</xdr:rowOff>
    </xdr:from>
    <xdr:ext cx="405111" cy="259045"/>
    <xdr:sp macro="" textlink="">
      <xdr:nvSpPr>
        <xdr:cNvPr id="666" name="【庁舎】&#10;有形固定資産減価償却率平均値テキスト">
          <a:extLst>
            <a:ext uri="{FF2B5EF4-FFF2-40B4-BE49-F238E27FC236}">
              <a16:creationId xmlns:a16="http://schemas.microsoft.com/office/drawing/2014/main" id="{4E9207FE-1678-45CD-A890-E456BC696749}"/>
            </a:ext>
          </a:extLst>
        </xdr:cNvPr>
        <xdr:cNvSpPr txBox="1"/>
      </xdr:nvSpPr>
      <xdr:spPr>
        <a:xfrm>
          <a:off x="16357600" y="1795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667" name="フローチャート: 判断 666">
          <a:extLst>
            <a:ext uri="{FF2B5EF4-FFF2-40B4-BE49-F238E27FC236}">
              <a16:creationId xmlns:a16="http://schemas.microsoft.com/office/drawing/2014/main" id="{A737BB83-DEB4-4DAE-B57E-4C17654D3A09}"/>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668" name="フローチャート: 判断 667">
          <a:extLst>
            <a:ext uri="{FF2B5EF4-FFF2-40B4-BE49-F238E27FC236}">
              <a16:creationId xmlns:a16="http://schemas.microsoft.com/office/drawing/2014/main" id="{80E5274B-E34F-4430-950F-3C7FAB5F4DEF}"/>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669" name="フローチャート: 判断 668">
          <a:extLst>
            <a:ext uri="{FF2B5EF4-FFF2-40B4-BE49-F238E27FC236}">
              <a16:creationId xmlns:a16="http://schemas.microsoft.com/office/drawing/2014/main" id="{C549E69E-85A5-4CAE-8736-7EDF2A6D6674}"/>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70" name="フローチャート: 判断 669">
          <a:extLst>
            <a:ext uri="{FF2B5EF4-FFF2-40B4-BE49-F238E27FC236}">
              <a16:creationId xmlns:a16="http://schemas.microsoft.com/office/drawing/2014/main" id="{BFE875C4-FF3D-4F17-BA4F-3CB3D2A2E73D}"/>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671" name="フローチャート: 判断 670">
          <a:extLst>
            <a:ext uri="{FF2B5EF4-FFF2-40B4-BE49-F238E27FC236}">
              <a16:creationId xmlns:a16="http://schemas.microsoft.com/office/drawing/2014/main" id="{C8CA1142-874C-4EEC-83D2-33A7F66BEEB8}"/>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14206E1-5BD0-418B-8ACD-650A27EC2BF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23C0FF51-E923-41FE-8E73-8BF2B6C56AF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260CF2AF-C9FF-4603-A4BD-F4BE273C7A7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BCD6CAE5-A329-4899-98E3-8826FD2D86F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9A4CC0F0-0B1F-47E7-9726-5FF9BC1A1BA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7" name="楕円 676">
          <a:extLst>
            <a:ext uri="{FF2B5EF4-FFF2-40B4-BE49-F238E27FC236}">
              <a16:creationId xmlns:a16="http://schemas.microsoft.com/office/drawing/2014/main" id="{A22FD147-ED5E-416E-8431-8652332A24BF}"/>
            </a:ext>
          </a:extLst>
        </xdr:cNvPr>
        <xdr:cNvSpPr/>
      </xdr:nvSpPr>
      <xdr:spPr>
        <a:xfrm>
          <a:off x="162687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95629</xdr:rowOff>
    </xdr:from>
    <xdr:ext cx="405111" cy="259045"/>
    <xdr:sp macro="" textlink="">
      <xdr:nvSpPr>
        <xdr:cNvPr id="678" name="【庁舎】&#10;有形固定資産減価償却率該当値テキスト">
          <a:extLst>
            <a:ext uri="{FF2B5EF4-FFF2-40B4-BE49-F238E27FC236}">
              <a16:creationId xmlns:a16="http://schemas.microsoft.com/office/drawing/2014/main" id="{FC828827-925D-4BC1-BEF0-1F49110F4C47}"/>
            </a:ext>
          </a:extLst>
        </xdr:cNvPr>
        <xdr:cNvSpPr txBox="1"/>
      </xdr:nvSpPr>
      <xdr:spPr>
        <a:xfrm>
          <a:off x="16357600" y="1775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98879</xdr:rowOff>
    </xdr:from>
    <xdr:to>
      <xdr:col>81</xdr:col>
      <xdr:colOff>101600</xdr:colOff>
      <xdr:row>104</xdr:row>
      <xdr:rowOff>29029</xdr:rowOff>
    </xdr:to>
    <xdr:sp macro="" textlink="">
      <xdr:nvSpPr>
        <xdr:cNvPr id="679" name="楕円 678">
          <a:extLst>
            <a:ext uri="{FF2B5EF4-FFF2-40B4-BE49-F238E27FC236}">
              <a16:creationId xmlns:a16="http://schemas.microsoft.com/office/drawing/2014/main" id="{99696980-EB8F-4FBF-9337-E992FDEF5E55}"/>
            </a:ext>
          </a:extLst>
        </xdr:cNvPr>
        <xdr:cNvSpPr/>
      </xdr:nvSpPr>
      <xdr:spPr>
        <a:xfrm>
          <a:off x="15430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149679</xdr:rowOff>
    </xdr:from>
    <xdr:to>
      <xdr:col>85</xdr:col>
      <xdr:colOff>127000</xdr:colOff>
      <xdr:row>104</xdr:row>
      <xdr:rowOff>123552</xdr:rowOff>
    </xdr:to>
    <xdr:cxnSp macro="">
      <xdr:nvCxnSpPr>
        <xdr:cNvPr id="680" name="直線コネクタ 679">
          <a:extLst>
            <a:ext uri="{FF2B5EF4-FFF2-40B4-BE49-F238E27FC236}">
              <a16:creationId xmlns:a16="http://schemas.microsoft.com/office/drawing/2014/main" id="{515FA68E-9F64-44B4-95F0-6E4D167BCA4A}"/>
            </a:ext>
          </a:extLst>
        </xdr:cNvPr>
        <xdr:cNvCxnSpPr/>
      </xdr:nvCxnSpPr>
      <xdr:spPr>
        <a:xfrm>
          <a:off x="15481300" y="17809029"/>
          <a:ext cx="838200" cy="14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681" name="楕円 680">
          <a:extLst>
            <a:ext uri="{FF2B5EF4-FFF2-40B4-BE49-F238E27FC236}">
              <a16:creationId xmlns:a16="http://schemas.microsoft.com/office/drawing/2014/main" id="{58AAD1CE-D479-490E-954E-AB1AC32C4FE4}"/>
            </a:ext>
          </a:extLst>
        </xdr:cNvPr>
        <xdr:cNvSpPr/>
      </xdr:nvSpPr>
      <xdr:spPr>
        <a:xfrm>
          <a:off x="14541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103958</xdr:rowOff>
    </xdr:from>
    <xdr:to>
      <xdr:col>81</xdr:col>
      <xdr:colOff>50800</xdr:colOff>
      <xdr:row>103</xdr:row>
      <xdr:rowOff>149679</xdr:rowOff>
    </xdr:to>
    <xdr:cxnSp macro="">
      <xdr:nvCxnSpPr>
        <xdr:cNvPr id="682" name="直線コネクタ 681">
          <a:extLst>
            <a:ext uri="{FF2B5EF4-FFF2-40B4-BE49-F238E27FC236}">
              <a16:creationId xmlns:a16="http://schemas.microsoft.com/office/drawing/2014/main" id="{92C9D204-F025-498B-A503-876BCFD14432}"/>
            </a:ext>
          </a:extLst>
        </xdr:cNvPr>
        <xdr:cNvCxnSpPr/>
      </xdr:nvCxnSpPr>
      <xdr:spPr>
        <a:xfrm>
          <a:off x="14592300" y="1776330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121738</xdr:rowOff>
    </xdr:from>
    <xdr:to>
      <xdr:col>72</xdr:col>
      <xdr:colOff>38100</xdr:colOff>
      <xdr:row>101</xdr:row>
      <xdr:rowOff>51888</xdr:rowOff>
    </xdr:to>
    <xdr:sp macro="" textlink="">
      <xdr:nvSpPr>
        <xdr:cNvPr id="683" name="楕円 682">
          <a:extLst>
            <a:ext uri="{FF2B5EF4-FFF2-40B4-BE49-F238E27FC236}">
              <a16:creationId xmlns:a16="http://schemas.microsoft.com/office/drawing/2014/main" id="{F7E7F291-ABDE-4D51-BC14-E8A90D651303}"/>
            </a:ext>
          </a:extLst>
        </xdr:cNvPr>
        <xdr:cNvSpPr/>
      </xdr:nvSpPr>
      <xdr:spPr>
        <a:xfrm>
          <a:off x="13652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1088</xdr:rowOff>
    </xdr:from>
    <xdr:to>
      <xdr:col>76</xdr:col>
      <xdr:colOff>114300</xdr:colOff>
      <xdr:row>103</xdr:row>
      <xdr:rowOff>103958</xdr:rowOff>
    </xdr:to>
    <xdr:cxnSp macro="">
      <xdr:nvCxnSpPr>
        <xdr:cNvPr id="684" name="直線コネクタ 683">
          <a:extLst>
            <a:ext uri="{FF2B5EF4-FFF2-40B4-BE49-F238E27FC236}">
              <a16:creationId xmlns:a16="http://schemas.microsoft.com/office/drawing/2014/main" id="{8780481F-9C85-4AA3-ABC0-BFADA0961386}"/>
            </a:ext>
          </a:extLst>
        </xdr:cNvPr>
        <xdr:cNvCxnSpPr/>
      </xdr:nvCxnSpPr>
      <xdr:spPr>
        <a:xfrm>
          <a:off x="13703300" y="17317538"/>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48261</xdr:rowOff>
    </xdr:from>
    <xdr:to>
      <xdr:col>67</xdr:col>
      <xdr:colOff>101600</xdr:colOff>
      <xdr:row>100</xdr:row>
      <xdr:rowOff>149861</xdr:rowOff>
    </xdr:to>
    <xdr:sp macro="" textlink="">
      <xdr:nvSpPr>
        <xdr:cNvPr id="685" name="楕円 684">
          <a:extLst>
            <a:ext uri="{FF2B5EF4-FFF2-40B4-BE49-F238E27FC236}">
              <a16:creationId xmlns:a16="http://schemas.microsoft.com/office/drawing/2014/main" id="{64AC8B43-F92B-42B0-AFAC-C3B68FF26E93}"/>
            </a:ext>
          </a:extLst>
        </xdr:cNvPr>
        <xdr:cNvSpPr/>
      </xdr:nvSpPr>
      <xdr:spPr>
        <a:xfrm>
          <a:off x="12763500" y="17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99061</xdr:rowOff>
    </xdr:from>
    <xdr:to>
      <xdr:col>71</xdr:col>
      <xdr:colOff>177800</xdr:colOff>
      <xdr:row>101</xdr:row>
      <xdr:rowOff>1088</xdr:rowOff>
    </xdr:to>
    <xdr:cxnSp macro="">
      <xdr:nvCxnSpPr>
        <xdr:cNvPr id="686" name="直線コネクタ 685">
          <a:extLst>
            <a:ext uri="{FF2B5EF4-FFF2-40B4-BE49-F238E27FC236}">
              <a16:creationId xmlns:a16="http://schemas.microsoft.com/office/drawing/2014/main" id="{99BBD33B-49B2-455A-BDB8-33909446174E}"/>
            </a:ext>
          </a:extLst>
        </xdr:cNvPr>
        <xdr:cNvCxnSpPr/>
      </xdr:nvCxnSpPr>
      <xdr:spPr>
        <a:xfrm>
          <a:off x="12814300" y="17244061"/>
          <a:ext cx="889000" cy="7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56078</xdr:rowOff>
    </xdr:from>
    <xdr:ext cx="405111" cy="259045"/>
    <xdr:sp macro="" textlink="">
      <xdr:nvSpPr>
        <xdr:cNvPr id="687" name="n_1aveValue【庁舎】&#10;有形固定資産減価償却率">
          <a:extLst>
            <a:ext uri="{FF2B5EF4-FFF2-40B4-BE49-F238E27FC236}">
              <a16:creationId xmlns:a16="http://schemas.microsoft.com/office/drawing/2014/main" id="{98D4B018-51B2-449C-8ADD-8ACF31A3261D}"/>
            </a:ext>
          </a:extLst>
        </xdr:cNvPr>
        <xdr:cNvSpPr txBox="1"/>
      </xdr:nvSpPr>
      <xdr:spPr>
        <a:xfrm>
          <a:off x="15266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688" name="n_2aveValue【庁舎】&#10;有形固定資産減価償却率">
          <a:extLst>
            <a:ext uri="{FF2B5EF4-FFF2-40B4-BE49-F238E27FC236}">
              <a16:creationId xmlns:a16="http://schemas.microsoft.com/office/drawing/2014/main" id="{4DD7FC6A-50EC-4833-9D77-D22C5DB80A85}"/>
            </a:ext>
          </a:extLst>
        </xdr:cNvPr>
        <xdr:cNvSpPr txBox="1"/>
      </xdr:nvSpPr>
      <xdr:spPr>
        <a:xfrm>
          <a:off x="14389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689" name="n_3aveValue【庁舎】&#10;有形固定資産減価償却率">
          <a:extLst>
            <a:ext uri="{FF2B5EF4-FFF2-40B4-BE49-F238E27FC236}">
              <a16:creationId xmlns:a16="http://schemas.microsoft.com/office/drawing/2014/main" id="{0DD45C2C-7352-47DF-95EB-643111038B3E}"/>
            </a:ext>
          </a:extLst>
        </xdr:cNvPr>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690" name="n_4aveValue【庁舎】&#10;有形固定資産減価償却率">
          <a:extLst>
            <a:ext uri="{FF2B5EF4-FFF2-40B4-BE49-F238E27FC236}">
              <a16:creationId xmlns:a16="http://schemas.microsoft.com/office/drawing/2014/main" id="{70F20B09-F16E-485F-860D-83C32F348F5C}"/>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45556</xdr:rowOff>
    </xdr:from>
    <xdr:ext cx="405111" cy="259045"/>
    <xdr:sp macro="" textlink="">
      <xdr:nvSpPr>
        <xdr:cNvPr id="691" name="n_1mainValue【庁舎】&#10;有形固定資産減価償却率">
          <a:extLst>
            <a:ext uri="{FF2B5EF4-FFF2-40B4-BE49-F238E27FC236}">
              <a16:creationId xmlns:a16="http://schemas.microsoft.com/office/drawing/2014/main" id="{A007AE2F-1512-4762-B210-F7F2C5D69288}"/>
            </a:ext>
          </a:extLst>
        </xdr:cNvPr>
        <xdr:cNvSpPr txBox="1"/>
      </xdr:nvSpPr>
      <xdr:spPr>
        <a:xfrm>
          <a:off x="152660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171285</xdr:rowOff>
    </xdr:from>
    <xdr:ext cx="405111" cy="259045"/>
    <xdr:sp macro="" textlink="">
      <xdr:nvSpPr>
        <xdr:cNvPr id="692" name="n_2mainValue【庁舎】&#10;有形固定資産減価償却率">
          <a:extLst>
            <a:ext uri="{FF2B5EF4-FFF2-40B4-BE49-F238E27FC236}">
              <a16:creationId xmlns:a16="http://schemas.microsoft.com/office/drawing/2014/main" id="{A30EF4F7-0085-4248-8F68-2BD4C20E2998}"/>
            </a:ext>
          </a:extLst>
        </xdr:cNvPr>
        <xdr:cNvSpPr txBox="1"/>
      </xdr:nvSpPr>
      <xdr:spPr>
        <a:xfrm>
          <a:off x="14389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68415</xdr:rowOff>
    </xdr:from>
    <xdr:ext cx="405111" cy="259045"/>
    <xdr:sp macro="" textlink="">
      <xdr:nvSpPr>
        <xdr:cNvPr id="693" name="n_3mainValue【庁舎】&#10;有形固定資産減価償却率">
          <a:extLst>
            <a:ext uri="{FF2B5EF4-FFF2-40B4-BE49-F238E27FC236}">
              <a16:creationId xmlns:a16="http://schemas.microsoft.com/office/drawing/2014/main" id="{081C845E-C403-450C-A3C4-D850B2624C9C}"/>
            </a:ext>
          </a:extLst>
        </xdr:cNvPr>
        <xdr:cNvSpPr txBox="1"/>
      </xdr:nvSpPr>
      <xdr:spPr>
        <a:xfrm>
          <a:off x="13500744" y="170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166388</xdr:rowOff>
    </xdr:from>
    <xdr:ext cx="340478" cy="259045"/>
    <xdr:sp macro="" textlink="">
      <xdr:nvSpPr>
        <xdr:cNvPr id="694" name="n_4mainValue【庁舎】&#10;有形固定資産減価償却率">
          <a:extLst>
            <a:ext uri="{FF2B5EF4-FFF2-40B4-BE49-F238E27FC236}">
              <a16:creationId xmlns:a16="http://schemas.microsoft.com/office/drawing/2014/main" id="{E38E4E96-BD36-470F-B7D1-E224F5039453}"/>
            </a:ext>
          </a:extLst>
        </xdr:cNvPr>
        <xdr:cNvSpPr txBox="1"/>
      </xdr:nvSpPr>
      <xdr:spPr>
        <a:xfrm>
          <a:off x="12644061" y="16968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8633C00C-8FA6-4BDD-B149-1C2903FA0B8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BA993B52-9617-4E66-9889-F895B56B8FE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55AA0FFB-DCDE-416D-A5CA-857A298950D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F2E376F7-1A3F-4606-B471-5C3235F3677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1BC7E24D-1773-4A02-92D2-0BC4EE21F44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CB96F88F-9815-433C-8FD9-63D0C9FAF0D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92E46DB1-E080-4D98-899D-2B13B271F5A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33BE1BFA-B09F-4967-ADEA-835998177C9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E2163E41-8A9E-4161-987D-0686882DB47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58B49AFC-A018-4490-B5C8-D0FC3018B97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67098F54-E95A-450F-8B27-B1F04362B19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2AB0CF8C-CAB9-4025-A905-B50BE9D65F3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1E7159D9-A3EF-486D-951C-D83EDE8D531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E38D1877-EC5B-410A-A012-A6333B90374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22A2B520-8E78-4457-8DBC-D4D31E0DAA1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B8BCD8E4-E1D8-41FD-8C12-98AA227D365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9D4A3576-8739-4F46-AF78-2AC54E41062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7F9B97BA-2407-48C2-B27F-E15D6CD0C66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94C6EB0B-1607-4B8D-BB58-645CA5E14B5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CA15B5B2-8D9E-4F89-BC71-3642E6A336C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19727139-C83B-4A46-AA85-B91113A2B72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11CB9552-92D2-4D4E-BFE1-F9AEC83F2FA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5B1556F3-7E3B-466F-82FC-31DA7D09FC3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57AB40A-3317-4030-AF54-C06C3B92703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4C0B7BD4-CB54-4EEC-9B2C-90C03561C0D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720" name="直線コネクタ 719">
          <a:extLst>
            <a:ext uri="{FF2B5EF4-FFF2-40B4-BE49-F238E27FC236}">
              <a16:creationId xmlns:a16="http://schemas.microsoft.com/office/drawing/2014/main" id="{7FFFEED2-42D6-4DD0-AB42-7C4D315E855F}"/>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21" name="【庁舎】&#10;一人当たり面積最小値テキスト">
          <a:extLst>
            <a:ext uri="{FF2B5EF4-FFF2-40B4-BE49-F238E27FC236}">
              <a16:creationId xmlns:a16="http://schemas.microsoft.com/office/drawing/2014/main" id="{7965AFC5-1E44-4D06-BD33-AADC2173C676}"/>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22" name="直線コネクタ 721">
          <a:extLst>
            <a:ext uri="{FF2B5EF4-FFF2-40B4-BE49-F238E27FC236}">
              <a16:creationId xmlns:a16="http://schemas.microsoft.com/office/drawing/2014/main" id="{208621EF-C19E-4387-B235-8A504E9D5390}"/>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723" name="【庁舎】&#10;一人当たり面積最大値テキスト">
          <a:extLst>
            <a:ext uri="{FF2B5EF4-FFF2-40B4-BE49-F238E27FC236}">
              <a16:creationId xmlns:a16="http://schemas.microsoft.com/office/drawing/2014/main" id="{9AC089DF-3BDD-47BE-89F3-2A44124319BE}"/>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724" name="直線コネクタ 723">
          <a:extLst>
            <a:ext uri="{FF2B5EF4-FFF2-40B4-BE49-F238E27FC236}">
              <a16:creationId xmlns:a16="http://schemas.microsoft.com/office/drawing/2014/main" id="{35FA3B83-2929-4456-B567-C628CB8785E9}"/>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25" name="【庁舎】&#10;一人当たり面積平均値テキスト">
          <a:extLst>
            <a:ext uri="{FF2B5EF4-FFF2-40B4-BE49-F238E27FC236}">
              <a16:creationId xmlns:a16="http://schemas.microsoft.com/office/drawing/2014/main" id="{FEC61D1E-3841-4C66-80C8-783C93F2D53E}"/>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26" name="フローチャート: 判断 725">
          <a:extLst>
            <a:ext uri="{FF2B5EF4-FFF2-40B4-BE49-F238E27FC236}">
              <a16:creationId xmlns:a16="http://schemas.microsoft.com/office/drawing/2014/main" id="{AC814F75-FCB3-491E-82DE-E69C77D1FEEC}"/>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27" name="フローチャート: 判断 726">
          <a:extLst>
            <a:ext uri="{FF2B5EF4-FFF2-40B4-BE49-F238E27FC236}">
              <a16:creationId xmlns:a16="http://schemas.microsoft.com/office/drawing/2014/main" id="{17DFCD0C-4E48-4CC0-9B0A-5A8BFA2B38E7}"/>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728" name="フローチャート: 判断 727">
          <a:extLst>
            <a:ext uri="{FF2B5EF4-FFF2-40B4-BE49-F238E27FC236}">
              <a16:creationId xmlns:a16="http://schemas.microsoft.com/office/drawing/2014/main" id="{95ACEB84-9118-41F3-B4E3-58513CB3DE95}"/>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729" name="フローチャート: 判断 728">
          <a:extLst>
            <a:ext uri="{FF2B5EF4-FFF2-40B4-BE49-F238E27FC236}">
              <a16:creationId xmlns:a16="http://schemas.microsoft.com/office/drawing/2014/main" id="{68169963-EECE-4E6A-955D-DBF6BD712C0F}"/>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730" name="フローチャート: 判断 729">
          <a:extLst>
            <a:ext uri="{FF2B5EF4-FFF2-40B4-BE49-F238E27FC236}">
              <a16:creationId xmlns:a16="http://schemas.microsoft.com/office/drawing/2014/main" id="{BEF20F84-86F9-4362-99B9-EB4ECA57B858}"/>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EBCD5032-887F-44B1-9E8B-EF286E2635B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F041D86-46ED-42C9-A746-8AC5BF89DC7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7A65F10C-4F25-49EC-B955-4D7EC8A67A4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EC66045-8A35-4254-9D0E-019771460B1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CB4FFA26-4BEF-4DFA-BD11-D46EB231EC1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123916</xdr:rowOff>
    </xdr:from>
    <xdr:to>
      <xdr:col>116</xdr:col>
      <xdr:colOff>114300</xdr:colOff>
      <xdr:row>104</xdr:row>
      <xdr:rowOff>54066</xdr:rowOff>
    </xdr:to>
    <xdr:sp macro="" textlink="">
      <xdr:nvSpPr>
        <xdr:cNvPr id="736" name="楕円 735">
          <a:extLst>
            <a:ext uri="{FF2B5EF4-FFF2-40B4-BE49-F238E27FC236}">
              <a16:creationId xmlns:a16="http://schemas.microsoft.com/office/drawing/2014/main" id="{160A6E39-3040-4117-BACD-64BB443BC746}"/>
            </a:ext>
          </a:extLst>
        </xdr:cNvPr>
        <xdr:cNvSpPr/>
      </xdr:nvSpPr>
      <xdr:spPr>
        <a:xfrm>
          <a:off x="22110700" y="1778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146793</xdr:rowOff>
    </xdr:from>
    <xdr:ext cx="469744" cy="259045"/>
    <xdr:sp macro="" textlink="">
      <xdr:nvSpPr>
        <xdr:cNvPr id="737" name="【庁舎】&#10;一人当たり面積該当値テキスト">
          <a:extLst>
            <a:ext uri="{FF2B5EF4-FFF2-40B4-BE49-F238E27FC236}">
              <a16:creationId xmlns:a16="http://schemas.microsoft.com/office/drawing/2014/main" id="{594249BD-72CE-4954-8243-0B0562EB265E}"/>
            </a:ext>
          </a:extLst>
        </xdr:cNvPr>
        <xdr:cNvSpPr txBox="1"/>
      </xdr:nvSpPr>
      <xdr:spPr>
        <a:xfrm>
          <a:off x="22199600" y="176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163649</xdr:rowOff>
    </xdr:from>
    <xdr:to>
      <xdr:col>112</xdr:col>
      <xdr:colOff>38100</xdr:colOff>
      <xdr:row>105</xdr:row>
      <xdr:rowOff>93799</xdr:rowOff>
    </xdr:to>
    <xdr:sp macro="" textlink="">
      <xdr:nvSpPr>
        <xdr:cNvPr id="738" name="楕円 737">
          <a:extLst>
            <a:ext uri="{FF2B5EF4-FFF2-40B4-BE49-F238E27FC236}">
              <a16:creationId xmlns:a16="http://schemas.microsoft.com/office/drawing/2014/main" id="{3FE0154B-69DB-46A0-8B0A-46B8A01C366F}"/>
            </a:ext>
          </a:extLst>
        </xdr:cNvPr>
        <xdr:cNvSpPr/>
      </xdr:nvSpPr>
      <xdr:spPr>
        <a:xfrm>
          <a:off x="21272500" y="179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3266</xdr:rowOff>
    </xdr:from>
    <xdr:to>
      <xdr:col>116</xdr:col>
      <xdr:colOff>63500</xdr:colOff>
      <xdr:row>105</xdr:row>
      <xdr:rowOff>42999</xdr:rowOff>
    </xdr:to>
    <xdr:cxnSp macro="">
      <xdr:nvCxnSpPr>
        <xdr:cNvPr id="739" name="直線コネクタ 738">
          <a:extLst>
            <a:ext uri="{FF2B5EF4-FFF2-40B4-BE49-F238E27FC236}">
              <a16:creationId xmlns:a16="http://schemas.microsoft.com/office/drawing/2014/main" id="{197FF5EF-6962-4567-A719-0DEC0C493A4F}"/>
            </a:ext>
          </a:extLst>
        </xdr:cNvPr>
        <xdr:cNvCxnSpPr/>
      </xdr:nvCxnSpPr>
      <xdr:spPr>
        <a:xfrm flipV="1">
          <a:off x="21323300" y="17834066"/>
          <a:ext cx="838200" cy="2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12881</xdr:rowOff>
    </xdr:from>
    <xdr:to>
      <xdr:col>107</xdr:col>
      <xdr:colOff>101600</xdr:colOff>
      <xdr:row>105</xdr:row>
      <xdr:rowOff>114481</xdr:rowOff>
    </xdr:to>
    <xdr:sp macro="" textlink="">
      <xdr:nvSpPr>
        <xdr:cNvPr id="740" name="楕円 739">
          <a:extLst>
            <a:ext uri="{FF2B5EF4-FFF2-40B4-BE49-F238E27FC236}">
              <a16:creationId xmlns:a16="http://schemas.microsoft.com/office/drawing/2014/main" id="{29BB8416-2413-48AD-8DA1-EE0FD0CFB65C}"/>
            </a:ext>
          </a:extLst>
        </xdr:cNvPr>
        <xdr:cNvSpPr/>
      </xdr:nvSpPr>
      <xdr:spPr>
        <a:xfrm>
          <a:off x="20383500" y="180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42999</xdr:rowOff>
    </xdr:from>
    <xdr:to>
      <xdr:col>111</xdr:col>
      <xdr:colOff>177800</xdr:colOff>
      <xdr:row>105</xdr:row>
      <xdr:rowOff>63681</xdr:rowOff>
    </xdr:to>
    <xdr:cxnSp macro="">
      <xdr:nvCxnSpPr>
        <xdr:cNvPr id="741" name="直線コネクタ 740">
          <a:extLst>
            <a:ext uri="{FF2B5EF4-FFF2-40B4-BE49-F238E27FC236}">
              <a16:creationId xmlns:a16="http://schemas.microsoft.com/office/drawing/2014/main" id="{B5ADAB6B-52B4-42D6-AC19-2E476C95C4C1}"/>
            </a:ext>
          </a:extLst>
        </xdr:cNvPr>
        <xdr:cNvCxnSpPr/>
      </xdr:nvCxnSpPr>
      <xdr:spPr>
        <a:xfrm flipV="1">
          <a:off x="20434300" y="1804524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105955</xdr:rowOff>
    </xdr:from>
    <xdr:to>
      <xdr:col>102</xdr:col>
      <xdr:colOff>165100</xdr:colOff>
      <xdr:row>105</xdr:row>
      <xdr:rowOff>36105</xdr:rowOff>
    </xdr:to>
    <xdr:sp macro="" textlink="">
      <xdr:nvSpPr>
        <xdr:cNvPr id="742" name="楕円 741">
          <a:extLst>
            <a:ext uri="{FF2B5EF4-FFF2-40B4-BE49-F238E27FC236}">
              <a16:creationId xmlns:a16="http://schemas.microsoft.com/office/drawing/2014/main" id="{62425544-4D7E-4831-89C1-57BD50697435}"/>
            </a:ext>
          </a:extLst>
        </xdr:cNvPr>
        <xdr:cNvSpPr/>
      </xdr:nvSpPr>
      <xdr:spPr>
        <a:xfrm>
          <a:off x="19494500" y="179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156755</xdr:rowOff>
    </xdr:from>
    <xdr:to>
      <xdr:col>107</xdr:col>
      <xdr:colOff>50800</xdr:colOff>
      <xdr:row>105</xdr:row>
      <xdr:rowOff>63681</xdr:rowOff>
    </xdr:to>
    <xdr:cxnSp macro="">
      <xdr:nvCxnSpPr>
        <xdr:cNvPr id="743" name="直線コネクタ 742">
          <a:extLst>
            <a:ext uri="{FF2B5EF4-FFF2-40B4-BE49-F238E27FC236}">
              <a16:creationId xmlns:a16="http://schemas.microsoft.com/office/drawing/2014/main" id="{D9D82BEA-7CC8-44FD-9EA5-B6A08F61D866}"/>
            </a:ext>
          </a:extLst>
        </xdr:cNvPr>
        <xdr:cNvCxnSpPr/>
      </xdr:nvCxnSpPr>
      <xdr:spPr>
        <a:xfrm>
          <a:off x="19545300" y="17987555"/>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129902</xdr:rowOff>
    </xdr:from>
    <xdr:to>
      <xdr:col>98</xdr:col>
      <xdr:colOff>38100</xdr:colOff>
      <xdr:row>105</xdr:row>
      <xdr:rowOff>60052</xdr:rowOff>
    </xdr:to>
    <xdr:sp macro="" textlink="">
      <xdr:nvSpPr>
        <xdr:cNvPr id="744" name="楕円 743">
          <a:extLst>
            <a:ext uri="{FF2B5EF4-FFF2-40B4-BE49-F238E27FC236}">
              <a16:creationId xmlns:a16="http://schemas.microsoft.com/office/drawing/2014/main" id="{3A6CA0A5-5EC4-4C93-BDD5-24794984E6F8}"/>
            </a:ext>
          </a:extLst>
        </xdr:cNvPr>
        <xdr:cNvSpPr/>
      </xdr:nvSpPr>
      <xdr:spPr>
        <a:xfrm>
          <a:off x="18605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156755</xdr:rowOff>
    </xdr:from>
    <xdr:to>
      <xdr:col>102</xdr:col>
      <xdr:colOff>114300</xdr:colOff>
      <xdr:row>105</xdr:row>
      <xdr:rowOff>9252</xdr:rowOff>
    </xdr:to>
    <xdr:cxnSp macro="">
      <xdr:nvCxnSpPr>
        <xdr:cNvPr id="745" name="直線コネクタ 744">
          <a:extLst>
            <a:ext uri="{FF2B5EF4-FFF2-40B4-BE49-F238E27FC236}">
              <a16:creationId xmlns:a16="http://schemas.microsoft.com/office/drawing/2014/main" id="{7286E0FA-5BCC-42F6-BB32-18FB3977EE41}"/>
            </a:ext>
          </a:extLst>
        </xdr:cNvPr>
        <xdr:cNvCxnSpPr/>
      </xdr:nvCxnSpPr>
      <xdr:spPr>
        <a:xfrm flipV="1">
          <a:off x="18656300" y="17987555"/>
          <a:ext cx="889000" cy="2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746" name="n_1aveValue【庁舎】&#10;一人当たり面積">
          <a:extLst>
            <a:ext uri="{FF2B5EF4-FFF2-40B4-BE49-F238E27FC236}">
              <a16:creationId xmlns:a16="http://schemas.microsoft.com/office/drawing/2014/main" id="{ECAD43C8-E428-4E75-BEA3-F5BE56E971E6}"/>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747" name="n_2aveValue【庁舎】&#10;一人当たり面積">
          <a:extLst>
            <a:ext uri="{FF2B5EF4-FFF2-40B4-BE49-F238E27FC236}">
              <a16:creationId xmlns:a16="http://schemas.microsoft.com/office/drawing/2014/main" id="{EA0117C1-B095-48C1-82BC-7A0778703373}"/>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163303</xdr:rowOff>
    </xdr:from>
    <xdr:ext cx="469744" cy="259045"/>
    <xdr:sp macro="" textlink="">
      <xdr:nvSpPr>
        <xdr:cNvPr id="748" name="n_3aveValue【庁舎】&#10;一人当たり面積">
          <a:extLst>
            <a:ext uri="{FF2B5EF4-FFF2-40B4-BE49-F238E27FC236}">
              <a16:creationId xmlns:a16="http://schemas.microsoft.com/office/drawing/2014/main" id="{2E8E3511-8835-4766-AB7B-A5E5F56496F1}"/>
            </a:ext>
          </a:extLst>
        </xdr:cNvPr>
        <xdr:cNvSpPr txBox="1"/>
      </xdr:nvSpPr>
      <xdr:spPr>
        <a:xfrm>
          <a:off x="19310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44104</xdr:rowOff>
    </xdr:from>
    <xdr:ext cx="469744" cy="259045"/>
    <xdr:sp macro="" textlink="">
      <xdr:nvSpPr>
        <xdr:cNvPr id="749" name="n_4aveValue【庁舎】&#10;一人当たり面積">
          <a:extLst>
            <a:ext uri="{FF2B5EF4-FFF2-40B4-BE49-F238E27FC236}">
              <a16:creationId xmlns:a16="http://schemas.microsoft.com/office/drawing/2014/main" id="{B267B4AE-7AB9-4722-8395-DC9FF964F80F}"/>
            </a:ext>
          </a:extLst>
        </xdr:cNvPr>
        <xdr:cNvSpPr txBox="1"/>
      </xdr:nvSpPr>
      <xdr:spPr>
        <a:xfrm>
          <a:off x="18421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110326</xdr:rowOff>
    </xdr:from>
    <xdr:ext cx="469744" cy="259045"/>
    <xdr:sp macro="" textlink="">
      <xdr:nvSpPr>
        <xdr:cNvPr id="750" name="n_1mainValue【庁舎】&#10;一人当たり面積">
          <a:extLst>
            <a:ext uri="{FF2B5EF4-FFF2-40B4-BE49-F238E27FC236}">
              <a16:creationId xmlns:a16="http://schemas.microsoft.com/office/drawing/2014/main" id="{850EE5A7-1DF8-4626-A22E-B1BD2E57B3FB}"/>
            </a:ext>
          </a:extLst>
        </xdr:cNvPr>
        <xdr:cNvSpPr txBox="1"/>
      </xdr:nvSpPr>
      <xdr:spPr>
        <a:xfrm>
          <a:off x="21075727" y="177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131008</xdr:rowOff>
    </xdr:from>
    <xdr:ext cx="469744" cy="259045"/>
    <xdr:sp macro="" textlink="">
      <xdr:nvSpPr>
        <xdr:cNvPr id="751" name="n_2mainValue【庁舎】&#10;一人当たり面積">
          <a:extLst>
            <a:ext uri="{FF2B5EF4-FFF2-40B4-BE49-F238E27FC236}">
              <a16:creationId xmlns:a16="http://schemas.microsoft.com/office/drawing/2014/main" id="{3D6DE404-76F3-4820-9561-3153A5D325CC}"/>
            </a:ext>
          </a:extLst>
        </xdr:cNvPr>
        <xdr:cNvSpPr txBox="1"/>
      </xdr:nvSpPr>
      <xdr:spPr>
        <a:xfrm>
          <a:off x="20199427" y="177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52632</xdr:rowOff>
    </xdr:from>
    <xdr:ext cx="469744" cy="259045"/>
    <xdr:sp macro="" textlink="">
      <xdr:nvSpPr>
        <xdr:cNvPr id="752" name="n_3mainValue【庁舎】&#10;一人当たり面積">
          <a:extLst>
            <a:ext uri="{FF2B5EF4-FFF2-40B4-BE49-F238E27FC236}">
              <a16:creationId xmlns:a16="http://schemas.microsoft.com/office/drawing/2014/main" id="{84ACD7CC-2D0C-4BD2-BFFE-A59789BC05A7}"/>
            </a:ext>
          </a:extLst>
        </xdr:cNvPr>
        <xdr:cNvSpPr txBox="1"/>
      </xdr:nvSpPr>
      <xdr:spPr>
        <a:xfrm>
          <a:off x="19310427" y="1771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76579</xdr:rowOff>
    </xdr:from>
    <xdr:ext cx="469744" cy="259045"/>
    <xdr:sp macro="" textlink="">
      <xdr:nvSpPr>
        <xdr:cNvPr id="753" name="n_4mainValue【庁舎】&#10;一人当たり面積">
          <a:extLst>
            <a:ext uri="{FF2B5EF4-FFF2-40B4-BE49-F238E27FC236}">
              <a16:creationId xmlns:a16="http://schemas.microsoft.com/office/drawing/2014/main" id="{4572EEB9-4268-40AC-87D1-8FEE4BC196EA}"/>
            </a:ext>
          </a:extLst>
        </xdr:cNvPr>
        <xdr:cNvSpPr txBox="1"/>
      </xdr:nvSpPr>
      <xdr:spPr>
        <a:xfrm>
          <a:off x="18421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7C58CB50-BB2F-4CF4-B590-CC048F6AB14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21B8DD41-28E6-48B9-BE57-123C9DE1E1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D5BF85C9-AA4A-4413-9B84-4BEFF97E833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一般廃棄物処理施設は、喜多方広域市町村圏組合所有の廃棄物処理施設である。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保健センター・保健所の有形固定資産減価償却率は、類似団体平均を大きく上回る</a:t>
          </a:r>
          <a:r>
            <a:rPr kumimoji="1" lang="en-US" altLang="ja-JP" sz="1100">
              <a:solidFill>
                <a:sysClr val="windowText" lastClr="000000"/>
              </a:solidFill>
              <a:effectLst/>
              <a:latin typeface="+mn-lt"/>
              <a:ea typeface="+mn-ea"/>
              <a:cs typeface="+mn-cs"/>
            </a:rPr>
            <a:t>97.1%</a:t>
          </a:r>
          <a:r>
            <a:rPr kumimoji="1" lang="ja-JP" altLang="en-US" sz="1100">
              <a:solidFill>
                <a:sysClr val="windowText" lastClr="000000"/>
              </a:solidFill>
              <a:effectLst/>
              <a:latin typeface="+mn-lt"/>
              <a:ea typeface="+mn-ea"/>
              <a:cs typeface="+mn-cs"/>
            </a:rPr>
            <a:t>と</a:t>
          </a:r>
          <a:r>
            <a:rPr kumimoji="1" lang="ja-JP" altLang="ja-JP" sz="1100">
              <a:solidFill>
                <a:sysClr val="windowText" lastClr="000000"/>
              </a:solidFill>
              <a:effectLst/>
              <a:latin typeface="+mn-lt"/>
              <a:ea typeface="+mn-ea"/>
              <a:cs typeface="+mn-cs"/>
            </a:rPr>
            <a:t>、施設の老朽化が</a:t>
          </a:r>
          <a:r>
            <a:rPr kumimoji="1" lang="ja-JP" altLang="en-US" sz="1100">
              <a:solidFill>
                <a:sysClr val="windowText" lastClr="000000"/>
              </a:solidFill>
              <a:effectLst/>
              <a:latin typeface="+mn-lt"/>
              <a:ea typeface="+mn-ea"/>
              <a:cs typeface="+mn-cs"/>
            </a:rPr>
            <a:t>顕著である</a:t>
          </a:r>
          <a:r>
            <a:rPr kumimoji="1" lang="ja-JP" altLang="ja-JP" sz="1100">
              <a:solidFill>
                <a:sysClr val="windowText" lastClr="000000"/>
              </a:solidFill>
              <a:effectLst/>
              <a:latin typeface="+mn-lt"/>
              <a:ea typeface="+mn-ea"/>
              <a:cs typeface="+mn-cs"/>
            </a:rPr>
            <a:t>ことから西会津町個別施設計画に基づいた計画的な維持修繕に努めていく。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庁舎については、平成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年度の役場新庁舎移転整備に伴い有形固定資産減価償却率は類似団体平均を</a:t>
          </a:r>
          <a:r>
            <a:rPr kumimoji="1" lang="ja-JP" altLang="en-US" sz="1100">
              <a:solidFill>
                <a:sysClr val="windowText" lastClr="000000"/>
              </a:solidFill>
              <a:effectLst/>
              <a:latin typeface="+mn-lt"/>
              <a:ea typeface="+mn-ea"/>
              <a:cs typeface="+mn-cs"/>
            </a:rPr>
            <a:t>やや</a:t>
          </a:r>
          <a:r>
            <a:rPr kumimoji="1" lang="ja-JP" altLang="ja-JP" sz="1100">
              <a:solidFill>
                <a:sysClr val="windowText" lastClr="000000"/>
              </a:solidFill>
              <a:effectLst/>
              <a:latin typeface="+mn-lt"/>
              <a:ea typeface="+mn-ea"/>
              <a:cs typeface="+mn-cs"/>
            </a:rPr>
            <a:t>下回っている。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F0475F69-315B-4C8D-9E87-00961845D733}"/>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B6CB5B9-EDA8-4294-B5E3-F6B6CA81DC81}"/>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ECE73FF-6CF3-45FC-9947-5123B7D5073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3AAB938-7803-44B8-85D3-E8CC12F7BFD8}"/>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71C7DFB-F742-4A0A-9C7C-A3A2DD31E85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A96350A0-E284-4003-87A1-F2EEC498F5DF}"/>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C846AE46-FD9E-4D6E-991B-5C1103B1BF97}"/>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CB6EBA1-F109-4559-93E5-7C335E849A93}"/>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FF9C487-062E-4632-AD8B-1251D255752A}"/>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85B70B6D-9458-47EB-9966-9849C7B24966}"/>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5,694
5,666
298.18
7,226,380
6,617,577
281,717
3,816,352
6,827,150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41C1B47C-BBD0-46AC-B09E-08EFBC6437F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C4367C8-1F42-4DDA-AE42-9F8600DBAA4B}"/>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50235A7-BBA3-4D4D-BD90-E8B7B316A7E3}"/>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D3C9DB5-1BD7-462A-BE4B-38C2764FCC4A}"/>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D4EA5AA-58DD-4B9F-853D-168A62B54CA9}"/>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335F1F2-86DF-4A1B-849C-E0E7FEB9E40F}"/>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446F141C-2C4B-434E-9FE4-FF6C32B59095}"/>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E8E80C8-E918-4BE8-9CC0-1FD9FC7CB8BA}"/>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E90C3D7-50AA-4C35-86E2-0489CEFE51D9}"/>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32276E6-BAAA-475A-B2FC-9D3E4143A0D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CC68BBD-3164-4BBF-85A2-83FF90D59B9B}"/>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F4952E7-B76A-4D26-84F6-B198686656A9}"/>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7112907-AC3D-411F-9C27-287BFB7593F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C80090FE-B4BA-4AD4-80D0-88EE7CD096FB}"/>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2AAE2821-3483-4695-AFF4-93653DE25311}"/>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24AA3C7E-77BF-4D41-BF80-B8B312A96C38}"/>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B6C1AA6-F080-4B92-AC5B-4AB0133F4E6A}"/>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4955F97-C9F4-43CF-84AD-0CE1E0E9185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396BFCCE-B8FE-4686-8BC8-10630D3B3906}"/>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83754B9C-137A-4DA9-A623-7792CF9D8C4A}"/>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85BE3936-B0D4-4598-AB66-F75C14BEF5B5}"/>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94169358-A942-4956-9413-EABDAAE4403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D1F1EDE6-9DA1-42CE-A08A-E83618629555}"/>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BB8EC3EF-5D33-414D-ABE0-F97687B787A3}"/>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D281467-E1DE-4E52-A348-AEBFF3662493}"/>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A40F6CF-7C50-4F02-B4E6-E103549C2D49}"/>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A8B72A6-E54B-4469-9F8C-653B2827C18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C1BF0563-25DF-4C7A-BDE0-D469B5C5346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EE59A54-5015-4D24-B06C-E2B34247CDD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240D271-E7CF-4E56-947A-EEF0C4799B81}"/>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D340475B-8354-44A9-BD11-9AA91894015C}"/>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B85ECB7-731C-49FB-8241-D3DD12EA5D1D}"/>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3754081A-A3E9-4C01-A6A8-5120D1A59D03}"/>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42F10BE-298B-4014-AE9B-929D8DA56C7C}"/>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0D011D1-0EE9-4078-8B22-D2860EEFABD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E511368-113A-438F-B03A-F6B568AAFEDE}"/>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FC9AAC8-D835-4831-B0BB-5BC0B09BF533}"/>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人口の減少や全国平均を上回る高齢化率（</a:t>
          </a:r>
          <a:r>
            <a:rPr kumimoji="1" lang="en-US" altLang="ja-JP" sz="1000">
              <a:solidFill>
                <a:schemeClr val="dk1"/>
              </a:solidFill>
              <a:effectLst/>
              <a:latin typeface="+mn-lt"/>
              <a:ea typeface="+mn-ea"/>
              <a:cs typeface="+mn-cs"/>
            </a:rPr>
            <a:t>49.5</a:t>
          </a:r>
          <a:r>
            <a:rPr kumimoji="1" lang="ja-JP" altLang="ja-JP" sz="1000">
              <a:solidFill>
                <a:schemeClr val="dk1"/>
              </a:solidFill>
              <a:effectLst/>
              <a:latin typeface="+mn-lt"/>
              <a:ea typeface="+mn-ea"/>
              <a:cs typeface="+mn-cs"/>
            </a:rPr>
            <a:t>％）に加え、町内に中心となる産業もなく、大規模な事業所も少ないなど、税収を含めた自主財源の占める割合が低いため財政基盤が弱く、類似団体平均を下回っている。さらには交付税算入率の高い地方債を多く活用しているため、分母値である基準財政需要額が高い傾向にあることも低くなる要因となっている。</a:t>
          </a:r>
          <a:endParaRPr lang="ja-JP" altLang="ja-JP" sz="1000">
            <a:effectLst/>
          </a:endParaRPr>
        </a:p>
        <a:p>
          <a:r>
            <a:rPr kumimoji="1" lang="ja-JP" altLang="ja-JP" sz="1000">
              <a:solidFill>
                <a:schemeClr val="dk1"/>
              </a:solidFill>
              <a:effectLst/>
              <a:latin typeface="+mn-lt"/>
              <a:ea typeface="+mn-ea"/>
              <a:cs typeface="+mn-cs"/>
            </a:rPr>
            <a:t>　今後は事業の見直し、適正規模の事業執行に合わせて、町総合計画に基づく過疎・高齢化地域における活力を取り戻す取り組みを推進し、交流人口、定住人口の維持・増加に繋げていく必要がある。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B8C5AC2-8914-4D12-A80B-37CEDC765B3A}"/>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829E7DD6-E162-453B-B7B1-93489B47F339}"/>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D7821DD6-AFBF-43D7-ADFE-031FACAFD142}"/>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240851A4-6A74-4C3A-8858-44A8918031B3}"/>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751D858A-FCF6-4673-8EFC-82AE30D367EA}"/>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5AD39E0B-8DC6-4F57-9DC7-A62B153CDF7F}"/>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467A60F0-5235-40EE-983D-5D2870A48762}"/>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57445ED7-6550-45EA-94D1-90E583BC086A}"/>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1DA0591A-09CC-4508-8DDA-C7087C878119}"/>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79416C45-D2AB-4911-A4FC-D5CFD0CBFBC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63D7FAF8-F232-4B72-B09C-1B34756BF2C6}"/>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7656C2BB-E8E4-45FB-8231-39B9DA5B7A0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74A2F065-CC4F-4BBC-A4E2-D5BE43ACA838}"/>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D6FD170-DF0B-4713-939C-B8D5A1B9024A}"/>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A433A8B8-51E2-4EA9-BDE0-5CEBB897054E}"/>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EDE947FF-5571-4C87-A6CE-B7091DAC20EA}"/>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1CFE0B03-9196-4834-909D-ABF082DB15D4}"/>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5DA6BA71-8E82-48CE-A9DE-680974A3D4B1}"/>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D8D38B38-7524-480C-8287-D2CA9B279CE9}"/>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8" name="直線コネクタ 67">
          <a:extLst>
            <a:ext uri="{FF2B5EF4-FFF2-40B4-BE49-F238E27FC236}">
              <a16:creationId xmlns:a16="http://schemas.microsoft.com/office/drawing/2014/main" id="{7D6A5785-E799-4D19-A583-E523CB87DD28}"/>
            </a:ext>
          </a:extLst>
        </xdr:cNvPr>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27D9DD74-66EC-4958-8EC6-F0F2A353FAEA}"/>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1F6266A0-CC71-426D-A4BF-9D9D0C277664}"/>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148872</xdr:rowOff>
    </xdr:to>
    <xdr:cxnSp macro="">
      <xdr:nvCxnSpPr>
        <xdr:cNvPr id="71" name="直線コネクタ 70">
          <a:extLst>
            <a:ext uri="{FF2B5EF4-FFF2-40B4-BE49-F238E27FC236}">
              <a16:creationId xmlns:a16="http://schemas.microsoft.com/office/drawing/2014/main" id="{8314000D-E2F7-49D0-8351-D52AA2A6FC21}"/>
            </a:ext>
          </a:extLst>
        </xdr:cNvPr>
        <xdr:cNvCxnSpPr/>
      </xdr:nvCxnSpPr>
      <xdr:spPr>
        <a:xfrm>
          <a:off x="3225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860AD91E-6A3B-4D1D-BAA7-70B46606A12E}"/>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E98F79D7-1A92-4DEE-A05A-9F381ACF547C}"/>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48166324-2F16-4EAE-9C24-E3DEB7122B24}"/>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73A12776-439D-417A-8C7A-DBD89DEAAA8C}"/>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7C4DC5D-9CC6-4285-B37E-EDCEA773C4B3}"/>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A7EB18A8-EED8-48A3-92B4-740D708A1FEE}"/>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4CC87085-11FE-428D-B8E9-8664082E23F8}"/>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462AC2FF-AE8F-4A9F-8E70-BED26D91D077}"/>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2C96F2DA-1133-462A-BB23-A8ACDBEF912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8263FF20-C7E1-4824-97E9-F4FDDF06AA1B}"/>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9A2ECA7E-89AF-406B-9BC2-FE76D5016071}"/>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A66CD931-FD9B-40C0-B390-443FF6AF3707}"/>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902992BA-D747-4121-97A7-A250CF0FE79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E3241DB-D7D0-4294-BF52-9770AAF704F7}"/>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FDD56EE-57EE-4D51-8E81-F9F20E6604B2}"/>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A1CEECBF-018C-4B1A-916B-FF17F51780CE}"/>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8CA9CDDB-AC3A-44CA-96E0-0DE57EE9C915}"/>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89" name="楕円 88">
          <a:extLst>
            <a:ext uri="{FF2B5EF4-FFF2-40B4-BE49-F238E27FC236}">
              <a16:creationId xmlns:a16="http://schemas.microsoft.com/office/drawing/2014/main" id="{4486BEB5-3583-40E8-84EC-620014832E39}"/>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0" name="テキスト ボックス 89">
          <a:extLst>
            <a:ext uri="{FF2B5EF4-FFF2-40B4-BE49-F238E27FC236}">
              <a16:creationId xmlns:a16="http://schemas.microsoft.com/office/drawing/2014/main" id="{37BF087D-6B97-42B7-877A-A3A6CD3C9298}"/>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67EF0138-CADB-408E-9D33-23F508DA22F6}"/>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DD93F1B5-52F1-450B-B38C-56D36D5B9666}"/>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4906B619-DD20-4AC9-9CA2-4B9D1EE87794}"/>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6EA96696-C389-45F3-9D18-CFF3469BB7F9}"/>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EE610F99-F8C7-4CA0-B6CB-74C719DDE2E3}"/>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FF8C6BAF-7CE0-4307-A283-B89C693402D4}"/>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835A2337-4180-4E3D-AC92-9D01EDC17E4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54961882-28A2-4841-ADCA-0B038DD5B6CD}"/>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4950443F-8715-46D4-BF07-FE169494F5D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CDF23C83-085F-4453-A93F-ECB811CC4D4E}"/>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E7FFBB11-EDE4-41FB-884E-7FBB8F50E722}"/>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ECED508A-7E12-4445-917B-D36BEE99A7B2}"/>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3E8B628C-F902-434D-A350-0A2FFE57E589}"/>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DB725169-3776-4E37-A80E-1931C1700395}"/>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701B33E5-D9B4-4C7C-856E-089D30E7DCF7}"/>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A33316BC-AE1D-4B68-B600-FF59373DE478}"/>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34A8FF87-C221-49DC-AAFD-85C8D67185A3}"/>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9931938B-AAD3-4019-8374-37B1683DAC6B}"/>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DF70ABAB-9DF5-4989-A326-997CE85F3826}"/>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経常収支比率については、類似団体平均よりもやや高い数値となっている。</a:t>
          </a:r>
          <a:endParaRPr lang="ja-JP" altLang="ja-JP" sz="1000">
            <a:effectLst/>
          </a:endParaRPr>
        </a:p>
        <a:p>
          <a:r>
            <a:rPr kumimoji="1" lang="ja-JP" altLang="ja-JP" sz="1000">
              <a:solidFill>
                <a:schemeClr val="dk1"/>
              </a:solidFill>
              <a:effectLst/>
              <a:latin typeface="+mn-lt"/>
              <a:ea typeface="+mn-ea"/>
              <a:cs typeface="+mn-cs"/>
            </a:rPr>
            <a:t>　令和４年度にやや増加した要因としては、分子となる一般財源において、除雪費の基準見直しや道路維持費（維持補修費）などの増により、前年度比増となった。分母となる経常的な一般財源額では、普通交付税等の増額により分母総額が前年度比増となったものの、分母を超える分子の増となった結果、経常収支比率が</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増加し</a:t>
          </a:r>
          <a:r>
            <a:rPr kumimoji="1" lang="en-US" altLang="ja-JP" sz="1000">
              <a:solidFill>
                <a:schemeClr val="dk1"/>
              </a:solidFill>
              <a:effectLst/>
              <a:latin typeface="+mn-lt"/>
              <a:ea typeface="+mn-ea"/>
              <a:cs typeface="+mn-cs"/>
            </a:rPr>
            <a:t>88.9%</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義務的経費となる公債費については、年度間の平準化に努めるとともに、各種事業の評価・検証を進め、限られる財源について、効率的に執行できるよう民間委託や指定管理者制度の活用など、更なる検討を進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144A9AD2-9876-4D15-ABED-101DBF6E4366}"/>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295915AD-F80B-491E-AD08-6A4FEA3C4CA2}"/>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6C9BFDBF-6C17-449D-B85C-3567A2F26EE1}"/>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29776EBF-362D-43AA-9EA0-5E3E4E5365C9}"/>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245FF1D8-7CFD-4D09-9F6D-6DB73B4A8FE3}"/>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285C9989-C792-4C3A-B5C9-81C0D121D358}"/>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6A856963-CDA7-4D3B-AEAD-69C24170005B}"/>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2E0202BC-A870-47A6-A715-4741705E39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439EE4E6-AC7E-4D81-86A8-4C89B33B7FF2}"/>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64E4FE0A-F8F1-4257-96DC-4A83C8B3137E}"/>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EAC06FD5-551D-4C62-80C5-B15E94B614B6}"/>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51945321-C981-437B-A080-657F7735DE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DE3455DA-C3CD-417F-B93F-5DFC6E6B8CD8}"/>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183782F5-03D6-432B-B2F0-D97B11A8180C}"/>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5566FA6E-90E3-4526-9F4C-FF49B92BB083}"/>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1A985537-E414-4DAC-9351-F1D6618EFA7F}"/>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895A408C-3693-48F7-A124-9FD6A1E3AFCC}"/>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9BCABB56-8BCC-48B5-AC65-2615FD3C8F97}"/>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75F32E5C-1D8B-44F9-B992-349C7E1B85D5}"/>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112014</xdr:rowOff>
    </xdr:from>
    <xdr:to>
      <xdr:col>23</xdr:col>
      <xdr:colOff>133350</xdr:colOff>
      <xdr:row>62</xdr:row>
      <xdr:rowOff>138557</xdr:rowOff>
    </xdr:to>
    <xdr:cxnSp macro="">
      <xdr:nvCxnSpPr>
        <xdr:cNvPr id="129" name="直線コネクタ 128">
          <a:extLst>
            <a:ext uri="{FF2B5EF4-FFF2-40B4-BE49-F238E27FC236}">
              <a16:creationId xmlns:a16="http://schemas.microsoft.com/office/drawing/2014/main" id="{55E97CBB-CE2B-4341-8C82-8BDA24792E7E}"/>
            </a:ext>
          </a:extLst>
        </xdr:cNvPr>
        <xdr:cNvCxnSpPr/>
      </xdr:nvCxnSpPr>
      <xdr:spPr>
        <a:xfrm>
          <a:off x="4114800" y="10741914"/>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892559B4-072A-4CAC-89E4-D940D5021E0A}"/>
            </a:ext>
          </a:extLst>
        </xdr:cNvPr>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B96A445-A3D3-46B6-9110-4A2651FC1656}"/>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112014</xdr:rowOff>
    </xdr:from>
    <xdr:to>
      <xdr:col>19</xdr:col>
      <xdr:colOff>133350</xdr:colOff>
      <xdr:row>62</xdr:row>
      <xdr:rowOff>131318</xdr:rowOff>
    </xdr:to>
    <xdr:cxnSp macro="">
      <xdr:nvCxnSpPr>
        <xdr:cNvPr id="132" name="直線コネクタ 131">
          <a:extLst>
            <a:ext uri="{FF2B5EF4-FFF2-40B4-BE49-F238E27FC236}">
              <a16:creationId xmlns:a16="http://schemas.microsoft.com/office/drawing/2014/main" id="{524C9293-2AE2-41BA-8CC2-C088487BB9B9}"/>
            </a:ext>
          </a:extLst>
        </xdr:cNvPr>
        <xdr:cNvCxnSpPr/>
      </xdr:nvCxnSpPr>
      <xdr:spPr>
        <a:xfrm flipV="1">
          <a:off x="3225800" y="1074191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A5D700C4-04D7-4B51-BAD8-5175C7F640BA}"/>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A80B6862-5DC0-44C5-8EEA-07E3DCF4EE49}"/>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131318</xdr:rowOff>
    </xdr:from>
    <xdr:to>
      <xdr:col>15</xdr:col>
      <xdr:colOff>82550</xdr:colOff>
      <xdr:row>62</xdr:row>
      <xdr:rowOff>167513</xdr:rowOff>
    </xdr:to>
    <xdr:cxnSp macro="">
      <xdr:nvCxnSpPr>
        <xdr:cNvPr id="135" name="直線コネクタ 134">
          <a:extLst>
            <a:ext uri="{FF2B5EF4-FFF2-40B4-BE49-F238E27FC236}">
              <a16:creationId xmlns:a16="http://schemas.microsoft.com/office/drawing/2014/main" id="{E2F08D32-18BE-4B63-92BC-095F88A229F1}"/>
            </a:ext>
          </a:extLst>
        </xdr:cNvPr>
        <xdr:cNvCxnSpPr/>
      </xdr:nvCxnSpPr>
      <xdr:spPr>
        <a:xfrm flipV="1">
          <a:off x="2336800" y="1076121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7B59E46D-180C-41C8-B318-E03965281BCF}"/>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94384E99-86B6-45F1-9F82-7E3F3703BBD2}"/>
            </a:ext>
          </a:extLst>
        </xdr:cNvPr>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167513</xdr:rowOff>
    </xdr:from>
    <xdr:to>
      <xdr:col>11</xdr:col>
      <xdr:colOff>31750</xdr:colOff>
      <xdr:row>63</xdr:row>
      <xdr:rowOff>80518</xdr:rowOff>
    </xdr:to>
    <xdr:cxnSp macro="">
      <xdr:nvCxnSpPr>
        <xdr:cNvPr id="138" name="直線コネクタ 137">
          <a:extLst>
            <a:ext uri="{FF2B5EF4-FFF2-40B4-BE49-F238E27FC236}">
              <a16:creationId xmlns:a16="http://schemas.microsoft.com/office/drawing/2014/main" id="{D5ED32CE-D4D7-496A-A4E8-1892973EDE62}"/>
            </a:ext>
          </a:extLst>
        </xdr:cNvPr>
        <xdr:cNvCxnSpPr/>
      </xdr:nvCxnSpPr>
      <xdr:spPr>
        <a:xfrm flipV="1">
          <a:off x="1447800" y="10797413"/>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9E742F77-3F4F-4FAA-89F1-9FA9298DF407}"/>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23258</xdr:rowOff>
    </xdr:from>
    <xdr:ext cx="762000" cy="259045"/>
    <xdr:sp macro="" textlink="">
      <xdr:nvSpPr>
        <xdr:cNvPr id="140" name="テキスト ボックス 139">
          <a:extLst>
            <a:ext uri="{FF2B5EF4-FFF2-40B4-BE49-F238E27FC236}">
              <a16:creationId xmlns:a16="http://schemas.microsoft.com/office/drawing/2014/main" id="{12B6103F-FFF7-407C-9AE9-91CA5EA26A61}"/>
            </a:ext>
          </a:extLst>
        </xdr:cNvPr>
        <xdr:cNvSpPr txBox="1"/>
      </xdr:nvSpPr>
      <xdr:spPr>
        <a:xfrm>
          <a:off x="1955800" y="1048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66B23B4F-8054-4372-A3ED-404FA78BFC87}"/>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2" name="テキスト ボックス 141">
          <a:extLst>
            <a:ext uri="{FF2B5EF4-FFF2-40B4-BE49-F238E27FC236}">
              <a16:creationId xmlns:a16="http://schemas.microsoft.com/office/drawing/2014/main" id="{4A6C6CF0-33BD-4A5C-BC63-206288FDD403}"/>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4C07D035-3891-4AB2-8878-4411E9BBFDB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2EEEB3E8-25D7-4C5A-B26A-DB77DD671239}"/>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964E1EA-D22A-4810-A4C5-D0E61A48861D}"/>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4ADCDE6-76C0-4FEB-8FA5-15E2EA50CB2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866D95E-819E-46B9-AABA-9868C270DC38}"/>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87757</xdr:rowOff>
    </xdr:from>
    <xdr:to>
      <xdr:col>23</xdr:col>
      <xdr:colOff>184150</xdr:colOff>
      <xdr:row>63</xdr:row>
      <xdr:rowOff>17907</xdr:rowOff>
    </xdr:to>
    <xdr:sp macro="" textlink="">
      <xdr:nvSpPr>
        <xdr:cNvPr id="148" name="楕円 147">
          <a:extLst>
            <a:ext uri="{FF2B5EF4-FFF2-40B4-BE49-F238E27FC236}">
              <a16:creationId xmlns:a16="http://schemas.microsoft.com/office/drawing/2014/main" id="{E8EB4BCC-C668-454D-AAC6-BFB1311AED0C}"/>
            </a:ext>
          </a:extLst>
        </xdr:cNvPr>
        <xdr:cNvSpPr/>
      </xdr:nvSpPr>
      <xdr:spPr>
        <a:xfrm>
          <a:off x="4902200" y="1071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59834</xdr:rowOff>
    </xdr:from>
    <xdr:ext cx="762000" cy="259045"/>
    <xdr:sp macro="" textlink="">
      <xdr:nvSpPr>
        <xdr:cNvPr id="149" name="財政構造の弾力性該当値テキスト">
          <a:extLst>
            <a:ext uri="{FF2B5EF4-FFF2-40B4-BE49-F238E27FC236}">
              <a16:creationId xmlns:a16="http://schemas.microsoft.com/office/drawing/2014/main" id="{3D1C7824-566F-481E-97FB-5E183C28240B}"/>
            </a:ext>
          </a:extLst>
        </xdr:cNvPr>
        <xdr:cNvSpPr txBox="1"/>
      </xdr:nvSpPr>
      <xdr:spPr>
        <a:xfrm>
          <a:off x="5041900" y="1068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0" name="楕円 149">
          <a:extLst>
            <a:ext uri="{FF2B5EF4-FFF2-40B4-BE49-F238E27FC236}">
              <a16:creationId xmlns:a16="http://schemas.microsoft.com/office/drawing/2014/main" id="{2FACCF1B-139C-4879-B7E2-C5104517BDA0}"/>
            </a:ext>
          </a:extLst>
        </xdr:cNvPr>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147591</xdr:rowOff>
    </xdr:from>
    <xdr:ext cx="736600" cy="259045"/>
    <xdr:sp macro="" textlink="">
      <xdr:nvSpPr>
        <xdr:cNvPr id="151" name="テキスト ボックス 150">
          <a:extLst>
            <a:ext uri="{FF2B5EF4-FFF2-40B4-BE49-F238E27FC236}">
              <a16:creationId xmlns:a16="http://schemas.microsoft.com/office/drawing/2014/main" id="{98894F1B-90ED-44DE-A19C-1273BDB55941}"/>
            </a:ext>
          </a:extLst>
        </xdr:cNvPr>
        <xdr:cNvSpPr txBox="1"/>
      </xdr:nvSpPr>
      <xdr:spPr>
        <a:xfrm>
          <a:off x="3733800" y="107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80518</xdr:rowOff>
    </xdr:from>
    <xdr:to>
      <xdr:col>15</xdr:col>
      <xdr:colOff>133350</xdr:colOff>
      <xdr:row>63</xdr:row>
      <xdr:rowOff>10668</xdr:rowOff>
    </xdr:to>
    <xdr:sp macro="" textlink="">
      <xdr:nvSpPr>
        <xdr:cNvPr id="152" name="楕円 151">
          <a:extLst>
            <a:ext uri="{FF2B5EF4-FFF2-40B4-BE49-F238E27FC236}">
              <a16:creationId xmlns:a16="http://schemas.microsoft.com/office/drawing/2014/main" id="{FFA8C578-7218-41F6-A39C-4D85003794E0}"/>
            </a:ext>
          </a:extLst>
        </xdr:cNvPr>
        <xdr:cNvSpPr/>
      </xdr:nvSpPr>
      <xdr:spPr>
        <a:xfrm>
          <a:off x="3175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53" name="テキスト ボックス 152">
          <a:extLst>
            <a:ext uri="{FF2B5EF4-FFF2-40B4-BE49-F238E27FC236}">
              <a16:creationId xmlns:a16="http://schemas.microsoft.com/office/drawing/2014/main" id="{8CFF757A-B883-44C9-9379-A946697D6C6A}"/>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116713</xdr:rowOff>
    </xdr:from>
    <xdr:to>
      <xdr:col>11</xdr:col>
      <xdr:colOff>82550</xdr:colOff>
      <xdr:row>63</xdr:row>
      <xdr:rowOff>46863</xdr:rowOff>
    </xdr:to>
    <xdr:sp macro="" textlink="">
      <xdr:nvSpPr>
        <xdr:cNvPr id="154" name="楕円 153">
          <a:extLst>
            <a:ext uri="{FF2B5EF4-FFF2-40B4-BE49-F238E27FC236}">
              <a16:creationId xmlns:a16="http://schemas.microsoft.com/office/drawing/2014/main" id="{4BDDE26E-A0DE-4C1D-AD64-218893F1F300}"/>
            </a:ext>
          </a:extLst>
        </xdr:cNvPr>
        <xdr:cNvSpPr/>
      </xdr:nvSpPr>
      <xdr:spPr>
        <a:xfrm>
          <a:off x="2286000" y="107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31640</xdr:rowOff>
    </xdr:from>
    <xdr:ext cx="762000" cy="259045"/>
    <xdr:sp macro="" textlink="">
      <xdr:nvSpPr>
        <xdr:cNvPr id="155" name="テキスト ボックス 154">
          <a:extLst>
            <a:ext uri="{FF2B5EF4-FFF2-40B4-BE49-F238E27FC236}">
              <a16:creationId xmlns:a16="http://schemas.microsoft.com/office/drawing/2014/main" id="{8966D9D7-4D18-47D8-A288-ADEFF194D687}"/>
            </a:ext>
          </a:extLst>
        </xdr:cNvPr>
        <xdr:cNvSpPr txBox="1"/>
      </xdr:nvSpPr>
      <xdr:spPr>
        <a:xfrm>
          <a:off x="1955800" y="1083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29718</xdr:rowOff>
    </xdr:from>
    <xdr:to>
      <xdr:col>7</xdr:col>
      <xdr:colOff>31750</xdr:colOff>
      <xdr:row>63</xdr:row>
      <xdr:rowOff>131318</xdr:rowOff>
    </xdr:to>
    <xdr:sp macro="" textlink="">
      <xdr:nvSpPr>
        <xdr:cNvPr id="156" name="楕円 155">
          <a:extLst>
            <a:ext uri="{FF2B5EF4-FFF2-40B4-BE49-F238E27FC236}">
              <a16:creationId xmlns:a16="http://schemas.microsoft.com/office/drawing/2014/main" id="{698E4B23-C386-4C66-9046-4488F28EB21B}"/>
            </a:ext>
          </a:extLst>
        </xdr:cNvPr>
        <xdr:cNvSpPr/>
      </xdr:nvSpPr>
      <xdr:spPr>
        <a:xfrm>
          <a:off x="1397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116095</xdr:rowOff>
    </xdr:from>
    <xdr:ext cx="762000" cy="259045"/>
    <xdr:sp macro="" textlink="">
      <xdr:nvSpPr>
        <xdr:cNvPr id="157" name="テキスト ボックス 156">
          <a:extLst>
            <a:ext uri="{FF2B5EF4-FFF2-40B4-BE49-F238E27FC236}">
              <a16:creationId xmlns:a16="http://schemas.microsoft.com/office/drawing/2014/main" id="{B39639A3-E85D-4AE7-B0C1-F247189A56C1}"/>
            </a:ext>
          </a:extLst>
        </xdr:cNvPr>
        <xdr:cNvSpPr txBox="1"/>
      </xdr:nvSpPr>
      <xdr:spPr>
        <a:xfrm>
          <a:off x="1066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3FE75301-2CE0-4A40-ABC2-B14A3317E38C}"/>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C4101115-9AC0-49AF-B5E4-045F6DDA14C1}"/>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7086F432-29DE-4B0D-ACCE-7B16F3B8C5F2}"/>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[434,557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CD454E76-A40E-49A8-97E5-F794BFB6EEE4}"/>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D57B1E07-81EB-4F87-A744-884E68C1C77A}"/>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A2ADDB5-75B6-4DC4-9A33-EE0B8A0E57E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2E74D53-1F10-4A8D-9EFD-64E78E2D69BD}"/>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37E47675-4322-4A82-955D-74F27B7D884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DB9C282B-603E-43DD-B861-A3141C6B6F97}"/>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10A3F7FF-7D5C-4CB1-9144-2F9B96B10D66}"/>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B83FAE00-5723-4F81-B38C-A3113AEE6B8E}"/>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49B91137-9F61-4CA3-858B-E7C1E58F7C0E}"/>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E3A84104-243E-4858-B49B-8E559EF2064D}"/>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人件費・物件費ともに全国及び県、類似団体平均と比べ高くなっている。</a:t>
          </a:r>
          <a:endParaRPr lang="ja-JP" altLang="ja-JP" sz="1000">
            <a:effectLst/>
          </a:endParaRPr>
        </a:p>
        <a:p>
          <a:r>
            <a:rPr kumimoji="1" lang="ja-JP" altLang="ja-JP" sz="1000">
              <a:solidFill>
                <a:schemeClr val="dk1"/>
              </a:solidFill>
              <a:effectLst/>
              <a:latin typeface="+mn-lt"/>
              <a:ea typeface="+mn-ea"/>
              <a:cs typeface="+mn-cs"/>
            </a:rPr>
            <a:t>　特に人件費では「定員管理の状況」で説明のとおり専門職を含めた職員数の多さや、職員の平均年齢の高さなどが主な要因となっている。</a:t>
          </a:r>
          <a:endParaRPr lang="ja-JP" altLang="ja-JP" sz="1000">
            <a:effectLst/>
          </a:endParaRPr>
        </a:p>
        <a:p>
          <a:r>
            <a:rPr kumimoji="1" lang="ja-JP" altLang="ja-JP" sz="1000">
              <a:solidFill>
                <a:schemeClr val="dk1"/>
              </a:solidFill>
              <a:effectLst/>
              <a:latin typeface="+mn-lt"/>
              <a:ea typeface="+mn-ea"/>
              <a:cs typeface="+mn-cs"/>
            </a:rPr>
            <a:t>　また物件費では、本町特有の温泉施設やケーブルテレビ施設の運営委託料が計上されていることから高い傾向にある他、本町の人口規模や過疎・豪雪地帯で町の面積も広く点在しており、人口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人当たりで換算すると高い数値にならざるを得ない状況である。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9A098BD4-3DF7-4BC2-B6EE-E6643D269A46}"/>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BF2D6D89-CE79-4C26-9C4D-2F3B3AF3760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3E16DE29-279C-4D11-9C85-F9A02163305A}"/>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554EC4C4-3746-4AAD-A7AB-E04725DE3087}"/>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42F44320-BF90-4A93-9D68-D744E08646EA}"/>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1E2402A5-18C7-41C4-B407-10EB22250C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AB7C88B9-2A45-4258-9EBF-9BB933CD4FFC}"/>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89BD56CD-40E7-45B8-B14B-51CAA1BA7DF8}"/>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BDB9B9D6-F30A-43EC-922B-4DCFD21F38D7}"/>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D0ADE578-27EC-4258-9EF0-96070D1A771E}"/>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4157A030-4808-499D-B188-84AE4065D082}"/>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D8F89CA0-E606-4AE6-8153-8FD3F0B6D00B}"/>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9DAC261E-E076-4B6F-8E03-803D77448A0E}"/>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59F10DBA-F3B3-4649-B5EB-2BB82948DD07}"/>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80723531-73B4-498A-8AE8-4BE2D491C2F3}"/>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4A89E590-A315-4982-A739-536595482BC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ECB43A80-DFCA-4FCF-8E0B-74A8A42B4C3D}"/>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418F168-0356-439B-8BAE-3F194341242E}"/>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A9B67423-BB5E-45D6-BB1D-94ADA0B930D6}"/>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275572B2-E388-41F6-BEE2-8A1CCDEEF927}"/>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FEE231EE-98CA-4938-9D2A-3C3B13A66E7E}"/>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B77CB283-75C9-443A-A06C-434038F8FE0E}"/>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158454</xdr:rowOff>
    </xdr:from>
    <xdr:to>
      <xdr:col>23</xdr:col>
      <xdr:colOff>133350</xdr:colOff>
      <xdr:row>83</xdr:row>
      <xdr:rowOff>12192</xdr:rowOff>
    </xdr:to>
    <xdr:cxnSp macro="">
      <xdr:nvCxnSpPr>
        <xdr:cNvPr id="193" name="直線コネクタ 192">
          <a:extLst>
            <a:ext uri="{FF2B5EF4-FFF2-40B4-BE49-F238E27FC236}">
              <a16:creationId xmlns:a16="http://schemas.microsoft.com/office/drawing/2014/main" id="{98632E93-DF4C-424E-93D5-5AA2AF014A9F}"/>
            </a:ext>
          </a:extLst>
        </xdr:cNvPr>
        <xdr:cNvCxnSpPr/>
      </xdr:nvCxnSpPr>
      <xdr:spPr>
        <a:xfrm>
          <a:off x="4114800" y="14217354"/>
          <a:ext cx="838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159343</xdr:rowOff>
    </xdr:from>
    <xdr:ext cx="762000" cy="259045"/>
    <xdr:sp macro="" textlink="">
      <xdr:nvSpPr>
        <xdr:cNvPr id="194" name="人件費・物件費等の状況平均値テキスト">
          <a:extLst>
            <a:ext uri="{FF2B5EF4-FFF2-40B4-BE49-F238E27FC236}">
              <a16:creationId xmlns:a16="http://schemas.microsoft.com/office/drawing/2014/main" id="{0A892ECC-C8EF-4151-8043-4C084E03D1EA}"/>
            </a:ext>
          </a:extLst>
        </xdr:cNvPr>
        <xdr:cNvSpPr txBox="1"/>
      </xdr:nvSpPr>
      <xdr:spPr>
        <a:xfrm>
          <a:off x="5041900" y="13875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ECC01A48-A6B8-4CF5-B6AD-C6A70537D6BD}"/>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117678</xdr:rowOff>
    </xdr:from>
    <xdr:to>
      <xdr:col>19</xdr:col>
      <xdr:colOff>133350</xdr:colOff>
      <xdr:row>82</xdr:row>
      <xdr:rowOff>158454</xdr:rowOff>
    </xdr:to>
    <xdr:cxnSp macro="">
      <xdr:nvCxnSpPr>
        <xdr:cNvPr id="196" name="直線コネクタ 195">
          <a:extLst>
            <a:ext uri="{FF2B5EF4-FFF2-40B4-BE49-F238E27FC236}">
              <a16:creationId xmlns:a16="http://schemas.microsoft.com/office/drawing/2014/main" id="{5D62D9E8-3338-4AE8-B154-430A849409C9}"/>
            </a:ext>
          </a:extLst>
        </xdr:cNvPr>
        <xdr:cNvCxnSpPr/>
      </xdr:nvCxnSpPr>
      <xdr:spPr>
        <a:xfrm>
          <a:off x="3225800" y="14176578"/>
          <a:ext cx="889000" cy="4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579FC5-B62A-48B2-856C-465C406617B7}"/>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63692</xdr:rowOff>
    </xdr:from>
    <xdr:ext cx="736600" cy="259045"/>
    <xdr:sp macro="" textlink="">
      <xdr:nvSpPr>
        <xdr:cNvPr id="198" name="テキスト ボックス 197">
          <a:extLst>
            <a:ext uri="{FF2B5EF4-FFF2-40B4-BE49-F238E27FC236}">
              <a16:creationId xmlns:a16="http://schemas.microsoft.com/office/drawing/2014/main" id="{47B6945A-7ABB-48E0-AF4B-E113E59B4FE8}"/>
            </a:ext>
          </a:extLst>
        </xdr:cNvPr>
        <xdr:cNvSpPr txBox="1"/>
      </xdr:nvSpPr>
      <xdr:spPr>
        <a:xfrm>
          <a:off x="3733800" y="137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67605</xdr:rowOff>
    </xdr:from>
    <xdr:to>
      <xdr:col>15</xdr:col>
      <xdr:colOff>82550</xdr:colOff>
      <xdr:row>82</xdr:row>
      <xdr:rowOff>117678</xdr:rowOff>
    </xdr:to>
    <xdr:cxnSp macro="">
      <xdr:nvCxnSpPr>
        <xdr:cNvPr id="199" name="直線コネクタ 198">
          <a:extLst>
            <a:ext uri="{FF2B5EF4-FFF2-40B4-BE49-F238E27FC236}">
              <a16:creationId xmlns:a16="http://schemas.microsoft.com/office/drawing/2014/main" id="{097182D7-E316-49E1-B834-2D182633A2BE}"/>
            </a:ext>
          </a:extLst>
        </xdr:cNvPr>
        <xdr:cNvCxnSpPr/>
      </xdr:nvCxnSpPr>
      <xdr:spPr>
        <a:xfrm>
          <a:off x="2336800" y="14126505"/>
          <a:ext cx="889000" cy="5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E01E62A7-B3B3-44E4-B4FD-5AD381D91EC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34842</xdr:rowOff>
    </xdr:from>
    <xdr:ext cx="762000" cy="259045"/>
    <xdr:sp macro="" textlink="">
      <xdr:nvSpPr>
        <xdr:cNvPr id="201" name="テキスト ボックス 200">
          <a:extLst>
            <a:ext uri="{FF2B5EF4-FFF2-40B4-BE49-F238E27FC236}">
              <a16:creationId xmlns:a16="http://schemas.microsoft.com/office/drawing/2014/main" id="{EC478460-45AB-46D0-AED7-DB9E58F34C38}"/>
            </a:ext>
          </a:extLst>
        </xdr:cNvPr>
        <xdr:cNvSpPr txBox="1"/>
      </xdr:nvSpPr>
      <xdr:spPr>
        <a:xfrm>
          <a:off x="2844800" y="1375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67258</xdr:rowOff>
    </xdr:from>
    <xdr:to>
      <xdr:col>11</xdr:col>
      <xdr:colOff>31750</xdr:colOff>
      <xdr:row>82</xdr:row>
      <xdr:rowOff>67605</xdr:rowOff>
    </xdr:to>
    <xdr:cxnSp macro="">
      <xdr:nvCxnSpPr>
        <xdr:cNvPr id="202" name="直線コネクタ 201">
          <a:extLst>
            <a:ext uri="{FF2B5EF4-FFF2-40B4-BE49-F238E27FC236}">
              <a16:creationId xmlns:a16="http://schemas.microsoft.com/office/drawing/2014/main" id="{7C69EF23-1DE7-4DD6-ADD4-1147DD2EFC2A}"/>
            </a:ext>
          </a:extLst>
        </xdr:cNvPr>
        <xdr:cNvCxnSpPr/>
      </xdr:nvCxnSpPr>
      <xdr:spPr>
        <a:xfrm>
          <a:off x="1447800" y="14126158"/>
          <a:ext cx="88900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5783EDBF-34AC-49BE-A79E-4C769CA88B98}"/>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10307</xdr:rowOff>
    </xdr:from>
    <xdr:ext cx="762000" cy="259045"/>
    <xdr:sp macro="" textlink="">
      <xdr:nvSpPr>
        <xdr:cNvPr id="204" name="テキスト ボックス 203">
          <a:extLst>
            <a:ext uri="{FF2B5EF4-FFF2-40B4-BE49-F238E27FC236}">
              <a16:creationId xmlns:a16="http://schemas.microsoft.com/office/drawing/2014/main" id="{970EA535-8FA4-4A2F-98BB-4C4F46728959}"/>
            </a:ext>
          </a:extLst>
        </xdr:cNvPr>
        <xdr:cNvSpPr txBox="1"/>
      </xdr:nvSpPr>
      <xdr:spPr>
        <a:xfrm>
          <a:off x="1955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3A9C54FE-DD4F-4B89-A6A2-893B12B51524}"/>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2878</xdr:rowOff>
    </xdr:from>
    <xdr:ext cx="762000" cy="259045"/>
    <xdr:sp macro="" textlink="">
      <xdr:nvSpPr>
        <xdr:cNvPr id="206" name="テキスト ボックス 205">
          <a:extLst>
            <a:ext uri="{FF2B5EF4-FFF2-40B4-BE49-F238E27FC236}">
              <a16:creationId xmlns:a16="http://schemas.microsoft.com/office/drawing/2014/main" id="{830C6922-0EAA-401B-B71D-DC78C854EE19}"/>
            </a:ext>
          </a:extLst>
        </xdr:cNvPr>
        <xdr:cNvSpPr txBox="1"/>
      </xdr:nvSpPr>
      <xdr:spPr>
        <a:xfrm>
          <a:off x="1066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1A579BAA-1E06-4756-ABB3-FE1CF7C77051}"/>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55875880-2465-424E-A24A-3D56565AE269}"/>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EDDC4AE4-D08E-426E-A6A7-860AB0F93B85}"/>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7BA4C2E1-0915-4B93-BABC-6D16939C552A}"/>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D1A2C957-7A2C-4DAD-A76C-65B270408B0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132842</xdr:rowOff>
    </xdr:from>
    <xdr:to>
      <xdr:col>23</xdr:col>
      <xdr:colOff>184150</xdr:colOff>
      <xdr:row>83</xdr:row>
      <xdr:rowOff>62992</xdr:rowOff>
    </xdr:to>
    <xdr:sp macro="" textlink="">
      <xdr:nvSpPr>
        <xdr:cNvPr id="212" name="楕円 211">
          <a:extLst>
            <a:ext uri="{FF2B5EF4-FFF2-40B4-BE49-F238E27FC236}">
              <a16:creationId xmlns:a16="http://schemas.microsoft.com/office/drawing/2014/main" id="{B2894377-ADA4-4918-B161-833C7C994E41}"/>
            </a:ext>
          </a:extLst>
        </xdr:cNvPr>
        <xdr:cNvSpPr/>
      </xdr:nvSpPr>
      <xdr:spPr>
        <a:xfrm>
          <a:off x="4902200" y="141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104919</xdr:rowOff>
    </xdr:from>
    <xdr:ext cx="762000" cy="259045"/>
    <xdr:sp macro="" textlink="">
      <xdr:nvSpPr>
        <xdr:cNvPr id="213" name="人件費・物件費等の状況該当値テキスト">
          <a:extLst>
            <a:ext uri="{FF2B5EF4-FFF2-40B4-BE49-F238E27FC236}">
              <a16:creationId xmlns:a16="http://schemas.microsoft.com/office/drawing/2014/main" id="{65C2E1BB-3F61-4D55-ABBC-52221ACE071B}"/>
            </a:ext>
          </a:extLst>
        </xdr:cNvPr>
        <xdr:cNvSpPr txBox="1"/>
      </xdr:nvSpPr>
      <xdr:spPr>
        <a:xfrm>
          <a:off x="5041900" y="141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107654</xdr:rowOff>
    </xdr:from>
    <xdr:to>
      <xdr:col>19</xdr:col>
      <xdr:colOff>184150</xdr:colOff>
      <xdr:row>83</xdr:row>
      <xdr:rowOff>37804</xdr:rowOff>
    </xdr:to>
    <xdr:sp macro="" textlink="">
      <xdr:nvSpPr>
        <xdr:cNvPr id="214" name="楕円 213">
          <a:extLst>
            <a:ext uri="{FF2B5EF4-FFF2-40B4-BE49-F238E27FC236}">
              <a16:creationId xmlns:a16="http://schemas.microsoft.com/office/drawing/2014/main" id="{FE197735-9A21-4008-BAB0-6D1717681F6E}"/>
            </a:ext>
          </a:extLst>
        </xdr:cNvPr>
        <xdr:cNvSpPr/>
      </xdr:nvSpPr>
      <xdr:spPr>
        <a:xfrm>
          <a:off x="4064000" y="1416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22581</xdr:rowOff>
    </xdr:from>
    <xdr:ext cx="736600" cy="259045"/>
    <xdr:sp macro="" textlink="">
      <xdr:nvSpPr>
        <xdr:cNvPr id="215" name="テキスト ボックス 214">
          <a:extLst>
            <a:ext uri="{FF2B5EF4-FFF2-40B4-BE49-F238E27FC236}">
              <a16:creationId xmlns:a16="http://schemas.microsoft.com/office/drawing/2014/main" id="{37F17152-D1A0-42D8-ADED-550EB8A6F4A9}"/>
            </a:ext>
          </a:extLst>
        </xdr:cNvPr>
        <xdr:cNvSpPr txBox="1"/>
      </xdr:nvSpPr>
      <xdr:spPr>
        <a:xfrm>
          <a:off x="3733800" y="14252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66878</xdr:rowOff>
    </xdr:from>
    <xdr:to>
      <xdr:col>15</xdr:col>
      <xdr:colOff>133350</xdr:colOff>
      <xdr:row>82</xdr:row>
      <xdr:rowOff>168478</xdr:rowOff>
    </xdr:to>
    <xdr:sp macro="" textlink="">
      <xdr:nvSpPr>
        <xdr:cNvPr id="216" name="楕円 215">
          <a:extLst>
            <a:ext uri="{FF2B5EF4-FFF2-40B4-BE49-F238E27FC236}">
              <a16:creationId xmlns:a16="http://schemas.microsoft.com/office/drawing/2014/main" id="{50C044CB-3773-4C8F-8ED0-814C3C946344}"/>
            </a:ext>
          </a:extLst>
        </xdr:cNvPr>
        <xdr:cNvSpPr/>
      </xdr:nvSpPr>
      <xdr:spPr>
        <a:xfrm>
          <a:off x="3175000" y="1412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153255</xdr:rowOff>
    </xdr:from>
    <xdr:ext cx="762000" cy="259045"/>
    <xdr:sp macro="" textlink="">
      <xdr:nvSpPr>
        <xdr:cNvPr id="217" name="テキスト ボックス 216">
          <a:extLst>
            <a:ext uri="{FF2B5EF4-FFF2-40B4-BE49-F238E27FC236}">
              <a16:creationId xmlns:a16="http://schemas.microsoft.com/office/drawing/2014/main" id="{A5E5F036-3D9B-4A63-94CB-574DCBBFED38}"/>
            </a:ext>
          </a:extLst>
        </xdr:cNvPr>
        <xdr:cNvSpPr txBox="1"/>
      </xdr:nvSpPr>
      <xdr:spPr>
        <a:xfrm>
          <a:off x="2844800" y="1421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16805</xdr:rowOff>
    </xdr:from>
    <xdr:to>
      <xdr:col>11</xdr:col>
      <xdr:colOff>82550</xdr:colOff>
      <xdr:row>82</xdr:row>
      <xdr:rowOff>118405</xdr:rowOff>
    </xdr:to>
    <xdr:sp macro="" textlink="">
      <xdr:nvSpPr>
        <xdr:cNvPr id="218" name="楕円 217">
          <a:extLst>
            <a:ext uri="{FF2B5EF4-FFF2-40B4-BE49-F238E27FC236}">
              <a16:creationId xmlns:a16="http://schemas.microsoft.com/office/drawing/2014/main" id="{B3B1C227-79F0-4D4F-B7B1-B46DA5D005CC}"/>
            </a:ext>
          </a:extLst>
        </xdr:cNvPr>
        <xdr:cNvSpPr/>
      </xdr:nvSpPr>
      <xdr:spPr>
        <a:xfrm>
          <a:off x="2286000" y="140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103182</xdr:rowOff>
    </xdr:from>
    <xdr:ext cx="762000" cy="259045"/>
    <xdr:sp macro="" textlink="">
      <xdr:nvSpPr>
        <xdr:cNvPr id="219" name="テキスト ボックス 218">
          <a:extLst>
            <a:ext uri="{FF2B5EF4-FFF2-40B4-BE49-F238E27FC236}">
              <a16:creationId xmlns:a16="http://schemas.microsoft.com/office/drawing/2014/main" id="{EF382EB2-E5C4-4A2C-B0A8-DC61D5BF1150}"/>
            </a:ext>
          </a:extLst>
        </xdr:cNvPr>
        <xdr:cNvSpPr txBox="1"/>
      </xdr:nvSpPr>
      <xdr:spPr>
        <a:xfrm>
          <a:off x="1955800" y="1416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16458</xdr:rowOff>
    </xdr:from>
    <xdr:to>
      <xdr:col>7</xdr:col>
      <xdr:colOff>31750</xdr:colOff>
      <xdr:row>82</xdr:row>
      <xdr:rowOff>118058</xdr:rowOff>
    </xdr:to>
    <xdr:sp macro="" textlink="">
      <xdr:nvSpPr>
        <xdr:cNvPr id="220" name="楕円 219">
          <a:extLst>
            <a:ext uri="{FF2B5EF4-FFF2-40B4-BE49-F238E27FC236}">
              <a16:creationId xmlns:a16="http://schemas.microsoft.com/office/drawing/2014/main" id="{270C10CD-9590-4496-940F-D34B23645B21}"/>
            </a:ext>
          </a:extLst>
        </xdr:cNvPr>
        <xdr:cNvSpPr/>
      </xdr:nvSpPr>
      <xdr:spPr>
        <a:xfrm>
          <a:off x="1397000" y="1407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102835</xdr:rowOff>
    </xdr:from>
    <xdr:ext cx="762000" cy="259045"/>
    <xdr:sp macro="" textlink="">
      <xdr:nvSpPr>
        <xdr:cNvPr id="221" name="テキスト ボックス 220">
          <a:extLst>
            <a:ext uri="{FF2B5EF4-FFF2-40B4-BE49-F238E27FC236}">
              <a16:creationId xmlns:a16="http://schemas.microsoft.com/office/drawing/2014/main" id="{BCED8106-1494-4512-B28B-A02032B36104}"/>
            </a:ext>
          </a:extLst>
        </xdr:cNvPr>
        <xdr:cNvSpPr txBox="1"/>
      </xdr:nvSpPr>
      <xdr:spPr>
        <a:xfrm>
          <a:off x="1066800" y="1416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F8A9AE0A-DDF2-445F-8774-829C2024697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3F9BE6FE-BDB9-45EE-AADD-92E2BC42E258}"/>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8450E0C1-890A-47AC-935F-44AE51BBD98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FFBEE465-05F8-451F-A166-4BF5BF45E4E6}"/>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A70A3DDD-CD00-4A1A-B93A-6DCE5B7D28AB}"/>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D1F23D3F-6C5A-4638-9938-F67E6D98756E}"/>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AFBB4D2D-5C60-4020-8609-AF1B9054BD98}"/>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525CE186-8226-4D8F-BD6C-BD914A7802DD}"/>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4F91D36C-EE54-416C-A006-8DB16F72366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8171E17F-5A0D-42E9-9E96-D5DA675403A7}"/>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AB6C50F9-1F3B-4DD6-AC71-00713E328EC8}"/>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A5497F4A-061C-4FA4-AC5D-22B548D55013}"/>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2776938F-E1EE-4B4E-93DC-31130A03A719}"/>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類似団体平均よりも高い傾向にあるが、本町は給料表や手当等については福島県に準拠している。</a:t>
          </a:r>
          <a:endParaRPr lang="ja-JP" altLang="ja-JP" sz="1000">
            <a:effectLst/>
          </a:endParaRPr>
        </a:p>
        <a:p>
          <a:r>
            <a:rPr kumimoji="1" lang="ja-JP" altLang="ja-JP" sz="1000">
              <a:solidFill>
                <a:schemeClr val="dk1"/>
              </a:solidFill>
              <a:effectLst/>
              <a:latin typeface="+mn-lt"/>
              <a:ea typeface="+mn-ea"/>
              <a:cs typeface="+mn-cs"/>
            </a:rPr>
            <a:t>　今後も計画的な職員採用と定年延長を見据えた人事運営に努めていく。</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B05187D6-6A5D-4F7F-AFF9-B6607F96E5CD}"/>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AE7B9A0E-AEA2-48DC-BE79-26FBF7011D3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D0371F27-D420-42ED-984F-0EBB8127D3E9}"/>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741A6906-1966-418A-9850-6EEDE51A42C3}"/>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5E6DB3AB-2C31-4258-B1E1-6DC15F726A6A}"/>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91B8194E-D136-4497-B312-0F48B5459CEB}"/>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FDEB5F8-3C42-48E0-A385-E6A808C34B1C}"/>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9C69A525-BBDD-4667-8C92-02401BD3C729}"/>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D94A582F-E5E5-44B2-BF3E-FF9570EBDBD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8CB89567-1843-4832-90ED-60DEF893AA13}"/>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CD21CDDC-2A0A-4C11-84E7-B36F9806BB15}"/>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65465210-38D8-4D21-A7EC-E5AD9F9FAD83}"/>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302C821C-0EDC-4FB8-A138-E7DC1A987BE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C56F5C39-06B6-4FD3-BA40-DFF236E02EEB}"/>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141646AB-5BAF-4D43-B6F4-62CB51AE1C5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2E152C7D-C61C-4F6A-88BA-E0E9F768848F}"/>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CE605A4F-199E-4605-928D-998C6AE5D992}"/>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82163E39-07A3-4DDB-A219-C86D481B647C}"/>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C9BEDFC4-0D04-4DEB-A2D3-D84770936639}"/>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AE975C4C-2A91-4795-9587-9DD64C272CA8}"/>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37395</xdr:rowOff>
    </xdr:to>
    <xdr:cxnSp macro="">
      <xdr:nvCxnSpPr>
        <xdr:cNvPr id="255" name="直線コネクタ 254">
          <a:extLst>
            <a:ext uri="{FF2B5EF4-FFF2-40B4-BE49-F238E27FC236}">
              <a16:creationId xmlns:a16="http://schemas.microsoft.com/office/drawing/2014/main" id="{860D237C-DCA3-428A-AF00-EF720C3E2D6A}"/>
            </a:ext>
          </a:extLst>
        </xdr:cNvPr>
        <xdr:cNvCxnSpPr/>
      </xdr:nvCxnSpPr>
      <xdr:spPr>
        <a:xfrm flipV="1">
          <a:off x="16179800" y="14886516"/>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797ABA7A-0EB0-4F90-AC14-CECE66C7363B}"/>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536A1AD3-38C4-41AB-9382-40B8FF1ADEED}"/>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158045</xdr:rowOff>
    </xdr:to>
    <xdr:cxnSp macro="">
      <xdr:nvCxnSpPr>
        <xdr:cNvPr id="258" name="直線コネクタ 257">
          <a:extLst>
            <a:ext uri="{FF2B5EF4-FFF2-40B4-BE49-F238E27FC236}">
              <a16:creationId xmlns:a16="http://schemas.microsoft.com/office/drawing/2014/main" id="{21E30437-F5CE-422B-9D3F-4DF1DA01E01A}"/>
            </a:ext>
          </a:extLst>
        </xdr:cNvPr>
        <xdr:cNvCxnSpPr/>
      </xdr:nvCxnSpPr>
      <xdr:spPr>
        <a:xfrm flipV="1">
          <a:off x="15290800" y="149535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86FE6155-EA3E-475D-A6BC-93EEAD653743}"/>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E353EF98-58A6-4071-AF0A-0A66637115EF}"/>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158045</xdr:rowOff>
    </xdr:to>
    <xdr:cxnSp macro="">
      <xdr:nvCxnSpPr>
        <xdr:cNvPr id="261" name="直線コネクタ 260">
          <a:extLst>
            <a:ext uri="{FF2B5EF4-FFF2-40B4-BE49-F238E27FC236}">
              <a16:creationId xmlns:a16="http://schemas.microsoft.com/office/drawing/2014/main" id="{3ED39EDD-D45E-410A-B95C-F209AF26FD0D}"/>
            </a:ext>
          </a:extLst>
        </xdr:cNvPr>
        <xdr:cNvCxnSpPr/>
      </xdr:nvCxnSpPr>
      <xdr:spPr>
        <a:xfrm>
          <a:off x="14401800" y="149669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66477741-AF12-4926-B962-B7B813F33CE9}"/>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9F0ACE22-A431-4C31-80AD-245ACE2595CF}"/>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87</xdr:row>
      <xdr:rowOff>50800</xdr:rowOff>
    </xdr:to>
    <xdr:cxnSp macro="">
      <xdr:nvCxnSpPr>
        <xdr:cNvPr id="264" name="直線コネクタ 263">
          <a:extLst>
            <a:ext uri="{FF2B5EF4-FFF2-40B4-BE49-F238E27FC236}">
              <a16:creationId xmlns:a16="http://schemas.microsoft.com/office/drawing/2014/main" id="{CD266B6C-A91B-434B-8471-0954D81506D8}"/>
            </a:ext>
          </a:extLst>
        </xdr:cNvPr>
        <xdr:cNvCxnSpPr/>
      </xdr:nvCxnSpPr>
      <xdr:spPr>
        <a:xfrm>
          <a:off x="13512800" y="148597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A330ECEC-F309-4767-95B2-23D366F58145}"/>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0C129860-74E4-4862-AFBD-99C3148D1677}"/>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1079CCBF-5F11-4301-8F96-1FF164ADC84E}"/>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6E7EDE1A-14E9-46DF-8CE5-2E26F2F43B1B}"/>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5BF13409-1AA6-4F14-BE42-A50414D8B0F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28EE94D4-18F5-4C5B-AA5A-FBBDE48EEB9E}"/>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85E9F8E0-D14F-46AC-B6D4-EAB7580761A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848B917C-6A12-48DA-BCDB-08287EC7825A}"/>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A9F53B2F-8934-46E3-8996-80E777E28CF5}"/>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4" name="楕円 273">
          <a:extLst>
            <a:ext uri="{FF2B5EF4-FFF2-40B4-BE49-F238E27FC236}">
              <a16:creationId xmlns:a16="http://schemas.microsoft.com/office/drawing/2014/main" id="{294C1B9E-E87D-444C-BDD5-76D932191B7B}"/>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5" name="給与水準   （国との比較）該当値テキスト">
          <a:extLst>
            <a:ext uri="{FF2B5EF4-FFF2-40B4-BE49-F238E27FC236}">
              <a16:creationId xmlns:a16="http://schemas.microsoft.com/office/drawing/2014/main" id="{30CBEEB4-0B78-4D3B-8294-EAFD696E3EA8}"/>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6" name="楕円 275">
          <a:extLst>
            <a:ext uri="{FF2B5EF4-FFF2-40B4-BE49-F238E27FC236}">
              <a16:creationId xmlns:a16="http://schemas.microsoft.com/office/drawing/2014/main" id="{3897A2CC-B2FD-4F0C-B47E-D9D8BD798469}"/>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77" name="テキスト ボックス 276">
          <a:extLst>
            <a:ext uri="{FF2B5EF4-FFF2-40B4-BE49-F238E27FC236}">
              <a16:creationId xmlns:a16="http://schemas.microsoft.com/office/drawing/2014/main" id="{411A356C-91C3-4F68-9FFC-D8AD7FAEE95E}"/>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78" name="楕円 277">
          <a:extLst>
            <a:ext uri="{FF2B5EF4-FFF2-40B4-BE49-F238E27FC236}">
              <a16:creationId xmlns:a16="http://schemas.microsoft.com/office/drawing/2014/main" id="{06E2991A-1AE8-402E-B1C9-77B1AD33A3A4}"/>
            </a:ext>
          </a:extLst>
        </xdr:cNvPr>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79" name="テキスト ボックス 278">
          <a:extLst>
            <a:ext uri="{FF2B5EF4-FFF2-40B4-BE49-F238E27FC236}">
              <a16:creationId xmlns:a16="http://schemas.microsoft.com/office/drawing/2014/main" id="{7AE96EEE-3F05-40BC-B53A-A4EEEBEC5975}"/>
            </a:ext>
          </a:extLst>
        </xdr:cNvPr>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0" name="楕円 279">
          <a:extLst>
            <a:ext uri="{FF2B5EF4-FFF2-40B4-BE49-F238E27FC236}">
              <a16:creationId xmlns:a16="http://schemas.microsoft.com/office/drawing/2014/main" id="{E8619E71-E313-4C66-8064-E2CDD1B04166}"/>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CFB9AEEA-222F-41AE-957C-4E24F8A3743E}"/>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2" name="楕円 281">
          <a:extLst>
            <a:ext uri="{FF2B5EF4-FFF2-40B4-BE49-F238E27FC236}">
              <a16:creationId xmlns:a16="http://schemas.microsoft.com/office/drawing/2014/main" id="{84F0F1F9-BFA7-486F-ACDC-8FE012D41F30}"/>
            </a:ext>
          </a:extLst>
        </xdr:cNvPr>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3" name="テキスト ボックス 282">
          <a:extLst>
            <a:ext uri="{FF2B5EF4-FFF2-40B4-BE49-F238E27FC236}">
              <a16:creationId xmlns:a16="http://schemas.microsoft.com/office/drawing/2014/main" id="{48FDFF00-108B-447E-AE01-8E4BB3CFB728}"/>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AEBA1912-B4EC-4DAF-A26B-DF1808E47223}"/>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15CDE757-C953-4945-8DB5-4E57E6C36659}"/>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13DD6548-FBB5-4849-A409-7E6E158B959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E11AE6D9-2213-470C-BB6B-E51B062B19C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1DCE977D-C904-4B43-841C-207A527EB88F}"/>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AA8DDD38-88D5-45FD-ACFA-98B6C593E4C7}"/>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AE6873D7-91A6-43EC-BFC9-9F9173C61DC1}"/>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3CF2318-CE83-49FD-9095-F5ECA909C59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A2C0BA33-BDCE-45AB-9111-B060E100E858}"/>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28E8626C-E6AD-45A0-BA1E-F71ADA56EBB9}"/>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33E6ACE0-6242-4580-8EA1-0C082456EEAB}"/>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80EC734B-B254-47BB-8F5A-1060BC5405C5}"/>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79369E89-79DB-48AA-B4E3-6FD05E3736BA}"/>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全国及び県、類似団体平均と比べると高い傾向にあり、その要因は保健、福祉、医療の連携による取り組みを進める一環として配置している保健師、栄養士といった専門職が多いことが上げられる。</a:t>
          </a:r>
          <a:endParaRPr lang="ja-JP" altLang="ja-JP" sz="1000">
            <a:effectLst/>
          </a:endParaRPr>
        </a:p>
        <a:p>
          <a:r>
            <a:rPr kumimoji="1" lang="ja-JP" altLang="ja-JP" sz="1000">
              <a:solidFill>
                <a:schemeClr val="dk1"/>
              </a:solidFill>
              <a:effectLst/>
              <a:latin typeface="+mn-lt"/>
              <a:ea typeface="+mn-ea"/>
              <a:cs typeface="+mn-cs"/>
            </a:rPr>
            <a:t>　その他は、広域で人口密度が少ない行政エリアをカバーするための職員配置が影響していると考えられる。</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6F257100-45EE-416A-A165-B532F9BFFCBC}"/>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18CD6D25-4A65-4AD4-8811-A0C023429E35}"/>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6ADF7F59-311D-45D4-96A7-AF049FFC77C1}"/>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EFDB4791-6230-4899-A950-D156D7CC79C7}"/>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D1D3642A-1F4C-4A55-B227-6AA8A9811E5A}"/>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E6E1D53F-7021-48EA-9EA6-A37FC84537B2}"/>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B3DC444-1A92-4D89-A4E1-77E3F6539942}"/>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C513FDD2-11C6-49F8-9437-2143CC82B889}"/>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F3066736-9A59-4551-BB19-FDA66520DF57}"/>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A15E5DEC-C250-4E19-988E-A92491E5CBDC}"/>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8EB9F3AE-72B5-4994-A12B-7CE2CB2D53E5}"/>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5DBBA3B6-F280-4AA8-A4C6-C16471720B0B}"/>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1C56035C-4277-4FE0-8AA6-06D815AE16F8}"/>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AE1A3450-C0D9-4895-90FE-0722C694E86E}"/>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57C05942-9221-4BE7-BE29-8EF721E1F1A9}"/>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8F72A115-6E22-478D-A54E-CC46FE2E827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7C6226C2-403C-46B5-9464-6BCD4334371E}"/>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A823B059-5C50-41E5-BFFB-E5648130108C}"/>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97594E1F-4272-4013-ACCB-F7BACCBDF8B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950D526E-AB12-4ADD-920F-03C8F2ABBD98}"/>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3DCD3014-63E3-4FC8-BE8B-6366AFB2A39D}"/>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1C9F875F-4670-44E6-AB96-B2833DF1B488}"/>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A8A7DE50-7BDB-4076-9F92-E4EFF8DEF9C3}"/>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1234</xdr:rowOff>
    </xdr:from>
    <xdr:to>
      <xdr:col>81</xdr:col>
      <xdr:colOff>44450</xdr:colOff>
      <xdr:row>63</xdr:row>
      <xdr:rowOff>58456</xdr:rowOff>
    </xdr:to>
    <xdr:cxnSp macro="">
      <xdr:nvCxnSpPr>
        <xdr:cNvPr id="320" name="直線コネクタ 319">
          <a:extLst>
            <a:ext uri="{FF2B5EF4-FFF2-40B4-BE49-F238E27FC236}">
              <a16:creationId xmlns:a16="http://schemas.microsoft.com/office/drawing/2014/main" id="{A0980F4B-E1D2-46F2-B45E-C8DC567E99A7}"/>
            </a:ext>
          </a:extLst>
        </xdr:cNvPr>
        <xdr:cNvCxnSpPr/>
      </xdr:nvCxnSpPr>
      <xdr:spPr>
        <a:xfrm>
          <a:off x="16179800" y="10802584"/>
          <a:ext cx="838200" cy="5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49257</xdr:rowOff>
    </xdr:from>
    <xdr:ext cx="762000" cy="259045"/>
    <xdr:sp macro="" textlink="">
      <xdr:nvSpPr>
        <xdr:cNvPr id="321" name="定員管理の状況平均値テキスト">
          <a:extLst>
            <a:ext uri="{FF2B5EF4-FFF2-40B4-BE49-F238E27FC236}">
              <a16:creationId xmlns:a16="http://schemas.microsoft.com/office/drawing/2014/main" id="{6B9CC008-80E9-4FF4-ABE7-EB4591D9555A}"/>
            </a:ext>
          </a:extLst>
        </xdr:cNvPr>
        <xdr:cNvSpPr txBox="1"/>
      </xdr:nvSpPr>
      <xdr:spPr>
        <a:xfrm>
          <a:off x="17106900" y="1033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31183688-C077-40B7-93E8-B4A5CF6521A3}"/>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137523</xdr:rowOff>
    </xdr:from>
    <xdr:to>
      <xdr:col>77</xdr:col>
      <xdr:colOff>44450</xdr:colOff>
      <xdr:row>63</xdr:row>
      <xdr:rowOff>1234</xdr:rowOff>
    </xdr:to>
    <xdr:cxnSp macro="">
      <xdr:nvCxnSpPr>
        <xdr:cNvPr id="323" name="直線コネクタ 322">
          <a:extLst>
            <a:ext uri="{FF2B5EF4-FFF2-40B4-BE49-F238E27FC236}">
              <a16:creationId xmlns:a16="http://schemas.microsoft.com/office/drawing/2014/main" id="{B4F975A1-0F26-42B8-BF5F-47F67E043790}"/>
            </a:ext>
          </a:extLst>
        </xdr:cNvPr>
        <xdr:cNvCxnSpPr/>
      </xdr:nvCxnSpPr>
      <xdr:spPr>
        <a:xfrm>
          <a:off x="15290800" y="10767423"/>
          <a:ext cx="8890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46708B34-6C0A-488C-8C86-11FA1EDF35C5}"/>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119687</xdr:rowOff>
    </xdr:from>
    <xdr:ext cx="736600" cy="259045"/>
    <xdr:sp macro="" textlink="">
      <xdr:nvSpPr>
        <xdr:cNvPr id="325" name="テキスト ボックス 324">
          <a:extLst>
            <a:ext uri="{FF2B5EF4-FFF2-40B4-BE49-F238E27FC236}">
              <a16:creationId xmlns:a16="http://schemas.microsoft.com/office/drawing/2014/main" id="{F59ED24E-4B1F-4733-83ED-82DCB848FADC}"/>
            </a:ext>
          </a:extLst>
        </xdr:cNvPr>
        <xdr:cNvSpPr txBox="1"/>
      </xdr:nvSpPr>
      <xdr:spPr>
        <a:xfrm>
          <a:off x="15798800" y="1023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112014</xdr:rowOff>
    </xdr:from>
    <xdr:to>
      <xdr:col>72</xdr:col>
      <xdr:colOff>203200</xdr:colOff>
      <xdr:row>62</xdr:row>
      <xdr:rowOff>137523</xdr:rowOff>
    </xdr:to>
    <xdr:cxnSp macro="">
      <xdr:nvCxnSpPr>
        <xdr:cNvPr id="326" name="直線コネクタ 325">
          <a:extLst>
            <a:ext uri="{FF2B5EF4-FFF2-40B4-BE49-F238E27FC236}">
              <a16:creationId xmlns:a16="http://schemas.microsoft.com/office/drawing/2014/main" id="{20FD2E5F-F966-489B-A66E-78EC2EBB6F5D}"/>
            </a:ext>
          </a:extLst>
        </xdr:cNvPr>
        <xdr:cNvCxnSpPr/>
      </xdr:nvCxnSpPr>
      <xdr:spPr>
        <a:xfrm>
          <a:off x="14401800" y="10741914"/>
          <a:ext cx="889000" cy="2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EAF03063-D775-49D8-AF81-87593F637193}"/>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112103</xdr:rowOff>
    </xdr:from>
    <xdr:ext cx="762000" cy="259045"/>
    <xdr:sp macro="" textlink="">
      <xdr:nvSpPr>
        <xdr:cNvPr id="328" name="テキスト ボックス 327">
          <a:extLst>
            <a:ext uri="{FF2B5EF4-FFF2-40B4-BE49-F238E27FC236}">
              <a16:creationId xmlns:a16="http://schemas.microsoft.com/office/drawing/2014/main" id="{360A0BDB-614E-4EA6-B983-655D2130A831}"/>
            </a:ext>
          </a:extLst>
        </xdr:cNvPr>
        <xdr:cNvSpPr txBox="1"/>
      </xdr:nvSpPr>
      <xdr:spPr>
        <a:xfrm>
          <a:off x="14909800" y="1022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54102</xdr:rowOff>
    </xdr:from>
    <xdr:to>
      <xdr:col>68</xdr:col>
      <xdr:colOff>152400</xdr:colOff>
      <xdr:row>62</xdr:row>
      <xdr:rowOff>112014</xdr:rowOff>
    </xdr:to>
    <xdr:cxnSp macro="">
      <xdr:nvCxnSpPr>
        <xdr:cNvPr id="329" name="直線コネクタ 328">
          <a:extLst>
            <a:ext uri="{FF2B5EF4-FFF2-40B4-BE49-F238E27FC236}">
              <a16:creationId xmlns:a16="http://schemas.microsoft.com/office/drawing/2014/main" id="{7EB6F407-42FB-443D-98B1-C1AECCE17EA4}"/>
            </a:ext>
          </a:extLst>
        </xdr:cNvPr>
        <xdr:cNvCxnSpPr/>
      </xdr:nvCxnSpPr>
      <xdr:spPr>
        <a:xfrm>
          <a:off x="13512800" y="1068400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F1DD782E-F624-48D1-9616-8B41BC34F784}"/>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102451</xdr:rowOff>
    </xdr:from>
    <xdr:ext cx="762000" cy="259045"/>
    <xdr:sp macro="" textlink="">
      <xdr:nvSpPr>
        <xdr:cNvPr id="331" name="テキスト ボックス 330">
          <a:extLst>
            <a:ext uri="{FF2B5EF4-FFF2-40B4-BE49-F238E27FC236}">
              <a16:creationId xmlns:a16="http://schemas.microsoft.com/office/drawing/2014/main" id="{BD338705-C60A-4F32-97F9-E913DC6C2423}"/>
            </a:ext>
          </a:extLst>
        </xdr:cNvPr>
        <xdr:cNvSpPr txBox="1"/>
      </xdr:nvSpPr>
      <xdr:spPr>
        <a:xfrm>
          <a:off x="14020800" y="102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BC08CF3D-7B59-4BBB-B376-F440952B5CBD}"/>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52812</xdr:rowOff>
    </xdr:from>
    <xdr:ext cx="762000" cy="259045"/>
    <xdr:sp macro="" textlink="">
      <xdr:nvSpPr>
        <xdr:cNvPr id="333" name="テキスト ボックス 332">
          <a:extLst>
            <a:ext uri="{FF2B5EF4-FFF2-40B4-BE49-F238E27FC236}">
              <a16:creationId xmlns:a16="http://schemas.microsoft.com/office/drawing/2014/main" id="{AFE3E266-0F7B-4DF8-AA3E-D2512F8933F9}"/>
            </a:ext>
          </a:extLst>
        </xdr:cNvPr>
        <xdr:cNvSpPr txBox="1"/>
      </xdr:nvSpPr>
      <xdr:spPr>
        <a:xfrm>
          <a:off x="13131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84713898-2C4C-4F29-8937-A75788390EB6}"/>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3BAF9672-4B1C-4909-BA2D-5E00F3C39C92}"/>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434E501B-27BC-4315-A374-8DFAA6F2BB1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1D2BEE56-7F8D-4657-91A1-1737F15E40C7}"/>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FA4C25B3-59D8-4BAF-BAE1-E2F003446A2B}"/>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7656</xdr:rowOff>
    </xdr:from>
    <xdr:to>
      <xdr:col>81</xdr:col>
      <xdr:colOff>95250</xdr:colOff>
      <xdr:row>63</xdr:row>
      <xdr:rowOff>109256</xdr:rowOff>
    </xdr:to>
    <xdr:sp macro="" textlink="">
      <xdr:nvSpPr>
        <xdr:cNvPr id="339" name="楕円 338">
          <a:extLst>
            <a:ext uri="{FF2B5EF4-FFF2-40B4-BE49-F238E27FC236}">
              <a16:creationId xmlns:a16="http://schemas.microsoft.com/office/drawing/2014/main" id="{4DE6098C-BAC8-47C6-9F5A-979923D0F4CF}"/>
            </a:ext>
          </a:extLst>
        </xdr:cNvPr>
        <xdr:cNvSpPr/>
      </xdr:nvSpPr>
      <xdr:spPr>
        <a:xfrm>
          <a:off x="16967200" y="108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151183</xdr:rowOff>
    </xdr:from>
    <xdr:ext cx="762000" cy="259045"/>
    <xdr:sp macro="" textlink="">
      <xdr:nvSpPr>
        <xdr:cNvPr id="340" name="定員管理の状況該当値テキスト">
          <a:extLst>
            <a:ext uri="{FF2B5EF4-FFF2-40B4-BE49-F238E27FC236}">
              <a16:creationId xmlns:a16="http://schemas.microsoft.com/office/drawing/2014/main" id="{33EDEF95-368E-4F63-8577-4819D1E4B46A}"/>
            </a:ext>
          </a:extLst>
        </xdr:cNvPr>
        <xdr:cNvSpPr txBox="1"/>
      </xdr:nvSpPr>
      <xdr:spPr>
        <a:xfrm>
          <a:off x="17106900" y="1078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121884</xdr:rowOff>
    </xdr:from>
    <xdr:to>
      <xdr:col>77</xdr:col>
      <xdr:colOff>95250</xdr:colOff>
      <xdr:row>63</xdr:row>
      <xdr:rowOff>52034</xdr:rowOff>
    </xdr:to>
    <xdr:sp macro="" textlink="">
      <xdr:nvSpPr>
        <xdr:cNvPr id="341" name="楕円 340">
          <a:extLst>
            <a:ext uri="{FF2B5EF4-FFF2-40B4-BE49-F238E27FC236}">
              <a16:creationId xmlns:a16="http://schemas.microsoft.com/office/drawing/2014/main" id="{378396C7-3F91-47A4-A972-249B038139E3}"/>
            </a:ext>
          </a:extLst>
        </xdr:cNvPr>
        <xdr:cNvSpPr/>
      </xdr:nvSpPr>
      <xdr:spPr>
        <a:xfrm>
          <a:off x="16129000" y="1075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36811</xdr:rowOff>
    </xdr:from>
    <xdr:ext cx="736600" cy="259045"/>
    <xdr:sp macro="" textlink="">
      <xdr:nvSpPr>
        <xdr:cNvPr id="342" name="テキスト ボックス 341">
          <a:extLst>
            <a:ext uri="{FF2B5EF4-FFF2-40B4-BE49-F238E27FC236}">
              <a16:creationId xmlns:a16="http://schemas.microsoft.com/office/drawing/2014/main" id="{1E46ADC3-815A-495C-99D8-807E96854B45}"/>
            </a:ext>
          </a:extLst>
        </xdr:cNvPr>
        <xdr:cNvSpPr txBox="1"/>
      </xdr:nvSpPr>
      <xdr:spPr>
        <a:xfrm>
          <a:off x="15798800" y="10838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86723</xdr:rowOff>
    </xdr:from>
    <xdr:to>
      <xdr:col>73</xdr:col>
      <xdr:colOff>44450</xdr:colOff>
      <xdr:row>63</xdr:row>
      <xdr:rowOff>16873</xdr:rowOff>
    </xdr:to>
    <xdr:sp macro="" textlink="">
      <xdr:nvSpPr>
        <xdr:cNvPr id="343" name="楕円 342">
          <a:extLst>
            <a:ext uri="{FF2B5EF4-FFF2-40B4-BE49-F238E27FC236}">
              <a16:creationId xmlns:a16="http://schemas.microsoft.com/office/drawing/2014/main" id="{48153B51-C864-48FA-BFF0-85E20AC2AF83}"/>
            </a:ext>
          </a:extLst>
        </xdr:cNvPr>
        <xdr:cNvSpPr/>
      </xdr:nvSpPr>
      <xdr:spPr>
        <a:xfrm>
          <a:off x="15240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1650</xdr:rowOff>
    </xdr:from>
    <xdr:ext cx="762000" cy="259045"/>
    <xdr:sp macro="" textlink="">
      <xdr:nvSpPr>
        <xdr:cNvPr id="344" name="テキスト ボックス 343">
          <a:extLst>
            <a:ext uri="{FF2B5EF4-FFF2-40B4-BE49-F238E27FC236}">
              <a16:creationId xmlns:a16="http://schemas.microsoft.com/office/drawing/2014/main" id="{26EFD6BA-4D69-4956-922F-AE56C42FD8F0}"/>
            </a:ext>
          </a:extLst>
        </xdr:cNvPr>
        <xdr:cNvSpPr txBox="1"/>
      </xdr:nvSpPr>
      <xdr:spPr>
        <a:xfrm>
          <a:off x="14909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61214</xdr:rowOff>
    </xdr:from>
    <xdr:to>
      <xdr:col>68</xdr:col>
      <xdr:colOff>203200</xdr:colOff>
      <xdr:row>62</xdr:row>
      <xdr:rowOff>162814</xdr:rowOff>
    </xdr:to>
    <xdr:sp macro="" textlink="">
      <xdr:nvSpPr>
        <xdr:cNvPr id="345" name="楕円 344">
          <a:extLst>
            <a:ext uri="{FF2B5EF4-FFF2-40B4-BE49-F238E27FC236}">
              <a16:creationId xmlns:a16="http://schemas.microsoft.com/office/drawing/2014/main" id="{0E55C18E-1F6E-4087-BA22-DD987EE90BE1}"/>
            </a:ext>
          </a:extLst>
        </xdr:cNvPr>
        <xdr:cNvSpPr/>
      </xdr:nvSpPr>
      <xdr:spPr>
        <a:xfrm>
          <a:off x="14351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147591</xdr:rowOff>
    </xdr:from>
    <xdr:ext cx="762000" cy="259045"/>
    <xdr:sp macro="" textlink="">
      <xdr:nvSpPr>
        <xdr:cNvPr id="346" name="テキスト ボックス 345">
          <a:extLst>
            <a:ext uri="{FF2B5EF4-FFF2-40B4-BE49-F238E27FC236}">
              <a16:creationId xmlns:a16="http://schemas.microsoft.com/office/drawing/2014/main" id="{F77CE42A-4047-407B-8B71-E4C10C712F9D}"/>
            </a:ext>
          </a:extLst>
        </xdr:cNvPr>
        <xdr:cNvSpPr txBox="1"/>
      </xdr:nvSpPr>
      <xdr:spPr>
        <a:xfrm>
          <a:off x="14020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3302</xdr:rowOff>
    </xdr:from>
    <xdr:to>
      <xdr:col>64</xdr:col>
      <xdr:colOff>152400</xdr:colOff>
      <xdr:row>62</xdr:row>
      <xdr:rowOff>104902</xdr:rowOff>
    </xdr:to>
    <xdr:sp macro="" textlink="">
      <xdr:nvSpPr>
        <xdr:cNvPr id="347" name="楕円 346">
          <a:extLst>
            <a:ext uri="{FF2B5EF4-FFF2-40B4-BE49-F238E27FC236}">
              <a16:creationId xmlns:a16="http://schemas.microsoft.com/office/drawing/2014/main" id="{A5A989C7-5AB2-4F82-B6E4-8A4089C6A940}"/>
            </a:ext>
          </a:extLst>
        </xdr:cNvPr>
        <xdr:cNvSpPr/>
      </xdr:nvSpPr>
      <xdr:spPr>
        <a:xfrm>
          <a:off x="13462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89679</xdr:rowOff>
    </xdr:from>
    <xdr:ext cx="762000" cy="259045"/>
    <xdr:sp macro="" textlink="">
      <xdr:nvSpPr>
        <xdr:cNvPr id="348" name="テキスト ボックス 347">
          <a:extLst>
            <a:ext uri="{FF2B5EF4-FFF2-40B4-BE49-F238E27FC236}">
              <a16:creationId xmlns:a16="http://schemas.microsoft.com/office/drawing/2014/main" id="{14379F39-76A8-4F44-8895-8A8C3DB8497A}"/>
            </a:ext>
          </a:extLst>
        </xdr:cNvPr>
        <xdr:cNvSpPr txBox="1"/>
      </xdr:nvSpPr>
      <xdr:spPr>
        <a:xfrm>
          <a:off x="131318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32CB8514-D155-4DA4-A2FB-9E62C1307CD9}"/>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5F7DE1DF-12D9-49F9-B2FD-5D9995DA2375}"/>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1242D1DA-44B6-40A6-AB92-D6FE7E21C2A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28F7B41A-124F-4B5C-A75D-3917BA76580B}"/>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1DF8860D-3456-4CF0-B9B2-599150C68D05}"/>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F5A7AF97-AC71-4BB8-AD16-69E2A18BE92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E2BB9560-C1C8-4BAF-9AEE-E2E3BAFD628B}"/>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7CB102B9-3630-4A6C-AB40-F350379137E5}"/>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59DB96FB-14F4-4147-8A91-62FA610FDAF9}"/>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E05F78F7-3405-494C-9947-2ED8238A0873}"/>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27FFA6C6-2D65-46D4-B01C-253D8DFAAB6F}"/>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F8FA4245-9379-4C61-A19E-D1878C42233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FCF0F5DC-AE90-4D5C-B089-16C1C86D4F7F}"/>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全国及び県、類似団体平均と比べると高い傾向にあり、その要因は類似団体と比較して、規模の大きい地方債の発行を継続して行ってきたことと、水道事業、下水道事業を中心とした公営企業の地方債償還に対する繰出金が高い水準で推移していることが要因であ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令和４年度に微減した要因は、元利償還金に算入する公債費が増加したことなどにより分子総額が前年度比減となった結果、実質公債費比率が</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％減少し、</a:t>
          </a:r>
          <a:r>
            <a:rPr kumimoji="1" lang="en-US" altLang="ja-JP" sz="1000">
              <a:solidFill>
                <a:schemeClr val="dk1"/>
              </a:solidFill>
              <a:effectLst/>
              <a:latin typeface="+mn-lt"/>
              <a:ea typeface="+mn-ea"/>
              <a:cs typeface="+mn-cs"/>
            </a:rPr>
            <a:t>12.2</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今後は地方債依存型の事業実施を見直すなど、地方債発行の抑制を図り、比率の減少に努める。</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23ACC517-8E83-478E-8847-8BC7E9936161}"/>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DBFD8554-5BD6-4163-99D7-DE29A3DFED9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EF1F6B18-72CB-405F-950D-86889FBC18A9}"/>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294F8201-D1C7-4023-8E5D-23A00683066B}"/>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7CDF5036-A59B-47D4-8D43-ABB6A7CB973A}"/>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59B69856-62E2-4698-BEC9-30543ECACB81}"/>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30A53FB9-F479-4B1A-B240-B20D54F67D13}"/>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DAB34993-BC62-46B4-BF2F-D13DFEFB61D4}"/>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262E994-8797-4E45-9ABC-CA4B15847787}"/>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B19D0ED2-5ACF-47A4-B00A-3A7E4BC54874}"/>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7F007981-80A7-4B24-80E4-42D0AB5E174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769F6C69-5A0A-4ABB-8AEC-0843C878392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9E2D9F4C-3D4F-415A-B131-D4A93811B26F}"/>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68F949B6-7715-4B60-A682-099C89789609}"/>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49C8480B-3C6C-45AA-840F-CD5BF69A2DE4}"/>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2C897BA5-4A25-48E5-AEFE-02A0BB78803C}"/>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2E9857B3-9B6C-438A-BCCD-20C1BC179786}"/>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131572</xdr:rowOff>
    </xdr:from>
    <xdr:to>
      <xdr:col>81</xdr:col>
      <xdr:colOff>44450</xdr:colOff>
      <xdr:row>42</xdr:row>
      <xdr:rowOff>150876</xdr:rowOff>
    </xdr:to>
    <xdr:cxnSp macro="">
      <xdr:nvCxnSpPr>
        <xdr:cNvPr id="379" name="直線コネクタ 378">
          <a:extLst>
            <a:ext uri="{FF2B5EF4-FFF2-40B4-BE49-F238E27FC236}">
              <a16:creationId xmlns:a16="http://schemas.microsoft.com/office/drawing/2014/main" id="{94628D63-CE55-4CFA-9065-F7F9276DB7BB}"/>
            </a:ext>
          </a:extLst>
        </xdr:cNvPr>
        <xdr:cNvCxnSpPr/>
      </xdr:nvCxnSpPr>
      <xdr:spPr>
        <a:xfrm flipV="1">
          <a:off x="16179800" y="73324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580B427C-57FF-4056-BB91-98BA506472BC}"/>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3C7865E6-C2F7-41A2-931B-5152B416063E}"/>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150876</xdr:rowOff>
    </xdr:from>
    <xdr:to>
      <xdr:col>77</xdr:col>
      <xdr:colOff>44450</xdr:colOff>
      <xdr:row>42</xdr:row>
      <xdr:rowOff>160528</xdr:rowOff>
    </xdr:to>
    <xdr:cxnSp macro="">
      <xdr:nvCxnSpPr>
        <xdr:cNvPr id="382" name="直線コネクタ 381">
          <a:extLst>
            <a:ext uri="{FF2B5EF4-FFF2-40B4-BE49-F238E27FC236}">
              <a16:creationId xmlns:a16="http://schemas.microsoft.com/office/drawing/2014/main" id="{387BEF00-9729-464D-B854-64E205B831C0}"/>
            </a:ext>
          </a:extLst>
        </xdr:cNvPr>
        <xdr:cNvCxnSpPr/>
      </xdr:nvCxnSpPr>
      <xdr:spPr>
        <a:xfrm flipV="1">
          <a:off x="15290800" y="73517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E739475A-FA1B-4D54-90D8-A915C18F8886}"/>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id="{DFEE6536-B8D5-49D2-A1DF-A955217FCCC9}"/>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160528</xdr:rowOff>
    </xdr:from>
    <xdr:to>
      <xdr:col>72</xdr:col>
      <xdr:colOff>203200</xdr:colOff>
      <xdr:row>43</xdr:row>
      <xdr:rowOff>3556</xdr:rowOff>
    </xdr:to>
    <xdr:cxnSp macro="">
      <xdr:nvCxnSpPr>
        <xdr:cNvPr id="385" name="直線コネクタ 384">
          <a:extLst>
            <a:ext uri="{FF2B5EF4-FFF2-40B4-BE49-F238E27FC236}">
              <a16:creationId xmlns:a16="http://schemas.microsoft.com/office/drawing/2014/main" id="{73385ACC-6A25-463A-99B8-D0A6040C5E6F}"/>
            </a:ext>
          </a:extLst>
        </xdr:cNvPr>
        <xdr:cNvCxnSpPr/>
      </xdr:nvCxnSpPr>
      <xdr:spPr>
        <a:xfrm flipV="1">
          <a:off x="14401800" y="73614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839377B-FF81-490A-897E-F77768172E1B}"/>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id="{0795568D-FD9F-4B3D-9A74-36AFF4E2065F}"/>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3556</xdr:rowOff>
    </xdr:to>
    <xdr:cxnSp macro="">
      <xdr:nvCxnSpPr>
        <xdr:cNvPr id="388" name="直線コネクタ 387">
          <a:extLst>
            <a:ext uri="{FF2B5EF4-FFF2-40B4-BE49-F238E27FC236}">
              <a16:creationId xmlns:a16="http://schemas.microsoft.com/office/drawing/2014/main" id="{0828F0A1-9755-4D79-B33A-2575EB8CD583}"/>
            </a:ext>
          </a:extLst>
        </xdr:cNvPr>
        <xdr:cNvCxnSpPr/>
      </xdr:nvCxnSpPr>
      <xdr:spPr>
        <a:xfrm>
          <a:off x="13512800" y="73469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4985E4C6-A784-4E99-B951-CFACD297216A}"/>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4D807A9E-B616-4730-93B1-A4D2185527D2}"/>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831B9507-7901-4695-B62C-F60DFB021621}"/>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AB2BB990-6789-44B2-883E-19D191028CD2}"/>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5A9C959F-F3CC-4A9B-9BC3-631248F5475F}"/>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49AABFCE-A7A3-4C91-9270-B06F7290DEF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CC44621E-B911-4AB1-B1EC-6960E25824E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79107B56-344E-43ED-B172-55859C433D28}"/>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4CCC90FD-5E93-44BE-9D67-B7E50DBE5A21}"/>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80772</xdr:rowOff>
    </xdr:from>
    <xdr:to>
      <xdr:col>81</xdr:col>
      <xdr:colOff>95250</xdr:colOff>
      <xdr:row>43</xdr:row>
      <xdr:rowOff>10922</xdr:rowOff>
    </xdr:to>
    <xdr:sp macro="" textlink="">
      <xdr:nvSpPr>
        <xdr:cNvPr id="398" name="楕円 397">
          <a:extLst>
            <a:ext uri="{FF2B5EF4-FFF2-40B4-BE49-F238E27FC236}">
              <a16:creationId xmlns:a16="http://schemas.microsoft.com/office/drawing/2014/main" id="{C28BEBA3-BA78-409E-9F6F-A92270D62526}"/>
            </a:ext>
          </a:extLst>
        </xdr:cNvPr>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148099</xdr:rowOff>
    </xdr:from>
    <xdr:ext cx="762000" cy="259045"/>
    <xdr:sp macro="" textlink="">
      <xdr:nvSpPr>
        <xdr:cNvPr id="399" name="公債費負担の状況該当値テキスト">
          <a:extLst>
            <a:ext uri="{FF2B5EF4-FFF2-40B4-BE49-F238E27FC236}">
              <a16:creationId xmlns:a16="http://schemas.microsoft.com/office/drawing/2014/main" id="{57095FFF-AB30-4635-A602-4767292BEA95}"/>
            </a:ext>
          </a:extLst>
        </xdr:cNvPr>
        <xdr:cNvSpPr txBox="1"/>
      </xdr:nvSpPr>
      <xdr:spPr>
        <a:xfrm>
          <a:off x="17106900" y="71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100076</xdr:rowOff>
    </xdr:from>
    <xdr:to>
      <xdr:col>77</xdr:col>
      <xdr:colOff>95250</xdr:colOff>
      <xdr:row>43</xdr:row>
      <xdr:rowOff>30226</xdr:rowOff>
    </xdr:to>
    <xdr:sp macro="" textlink="">
      <xdr:nvSpPr>
        <xdr:cNvPr id="400" name="楕円 399">
          <a:extLst>
            <a:ext uri="{FF2B5EF4-FFF2-40B4-BE49-F238E27FC236}">
              <a16:creationId xmlns:a16="http://schemas.microsoft.com/office/drawing/2014/main" id="{22ECD219-195B-4528-A7D2-6C330F208429}"/>
            </a:ext>
          </a:extLst>
        </xdr:cNvPr>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15003</xdr:rowOff>
    </xdr:from>
    <xdr:ext cx="736600" cy="259045"/>
    <xdr:sp macro="" textlink="">
      <xdr:nvSpPr>
        <xdr:cNvPr id="401" name="テキスト ボックス 400">
          <a:extLst>
            <a:ext uri="{FF2B5EF4-FFF2-40B4-BE49-F238E27FC236}">
              <a16:creationId xmlns:a16="http://schemas.microsoft.com/office/drawing/2014/main" id="{590D370C-90AE-4E4D-9900-D255C9BD5CBF}"/>
            </a:ext>
          </a:extLst>
        </xdr:cNvPr>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109728</xdr:rowOff>
    </xdr:from>
    <xdr:to>
      <xdr:col>73</xdr:col>
      <xdr:colOff>44450</xdr:colOff>
      <xdr:row>43</xdr:row>
      <xdr:rowOff>39878</xdr:rowOff>
    </xdr:to>
    <xdr:sp macro="" textlink="">
      <xdr:nvSpPr>
        <xdr:cNvPr id="402" name="楕円 401">
          <a:extLst>
            <a:ext uri="{FF2B5EF4-FFF2-40B4-BE49-F238E27FC236}">
              <a16:creationId xmlns:a16="http://schemas.microsoft.com/office/drawing/2014/main" id="{E73807FF-7801-4639-8ED5-D62363C56008}"/>
            </a:ext>
          </a:extLst>
        </xdr:cNvPr>
        <xdr:cNvSpPr/>
      </xdr:nvSpPr>
      <xdr:spPr>
        <a:xfrm>
          <a:off x="15240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24655</xdr:rowOff>
    </xdr:from>
    <xdr:ext cx="762000" cy="259045"/>
    <xdr:sp macro="" textlink="">
      <xdr:nvSpPr>
        <xdr:cNvPr id="403" name="テキスト ボックス 402">
          <a:extLst>
            <a:ext uri="{FF2B5EF4-FFF2-40B4-BE49-F238E27FC236}">
              <a16:creationId xmlns:a16="http://schemas.microsoft.com/office/drawing/2014/main" id="{B8B94AFC-9339-44AE-B32D-7805B0E50B07}"/>
            </a:ext>
          </a:extLst>
        </xdr:cNvPr>
        <xdr:cNvSpPr txBox="1"/>
      </xdr:nvSpPr>
      <xdr:spPr>
        <a:xfrm>
          <a:off x="14909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124206</xdr:rowOff>
    </xdr:from>
    <xdr:to>
      <xdr:col>68</xdr:col>
      <xdr:colOff>203200</xdr:colOff>
      <xdr:row>43</xdr:row>
      <xdr:rowOff>54356</xdr:rowOff>
    </xdr:to>
    <xdr:sp macro="" textlink="">
      <xdr:nvSpPr>
        <xdr:cNvPr id="404" name="楕円 403">
          <a:extLst>
            <a:ext uri="{FF2B5EF4-FFF2-40B4-BE49-F238E27FC236}">
              <a16:creationId xmlns:a16="http://schemas.microsoft.com/office/drawing/2014/main" id="{CEDC4CBB-B673-43B8-AD48-BC779AA642F3}"/>
            </a:ext>
          </a:extLst>
        </xdr:cNvPr>
        <xdr:cNvSpPr/>
      </xdr:nvSpPr>
      <xdr:spPr>
        <a:xfrm>
          <a:off x="14351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39133</xdr:rowOff>
    </xdr:from>
    <xdr:ext cx="762000" cy="259045"/>
    <xdr:sp macro="" textlink="">
      <xdr:nvSpPr>
        <xdr:cNvPr id="405" name="テキスト ボックス 404">
          <a:extLst>
            <a:ext uri="{FF2B5EF4-FFF2-40B4-BE49-F238E27FC236}">
              <a16:creationId xmlns:a16="http://schemas.microsoft.com/office/drawing/2014/main" id="{8CF8B594-D156-477A-8189-0D72A16D8FC3}"/>
            </a:ext>
          </a:extLst>
        </xdr:cNvPr>
        <xdr:cNvSpPr txBox="1"/>
      </xdr:nvSpPr>
      <xdr:spPr>
        <a:xfrm>
          <a:off x="14020800" y="74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6" name="楕円 405">
          <a:extLst>
            <a:ext uri="{FF2B5EF4-FFF2-40B4-BE49-F238E27FC236}">
              <a16:creationId xmlns:a16="http://schemas.microsoft.com/office/drawing/2014/main" id="{9B11ABD6-E8D6-44BB-A280-BB52927AF826}"/>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7" name="テキスト ボックス 406">
          <a:extLst>
            <a:ext uri="{FF2B5EF4-FFF2-40B4-BE49-F238E27FC236}">
              <a16:creationId xmlns:a16="http://schemas.microsoft.com/office/drawing/2014/main" id="{6C8ED934-9918-40EB-9E05-9618D620CBA8}"/>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3CE44828-7108-41BC-B5AB-BD8708EE09BC}"/>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4F822C1A-8794-487D-B262-D43101571274}"/>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42E07F07-F12A-47CE-8608-8050ACE1C98C}"/>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CE464213-FBE7-450A-AA68-185896909065}"/>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4F5C032-DB08-4377-A432-ACCFC62FB7D6}"/>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47A30CD8-80FE-4820-ABF7-CA359111D03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3BFA31AC-FAFE-43B9-B5B8-6B9EA84FB88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830BDB3D-FCF2-44C4-84B4-24392EC8870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944FD26C-B92E-42A5-BEDC-7A5A6A0CF51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743AE867-564F-408C-9633-DFF8C26F44BA}"/>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B2C488BC-0445-423A-A256-0488DA5F0E2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14FCF22B-529F-4388-8EDE-1BE699EFCB24}"/>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D308256-547D-476C-A6E6-90F82AEC8372}"/>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aseline="0">
              <a:solidFill>
                <a:schemeClr val="dk1"/>
              </a:solidFill>
              <a:effectLst/>
              <a:latin typeface="+mn-lt"/>
              <a:ea typeface="+mn-ea"/>
              <a:cs typeface="+mn-cs"/>
            </a:rPr>
            <a:t>　全国及び県、類似団体平均と比べると高い傾向にあり、その要因は類似団体と比較して、規模の大きい地方債の発行を継続してきたことと、水道事業、下水道事業を中心とした公営企業の地方債償還に対する繰出金が高い水準で推移しているためである。</a:t>
          </a:r>
          <a:endParaRPr lang="ja-JP" altLang="ja-JP" sz="1000">
            <a:effectLst/>
          </a:endParaRPr>
        </a:p>
        <a:p>
          <a:pPr eaLnBrk="1" fontAlgn="auto" latinLnBrk="0" hangingPunct="1"/>
          <a:r>
            <a:rPr kumimoji="1" lang="ja-JP" altLang="ja-JP" sz="1000" baseline="0">
              <a:solidFill>
                <a:schemeClr val="dk1"/>
              </a:solidFill>
              <a:effectLst/>
              <a:latin typeface="+mn-lt"/>
              <a:ea typeface="+mn-ea"/>
              <a:cs typeface="+mn-cs"/>
            </a:rPr>
            <a:t>　令和４年度に前年度と比較しやや増加した要因は、分子のマイナス要因となる充当可能財源等において、財政調整基金を大規模に取り崩したため、分子が増加した結果、将来負担比率が</a:t>
          </a:r>
          <a:r>
            <a:rPr kumimoji="1" lang="en-US" altLang="ja-JP" sz="1000" baseline="0">
              <a:solidFill>
                <a:schemeClr val="dk1"/>
              </a:solidFill>
              <a:effectLst/>
              <a:latin typeface="+mn-lt"/>
              <a:ea typeface="+mn-ea"/>
              <a:cs typeface="+mn-cs"/>
            </a:rPr>
            <a:t>7.5</a:t>
          </a:r>
          <a:r>
            <a:rPr kumimoji="1" lang="ja-JP" altLang="ja-JP" sz="1000" baseline="0">
              <a:solidFill>
                <a:schemeClr val="dk1"/>
              </a:solidFill>
              <a:effectLst/>
              <a:latin typeface="+mn-lt"/>
              <a:ea typeface="+mn-ea"/>
              <a:cs typeface="+mn-cs"/>
            </a:rPr>
            <a:t>％増加し</a:t>
          </a:r>
          <a:r>
            <a:rPr kumimoji="1" lang="en-US" altLang="ja-JP" sz="1000" baseline="0">
              <a:solidFill>
                <a:schemeClr val="dk1"/>
              </a:solidFill>
              <a:effectLst/>
              <a:latin typeface="+mn-lt"/>
              <a:ea typeface="+mn-ea"/>
              <a:cs typeface="+mn-cs"/>
            </a:rPr>
            <a:t>85.8</a:t>
          </a:r>
          <a:r>
            <a:rPr kumimoji="1" lang="ja-JP" altLang="ja-JP" sz="1000" baseline="0">
              <a:solidFill>
                <a:schemeClr val="dk1"/>
              </a:solidFill>
              <a:effectLst/>
              <a:latin typeface="+mn-lt"/>
              <a:ea typeface="+mn-ea"/>
              <a:cs typeface="+mn-cs"/>
            </a:rPr>
            <a:t>％となった。</a:t>
          </a:r>
          <a:endParaRPr lang="ja-JP" altLang="ja-JP" sz="1000">
            <a:effectLst/>
          </a:endParaRPr>
        </a:p>
        <a:p>
          <a:r>
            <a:rPr kumimoji="1" lang="ja-JP" altLang="ja-JP" sz="1000" baseline="0">
              <a:solidFill>
                <a:schemeClr val="dk1"/>
              </a:solidFill>
              <a:effectLst/>
              <a:latin typeface="+mn-lt"/>
              <a:ea typeface="+mn-ea"/>
              <a:cs typeface="+mn-cs"/>
            </a:rPr>
            <a:t>　今後は地方債依存型の事業実施を見直すなど、地方債発行の抑制を図り、比率の減少に努める。</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F3791F39-1D8F-4BFF-ACF0-1AA5993056A6}"/>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752D0DD6-C5FE-46C7-98E8-D83248A77D7A}"/>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F6C92BD8-A55B-4EBF-B468-7DF9499E828C}"/>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B2210DE1-6A5D-48D2-AF4C-88875A213C2E}"/>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9B2A1984-BA76-4EBE-96AC-CFB2C5553611}"/>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5C1B5302-C7AA-4892-8935-DAAEB5F5D6DD}"/>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35D60EE8-EEBB-4D7D-8242-CDAD348409F3}"/>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2D330397-33B9-441A-BE48-5D1A4D3A7873}"/>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C686C67-7165-4459-891E-CB3D7566CC6B}"/>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3DE98FEE-653A-4A5B-925D-7BBD111733DF}"/>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8A317893-299B-4A1C-A125-24013980D5CA}"/>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27EE74A2-93E2-429E-99F1-630E63892DC7}"/>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334064A3-3B97-4528-AF90-7DEDA64ACC35}"/>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68F4B38C-869B-48A8-AB3F-6F81459DC80A}"/>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D8C53944-EFAD-4CFF-9D5A-374791C6A9AD}"/>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DC41F988-1CF0-4476-BEC3-228835C56407}"/>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7516D04E-5186-4D1C-A5E2-FCC10FD03DA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77519BB4-07AF-4DA0-9E8F-6A88076CB41F}"/>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4F8A02F9-DCF0-4FB9-A4BF-61354966213C}"/>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6B506296-465D-4813-9C14-7DFE1FC0F40E}"/>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C2971A08-7EE5-4734-A927-E4995576F4B5}"/>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2916D893-9B42-4380-B0F7-FDE3C37E735A}"/>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126819</xdr:rowOff>
    </xdr:from>
    <xdr:to>
      <xdr:col>81</xdr:col>
      <xdr:colOff>44450</xdr:colOff>
      <xdr:row>19</xdr:row>
      <xdr:rowOff>41547</xdr:rowOff>
    </xdr:to>
    <xdr:cxnSp macro="">
      <xdr:nvCxnSpPr>
        <xdr:cNvPr id="443" name="直線コネクタ 442">
          <a:extLst>
            <a:ext uri="{FF2B5EF4-FFF2-40B4-BE49-F238E27FC236}">
              <a16:creationId xmlns:a16="http://schemas.microsoft.com/office/drawing/2014/main" id="{0B494306-CE91-4A31-8144-60669B91D45F}"/>
            </a:ext>
          </a:extLst>
        </xdr:cNvPr>
        <xdr:cNvCxnSpPr/>
      </xdr:nvCxnSpPr>
      <xdr:spPr>
        <a:xfrm>
          <a:off x="16179800" y="321291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1F159F55-3CB7-47DA-BDBD-BAA4BE343BA5}"/>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4872299F-67DC-4B54-B170-0C025991755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126819</xdr:rowOff>
    </xdr:from>
    <xdr:to>
      <xdr:col>77</xdr:col>
      <xdr:colOff>44450</xdr:colOff>
      <xdr:row>20</xdr:row>
      <xdr:rowOff>70031</xdr:rowOff>
    </xdr:to>
    <xdr:cxnSp macro="">
      <xdr:nvCxnSpPr>
        <xdr:cNvPr id="446" name="直線コネクタ 445">
          <a:extLst>
            <a:ext uri="{FF2B5EF4-FFF2-40B4-BE49-F238E27FC236}">
              <a16:creationId xmlns:a16="http://schemas.microsoft.com/office/drawing/2014/main" id="{5196AD02-313D-4B66-84C1-08594B165389}"/>
            </a:ext>
          </a:extLst>
        </xdr:cNvPr>
        <xdr:cNvCxnSpPr/>
      </xdr:nvCxnSpPr>
      <xdr:spPr>
        <a:xfrm flipV="1">
          <a:off x="15290800" y="3212919"/>
          <a:ext cx="889000" cy="28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BFC5C7EE-321B-4607-BC9D-E734F940DE08}"/>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26111C45-037E-46D2-9696-4CC476E26526}"/>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70031</xdr:rowOff>
    </xdr:from>
    <xdr:to>
      <xdr:col>72</xdr:col>
      <xdr:colOff>203200</xdr:colOff>
      <xdr:row>21</xdr:row>
      <xdr:rowOff>70939</xdr:rowOff>
    </xdr:to>
    <xdr:cxnSp macro="">
      <xdr:nvCxnSpPr>
        <xdr:cNvPr id="449" name="直線コネクタ 448">
          <a:extLst>
            <a:ext uri="{FF2B5EF4-FFF2-40B4-BE49-F238E27FC236}">
              <a16:creationId xmlns:a16="http://schemas.microsoft.com/office/drawing/2014/main" id="{75092517-597F-41B7-AD34-6F2C2BDB5D8F}"/>
            </a:ext>
          </a:extLst>
        </xdr:cNvPr>
        <xdr:cNvCxnSpPr/>
      </xdr:nvCxnSpPr>
      <xdr:spPr>
        <a:xfrm flipV="1">
          <a:off x="14401800" y="349903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B977E456-562A-4A23-ACEC-E8351DF2EAA6}"/>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A29595D7-77FC-4F58-ABD1-85BB69559E49}"/>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41063</xdr:rowOff>
    </xdr:from>
    <xdr:to>
      <xdr:col>68</xdr:col>
      <xdr:colOff>152400</xdr:colOff>
      <xdr:row>21</xdr:row>
      <xdr:rowOff>70939</xdr:rowOff>
    </xdr:to>
    <xdr:cxnSp macro="">
      <xdr:nvCxnSpPr>
        <xdr:cNvPr id="452" name="直線コネクタ 451">
          <a:extLst>
            <a:ext uri="{FF2B5EF4-FFF2-40B4-BE49-F238E27FC236}">
              <a16:creationId xmlns:a16="http://schemas.microsoft.com/office/drawing/2014/main" id="{F2AA12D8-0D5E-48EE-9792-20A1F8927604}"/>
            </a:ext>
          </a:extLst>
        </xdr:cNvPr>
        <xdr:cNvCxnSpPr/>
      </xdr:nvCxnSpPr>
      <xdr:spPr>
        <a:xfrm>
          <a:off x="13512800" y="3641513"/>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87D37F44-3FF3-4208-86C5-30F17C8AD335}"/>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EFE66F8A-39F4-491E-B549-FF1F222ADA1E}"/>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30B65C84-0A0A-40A8-AA63-A23C43B77881}"/>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91F6FFB-49FE-48F8-8AD6-0004A7D6A88C}"/>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9AFC0307-893A-4B5D-A482-A9DE63816B0E}"/>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D3719395-742F-4E5B-BFAF-EA59E96FD6ED}"/>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F0F92B6C-6D16-4493-9265-FF304D529A57}"/>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68F4DF3D-9B62-40A9-985F-1FE9775C2A6B}"/>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55930A20-0A31-4D1A-98C6-3F21454748E2}"/>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162197</xdr:rowOff>
    </xdr:from>
    <xdr:to>
      <xdr:col>81</xdr:col>
      <xdr:colOff>95250</xdr:colOff>
      <xdr:row>19</xdr:row>
      <xdr:rowOff>92347</xdr:rowOff>
    </xdr:to>
    <xdr:sp macro="" textlink="">
      <xdr:nvSpPr>
        <xdr:cNvPr id="462" name="楕円 461">
          <a:extLst>
            <a:ext uri="{FF2B5EF4-FFF2-40B4-BE49-F238E27FC236}">
              <a16:creationId xmlns:a16="http://schemas.microsoft.com/office/drawing/2014/main" id="{10A9A65C-6ABE-4A2E-84F9-A0D065157902}"/>
            </a:ext>
          </a:extLst>
        </xdr:cNvPr>
        <xdr:cNvSpPr/>
      </xdr:nvSpPr>
      <xdr:spPr>
        <a:xfrm>
          <a:off x="16967200" y="32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134274</xdr:rowOff>
    </xdr:from>
    <xdr:ext cx="762000" cy="259045"/>
    <xdr:sp macro="" textlink="">
      <xdr:nvSpPr>
        <xdr:cNvPr id="463" name="将来負担の状況該当値テキスト">
          <a:extLst>
            <a:ext uri="{FF2B5EF4-FFF2-40B4-BE49-F238E27FC236}">
              <a16:creationId xmlns:a16="http://schemas.microsoft.com/office/drawing/2014/main" id="{1B9DD2E2-4B55-443B-AC19-4BDA161FE3E2}"/>
            </a:ext>
          </a:extLst>
        </xdr:cNvPr>
        <xdr:cNvSpPr txBox="1"/>
      </xdr:nvSpPr>
      <xdr:spPr>
        <a:xfrm>
          <a:off x="17106900" y="322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76019</xdr:rowOff>
    </xdr:from>
    <xdr:to>
      <xdr:col>77</xdr:col>
      <xdr:colOff>95250</xdr:colOff>
      <xdr:row>19</xdr:row>
      <xdr:rowOff>6169</xdr:rowOff>
    </xdr:to>
    <xdr:sp macro="" textlink="">
      <xdr:nvSpPr>
        <xdr:cNvPr id="464" name="楕円 463">
          <a:extLst>
            <a:ext uri="{FF2B5EF4-FFF2-40B4-BE49-F238E27FC236}">
              <a16:creationId xmlns:a16="http://schemas.microsoft.com/office/drawing/2014/main" id="{D4BEDE89-7A88-4C78-AFA4-B9A1D5075AC7}"/>
            </a:ext>
          </a:extLst>
        </xdr:cNvPr>
        <xdr:cNvSpPr/>
      </xdr:nvSpPr>
      <xdr:spPr>
        <a:xfrm>
          <a:off x="16129000" y="316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162396</xdr:rowOff>
    </xdr:from>
    <xdr:ext cx="736600" cy="259045"/>
    <xdr:sp macro="" textlink="">
      <xdr:nvSpPr>
        <xdr:cNvPr id="465" name="テキスト ボックス 464">
          <a:extLst>
            <a:ext uri="{FF2B5EF4-FFF2-40B4-BE49-F238E27FC236}">
              <a16:creationId xmlns:a16="http://schemas.microsoft.com/office/drawing/2014/main" id="{B9EDA14B-40C4-4E65-A258-668D13C418B7}"/>
            </a:ext>
          </a:extLst>
        </xdr:cNvPr>
        <xdr:cNvSpPr txBox="1"/>
      </xdr:nvSpPr>
      <xdr:spPr>
        <a:xfrm>
          <a:off x="15798800" y="3248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19231</xdr:rowOff>
    </xdr:from>
    <xdr:to>
      <xdr:col>73</xdr:col>
      <xdr:colOff>44450</xdr:colOff>
      <xdr:row>20</xdr:row>
      <xdr:rowOff>120831</xdr:rowOff>
    </xdr:to>
    <xdr:sp macro="" textlink="">
      <xdr:nvSpPr>
        <xdr:cNvPr id="466" name="楕円 465">
          <a:extLst>
            <a:ext uri="{FF2B5EF4-FFF2-40B4-BE49-F238E27FC236}">
              <a16:creationId xmlns:a16="http://schemas.microsoft.com/office/drawing/2014/main" id="{5C3C70E5-1839-4DB0-B2B4-E7B7B204EC3F}"/>
            </a:ext>
          </a:extLst>
        </xdr:cNvPr>
        <xdr:cNvSpPr/>
      </xdr:nvSpPr>
      <xdr:spPr>
        <a:xfrm>
          <a:off x="15240000" y="344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105608</xdr:rowOff>
    </xdr:from>
    <xdr:ext cx="762000" cy="259045"/>
    <xdr:sp macro="" textlink="">
      <xdr:nvSpPr>
        <xdr:cNvPr id="467" name="テキスト ボックス 466">
          <a:extLst>
            <a:ext uri="{FF2B5EF4-FFF2-40B4-BE49-F238E27FC236}">
              <a16:creationId xmlns:a16="http://schemas.microsoft.com/office/drawing/2014/main" id="{D591CF7A-59A4-4CE3-A11D-EE413D0CDCEB}"/>
            </a:ext>
          </a:extLst>
        </xdr:cNvPr>
        <xdr:cNvSpPr txBox="1"/>
      </xdr:nvSpPr>
      <xdr:spPr>
        <a:xfrm>
          <a:off x="14909800" y="353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20139</xdr:rowOff>
    </xdr:from>
    <xdr:to>
      <xdr:col>68</xdr:col>
      <xdr:colOff>203200</xdr:colOff>
      <xdr:row>21</xdr:row>
      <xdr:rowOff>121739</xdr:rowOff>
    </xdr:to>
    <xdr:sp macro="" textlink="">
      <xdr:nvSpPr>
        <xdr:cNvPr id="468" name="楕円 467">
          <a:extLst>
            <a:ext uri="{FF2B5EF4-FFF2-40B4-BE49-F238E27FC236}">
              <a16:creationId xmlns:a16="http://schemas.microsoft.com/office/drawing/2014/main" id="{216C5DB2-3FD8-414C-AB0B-B35435C0FEDF}"/>
            </a:ext>
          </a:extLst>
        </xdr:cNvPr>
        <xdr:cNvSpPr/>
      </xdr:nvSpPr>
      <xdr:spPr>
        <a:xfrm>
          <a:off x="14351000" y="362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106516</xdr:rowOff>
    </xdr:from>
    <xdr:ext cx="762000" cy="259045"/>
    <xdr:sp macro="" textlink="">
      <xdr:nvSpPr>
        <xdr:cNvPr id="469" name="テキスト ボックス 468">
          <a:extLst>
            <a:ext uri="{FF2B5EF4-FFF2-40B4-BE49-F238E27FC236}">
              <a16:creationId xmlns:a16="http://schemas.microsoft.com/office/drawing/2014/main" id="{5C670026-F2C0-4017-871B-43551CFC9EF9}"/>
            </a:ext>
          </a:extLst>
        </xdr:cNvPr>
        <xdr:cNvSpPr txBox="1"/>
      </xdr:nvSpPr>
      <xdr:spPr>
        <a:xfrm>
          <a:off x="14020800" y="370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161713</xdr:rowOff>
    </xdr:from>
    <xdr:to>
      <xdr:col>64</xdr:col>
      <xdr:colOff>152400</xdr:colOff>
      <xdr:row>21</xdr:row>
      <xdr:rowOff>91863</xdr:rowOff>
    </xdr:to>
    <xdr:sp macro="" textlink="">
      <xdr:nvSpPr>
        <xdr:cNvPr id="470" name="楕円 469">
          <a:extLst>
            <a:ext uri="{FF2B5EF4-FFF2-40B4-BE49-F238E27FC236}">
              <a16:creationId xmlns:a16="http://schemas.microsoft.com/office/drawing/2014/main" id="{3C6B7E1A-35CB-42BA-9DC8-5166CC6509E7}"/>
            </a:ext>
          </a:extLst>
        </xdr:cNvPr>
        <xdr:cNvSpPr/>
      </xdr:nvSpPr>
      <xdr:spPr>
        <a:xfrm>
          <a:off x="13462000" y="35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76640</xdr:rowOff>
    </xdr:from>
    <xdr:ext cx="762000" cy="259045"/>
    <xdr:sp macro="" textlink="">
      <xdr:nvSpPr>
        <xdr:cNvPr id="471" name="テキスト ボックス 470">
          <a:extLst>
            <a:ext uri="{FF2B5EF4-FFF2-40B4-BE49-F238E27FC236}">
              <a16:creationId xmlns:a16="http://schemas.microsoft.com/office/drawing/2014/main" id="{5EC651C3-83F6-4501-8346-08A14D5A7C1E}"/>
            </a:ext>
          </a:extLst>
        </xdr:cNvPr>
        <xdr:cNvSpPr txBox="1"/>
      </xdr:nvSpPr>
      <xdr:spPr>
        <a:xfrm>
          <a:off x="13131800" y="367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5,694
5,666
298.18
7,226,380
6,617,577
281,717
3,816,352
6,827,150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ysClr val="windowText" lastClr="000000"/>
              </a:solidFill>
              <a:effectLst/>
              <a:latin typeface="+mn-lt"/>
              <a:ea typeface="+mn-ea"/>
              <a:cs typeface="+mn-cs"/>
            </a:rPr>
            <a:t>　令和</a:t>
          </a:r>
          <a:r>
            <a:rPr kumimoji="1" lang="ja-JP" altLang="en-US" sz="1000">
              <a:solidFill>
                <a:sysClr val="windowText" lastClr="000000"/>
              </a:solidFill>
              <a:effectLst/>
              <a:latin typeface="+mn-lt"/>
              <a:ea typeface="+mn-ea"/>
              <a:cs typeface="+mn-cs"/>
            </a:rPr>
            <a:t>４</a:t>
          </a:r>
          <a:r>
            <a:rPr kumimoji="1" lang="ja-JP" altLang="ja-JP" sz="1000">
              <a:solidFill>
                <a:sysClr val="windowText" lastClr="000000"/>
              </a:solidFill>
              <a:effectLst/>
              <a:latin typeface="+mn-lt"/>
              <a:ea typeface="+mn-ea"/>
              <a:cs typeface="+mn-cs"/>
            </a:rPr>
            <a:t>年度は、全国及び福島県、類似団体平均と比べると低くなっているが、人件費の額自体は前年度比増となっており、削減等による効果ではなく「</a:t>
          </a:r>
          <a:r>
            <a:rPr kumimoji="1" lang="ja-JP" altLang="en-US" sz="1000">
              <a:solidFill>
                <a:sysClr val="windowText" lastClr="000000"/>
              </a:solidFill>
              <a:effectLst/>
              <a:latin typeface="+mn-lt"/>
              <a:ea typeface="+mn-ea"/>
              <a:cs typeface="+mn-cs"/>
            </a:rPr>
            <a:t>公債</a:t>
          </a:r>
          <a:r>
            <a:rPr kumimoji="1" lang="ja-JP" altLang="ja-JP" sz="1000">
              <a:solidFill>
                <a:sysClr val="windowText" lastClr="000000"/>
              </a:solidFill>
              <a:effectLst/>
              <a:latin typeface="+mn-lt"/>
              <a:ea typeface="+mn-ea"/>
              <a:cs typeface="+mn-cs"/>
            </a:rPr>
            <a:t>費」の</a:t>
          </a:r>
          <a:r>
            <a:rPr kumimoji="1" lang="ja-JP" altLang="en-US" sz="1000">
              <a:solidFill>
                <a:sysClr val="windowText" lastClr="000000"/>
              </a:solidFill>
              <a:effectLst/>
              <a:latin typeface="+mn-lt"/>
              <a:ea typeface="+mn-ea"/>
              <a:cs typeface="+mn-cs"/>
            </a:rPr>
            <a:t>割合が大きいことに</a:t>
          </a:r>
          <a:r>
            <a:rPr kumimoji="1" lang="ja-JP" altLang="ja-JP" sz="1000">
              <a:solidFill>
                <a:sysClr val="windowText" lastClr="000000"/>
              </a:solidFill>
              <a:effectLst/>
              <a:latin typeface="+mn-lt"/>
              <a:ea typeface="+mn-ea"/>
              <a:cs typeface="+mn-cs"/>
            </a:rPr>
            <a:t>伴う割合の減によるものである。</a:t>
          </a:r>
          <a:endParaRPr lang="ja-JP" altLang="ja-JP" sz="1000">
            <a:solidFill>
              <a:sysClr val="windowText" lastClr="000000"/>
            </a:solidFill>
            <a:effectLst/>
          </a:endParaRPr>
        </a:p>
        <a:p>
          <a:pPr eaLnBrk="1" fontAlgn="auto" latinLnBrk="0" hangingPunct="1"/>
          <a:r>
            <a:rPr kumimoji="1" lang="ja-JP" altLang="ja-JP" sz="1000">
              <a:solidFill>
                <a:sysClr val="windowText" lastClr="000000"/>
              </a:solidFill>
              <a:effectLst/>
              <a:latin typeface="+mn-lt"/>
              <a:ea typeface="+mn-ea"/>
              <a:cs typeface="+mn-cs"/>
            </a:rPr>
            <a:t>　また国民健康保険や介護保険、上・下水道事業会計などの人件費に準ずる繰出金等を含めると、職員数や人件費はさらに高くなるため、今後は民間委託などの可能性を模索しながら、人件費の抑制に努める必要がある。</a:t>
          </a:r>
          <a:endParaRPr lang="ja-JP" altLang="ja-JP" sz="10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122428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3062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36</xdr:row>
      <xdr:rowOff>136144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94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136144</xdr:rowOff>
    </xdr:from>
    <xdr:to>
      <xdr:col>15</xdr:col>
      <xdr:colOff>98425</xdr:colOff>
      <xdr:row>37</xdr:row>
      <xdr:rowOff>10414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083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540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85344</xdr:rowOff>
    </xdr:from>
    <xdr:to>
      <xdr:col>15</xdr:col>
      <xdr:colOff>149225</xdr:colOff>
      <xdr:row>37</xdr:row>
      <xdr:rowOff>15494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平成</a:t>
          </a:r>
          <a:r>
            <a:rPr kumimoji="1" lang="en-US" altLang="ja-JP" sz="1000">
              <a:solidFill>
                <a:sysClr val="windowText" lastClr="000000"/>
              </a:solidFill>
              <a:effectLst/>
              <a:latin typeface="+mn-lt"/>
              <a:ea typeface="+mn-ea"/>
              <a:cs typeface="+mn-cs"/>
            </a:rPr>
            <a:t>30</a:t>
          </a:r>
          <a:r>
            <a:rPr kumimoji="1" lang="ja-JP" altLang="ja-JP" sz="1000">
              <a:solidFill>
                <a:sysClr val="windowText" lastClr="000000"/>
              </a:solidFill>
              <a:effectLst/>
              <a:latin typeface="+mn-lt"/>
              <a:ea typeface="+mn-ea"/>
              <a:cs typeface="+mn-cs"/>
            </a:rPr>
            <a:t>年度</a:t>
          </a:r>
          <a:r>
            <a:rPr kumimoji="1" lang="ja-JP" altLang="en-US" sz="1000">
              <a:solidFill>
                <a:sysClr val="windowText" lastClr="000000"/>
              </a:solidFill>
              <a:effectLst/>
              <a:latin typeface="+mn-lt"/>
              <a:ea typeface="+mn-ea"/>
              <a:cs typeface="+mn-cs"/>
            </a:rPr>
            <a:t>から</a:t>
          </a:r>
          <a:r>
            <a:rPr kumimoji="1" lang="ja-JP" altLang="ja-JP" sz="1000">
              <a:solidFill>
                <a:sysClr val="windowText" lastClr="000000"/>
              </a:solidFill>
              <a:effectLst/>
              <a:latin typeface="+mn-lt"/>
              <a:ea typeface="+mn-ea"/>
              <a:cs typeface="+mn-cs"/>
            </a:rPr>
            <a:t>類似団体</a:t>
          </a:r>
          <a:r>
            <a:rPr kumimoji="1" lang="ja-JP" altLang="en-US" sz="1000">
              <a:solidFill>
                <a:sysClr val="windowText" lastClr="000000"/>
              </a:solidFill>
              <a:effectLst/>
              <a:latin typeface="+mn-lt"/>
              <a:ea typeface="+mn-ea"/>
              <a:cs typeface="+mn-cs"/>
            </a:rPr>
            <a:t>及び</a:t>
          </a:r>
          <a:r>
            <a:rPr kumimoji="1" lang="ja-JP" altLang="ja-JP" sz="1000">
              <a:solidFill>
                <a:sysClr val="windowText" lastClr="000000"/>
              </a:solidFill>
              <a:effectLst/>
              <a:latin typeface="+mn-lt"/>
              <a:ea typeface="+mn-ea"/>
              <a:cs typeface="+mn-cs"/>
            </a:rPr>
            <a:t>全国、県平均と比べ</a:t>
          </a:r>
          <a:r>
            <a:rPr kumimoji="1" lang="ja-JP" altLang="en-US" sz="1000">
              <a:solidFill>
                <a:sysClr val="windowText" lastClr="000000"/>
              </a:solidFill>
              <a:effectLst/>
              <a:latin typeface="+mn-lt"/>
              <a:ea typeface="+mn-ea"/>
              <a:cs typeface="+mn-cs"/>
            </a:rPr>
            <a:t>上回っている</a:t>
          </a:r>
          <a:r>
            <a:rPr kumimoji="1" lang="ja-JP" altLang="ja-JP" sz="1000">
              <a:solidFill>
                <a:sysClr val="windowText" lastClr="000000"/>
              </a:solidFill>
              <a:effectLst/>
              <a:latin typeface="+mn-lt"/>
              <a:ea typeface="+mn-ea"/>
              <a:cs typeface="+mn-cs"/>
            </a:rPr>
            <a:t>。</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令和３年度</a:t>
          </a:r>
          <a:r>
            <a:rPr kumimoji="1" lang="ja-JP" altLang="en-US" sz="1000">
              <a:solidFill>
                <a:sysClr val="windowText" lastClr="000000"/>
              </a:solidFill>
              <a:effectLst/>
              <a:latin typeface="+mn-lt"/>
              <a:ea typeface="+mn-ea"/>
              <a:cs typeface="+mn-cs"/>
            </a:rPr>
            <a:t>以降、</a:t>
          </a:r>
          <a:r>
            <a:rPr kumimoji="1" lang="ja-JP" altLang="ja-JP" sz="1000">
              <a:solidFill>
                <a:sysClr val="windowText" lastClr="000000"/>
              </a:solidFill>
              <a:effectLst/>
              <a:latin typeface="+mn-lt"/>
              <a:ea typeface="+mn-ea"/>
              <a:cs typeface="+mn-cs"/>
            </a:rPr>
            <a:t>燃料費や電気料金の高騰による指定管理委託料</a:t>
          </a:r>
          <a:r>
            <a:rPr kumimoji="1" lang="ja-JP" altLang="en-US" sz="1000">
              <a:solidFill>
                <a:sysClr val="windowText" lastClr="000000"/>
              </a:solidFill>
              <a:effectLst/>
              <a:latin typeface="+mn-lt"/>
              <a:ea typeface="+mn-ea"/>
              <a:cs typeface="+mn-cs"/>
            </a:rPr>
            <a:t>等</a:t>
          </a:r>
          <a:r>
            <a:rPr kumimoji="1" lang="ja-JP" altLang="ja-JP" sz="1000">
              <a:solidFill>
                <a:sysClr val="windowText" lastClr="000000"/>
              </a:solidFill>
              <a:effectLst/>
              <a:latin typeface="+mn-lt"/>
              <a:ea typeface="+mn-ea"/>
              <a:cs typeface="+mn-cs"/>
            </a:rPr>
            <a:t>の増額や、新規に小規模多機能型居宅介護施設の指定管理委託が開始となったことなどによ</a:t>
          </a:r>
          <a:r>
            <a:rPr kumimoji="1" lang="ja-JP" altLang="en-US" sz="1000">
              <a:solidFill>
                <a:sysClr val="windowText" lastClr="000000"/>
              </a:solidFill>
              <a:effectLst/>
              <a:latin typeface="+mn-lt"/>
              <a:ea typeface="+mn-ea"/>
              <a:cs typeface="+mn-cs"/>
            </a:rPr>
            <a:t>り、増加傾向に</a:t>
          </a:r>
          <a:r>
            <a:rPr kumimoji="1" lang="ja-JP" altLang="ja-JP" sz="1000">
              <a:solidFill>
                <a:sysClr val="windowText" lastClr="000000"/>
              </a:solidFill>
              <a:effectLst/>
              <a:latin typeface="+mn-lt"/>
              <a:ea typeface="+mn-ea"/>
              <a:cs typeface="+mn-cs"/>
            </a:rPr>
            <a:t>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今後は、使用料・手数料の見直し等による経常的な歳入の確保や、経常経費の節減に努め、物件費の抑制を図る。</a:t>
          </a:r>
          <a:endParaRPr lang="ja-JP" altLang="ja-JP" sz="10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921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77470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54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168910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540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168910</xdr:rowOff>
    </xdr:from>
    <xdr:to>
      <xdr:col>69</xdr:col>
      <xdr:colOff>92075</xdr:colOff>
      <xdr:row>18</xdr:row>
      <xdr:rowOff>73660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83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118110</xdr:rowOff>
    </xdr:from>
    <xdr:to>
      <xdr:col>69</xdr:col>
      <xdr:colOff>142875</xdr:colOff>
      <xdr:row>18</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22860</xdr:rowOff>
    </xdr:from>
    <xdr:to>
      <xdr:col>65</xdr:col>
      <xdr:colOff>53975</xdr:colOff>
      <xdr:row>18</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　扶助費に係る経常収支比率は全国及び福島県、類似団体平均を下回っており、今後も適正な負担を行いながら、財政運営の健全化に努める。</a:t>
          </a:r>
          <a:endParaRPr lang="ja-JP" altLang="ja-JP" sz="10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66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56</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747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令和元年度まで</a:t>
          </a:r>
          <a:r>
            <a:rPr kumimoji="1" lang="ja-JP" altLang="en-US" sz="900">
              <a:solidFill>
                <a:sysClr val="windowText" lastClr="000000"/>
              </a:solidFill>
              <a:effectLst/>
              <a:latin typeface="+mn-lt"/>
              <a:ea typeface="+mn-ea"/>
              <a:cs typeface="+mn-cs"/>
            </a:rPr>
            <a:t>は</a:t>
          </a:r>
          <a:r>
            <a:rPr kumimoji="1" lang="ja-JP" altLang="ja-JP" sz="900">
              <a:solidFill>
                <a:sysClr val="windowText" lastClr="000000"/>
              </a:solidFill>
              <a:effectLst/>
              <a:latin typeface="+mn-lt"/>
              <a:ea typeface="+mn-ea"/>
              <a:cs typeface="+mn-cs"/>
            </a:rPr>
            <a:t>、下水道施設（農業集落排水処理施設及び個別排水処理施設）の維持管理経費、更には国民健康保険事業や介護保険事業の運営経費に対する繰出金が多額であったため</a:t>
          </a:r>
          <a:r>
            <a:rPr kumimoji="1" lang="ja-JP" altLang="en-US"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類似団体平均を上回</a:t>
          </a:r>
          <a:r>
            <a:rPr kumimoji="1" lang="ja-JP" altLang="en-US" sz="900">
              <a:solidFill>
                <a:sysClr val="windowText" lastClr="000000"/>
              </a:solidFill>
              <a:effectLst/>
              <a:latin typeface="+mn-lt"/>
              <a:ea typeface="+mn-ea"/>
              <a:cs typeface="+mn-cs"/>
            </a:rPr>
            <a:t>る結果となった</a:t>
          </a:r>
          <a:r>
            <a:rPr kumimoji="1" lang="ja-JP"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令和２年度以降では、下水道施設（下水道３施設）及び簡易水道施設は公営企業会計へと移行されたことで、繰出金でなく補助金での支出となったため、令和元年度比で大きく減となっている。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今後は、独立採算の原則に立ち返った事業の見直しや経費の節減など、普通会計の負担を減らすよう努める。</a:t>
          </a:r>
          <a:endParaRPr lang="ja-JP" altLang="ja-JP" sz="9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36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636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57</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520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123190</xdr:rowOff>
    </xdr:from>
    <xdr:to>
      <xdr:col>69</xdr:col>
      <xdr:colOff>92075</xdr:colOff>
      <xdr:row>58</xdr:row>
      <xdr:rowOff>27940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95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類似団体平均と比較すると低い傾向であるが、</a:t>
          </a:r>
          <a:r>
            <a:rPr kumimoji="1" lang="ja-JP" altLang="ja-JP" sz="1000">
              <a:solidFill>
                <a:sysClr val="windowText" lastClr="000000"/>
              </a:solidFill>
              <a:effectLst/>
              <a:latin typeface="+mn-lt"/>
              <a:ea typeface="+mn-ea"/>
              <a:cs typeface="+mn-cs"/>
            </a:rPr>
            <a:t>全国及び福島県平均と比べると高い傾向にあり、今後も引き続き事業費補助の検証及び精査等による補助金の適正化に努めていく。</a:t>
          </a:r>
          <a:endParaRPr lang="ja-JP" altLang="ja-JP" sz="1000">
            <a:solidFill>
              <a:sysClr val="windowText" lastClr="000000"/>
            </a:solidFill>
            <a:effectLst/>
          </a:endParaRPr>
        </a:p>
        <a:p>
          <a:r>
            <a:rPr kumimoji="1" lang="ja-JP" altLang="ja-JP" sz="1000">
              <a:solidFill>
                <a:srgbClr val="FF0000"/>
              </a:solidFill>
              <a:effectLst/>
              <a:latin typeface="+mn-lt"/>
              <a:ea typeface="+mn-ea"/>
              <a:cs typeface="+mn-cs"/>
            </a:rPr>
            <a:t>　</a:t>
          </a:r>
          <a:r>
            <a:rPr kumimoji="1" lang="ja-JP" altLang="ja-JP" sz="1000">
              <a:solidFill>
                <a:sysClr val="windowText" lastClr="000000"/>
              </a:solidFill>
              <a:effectLst/>
              <a:latin typeface="+mn-lt"/>
              <a:ea typeface="+mn-ea"/>
              <a:cs typeface="+mn-cs"/>
            </a:rPr>
            <a:t>なお、令和</a:t>
          </a:r>
          <a:r>
            <a:rPr kumimoji="1" lang="ja-JP" altLang="en-US" sz="1000">
              <a:solidFill>
                <a:sysClr val="windowText" lastClr="000000"/>
              </a:solidFill>
              <a:effectLst/>
              <a:latin typeface="+mn-lt"/>
              <a:ea typeface="+mn-ea"/>
              <a:cs typeface="+mn-cs"/>
            </a:rPr>
            <a:t>４</a:t>
          </a:r>
          <a:r>
            <a:rPr kumimoji="1" lang="ja-JP" altLang="ja-JP" sz="1000">
              <a:solidFill>
                <a:sysClr val="windowText" lastClr="000000"/>
              </a:solidFill>
              <a:effectLst/>
              <a:latin typeface="+mn-lt"/>
              <a:ea typeface="+mn-ea"/>
              <a:cs typeface="+mn-cs"/>
            </a:rPr>
            <a:t>年度は</a:t>
          </a:r>
          <a:r>
            <a:rPr kumimoji="1" lang="ja-JP" altLang="en-US" sz="1000">
              <a:solidFill>
                <a:sysClr val="windowText" lastClr="000000"/>
              </a:solidFill>
              <a:effectLst/>
              <a:latin typeface="+mn-lt"/>
              <a:ea typeface="+mn-ea"/>
              <a:cs typeface="+mn-cs"/>
            </a:rPr>
            <a:t>喜多方地方広域市町村圏組合負担金の増により</a:t>
          </a:r>
          <a:r>
            <a:rPr kumimoji="1" lang="ja-JP" altLang="ja-JP" sz="1000">
              <a:solidFill>
                <a:sysClr val="windowText" lastClr="000000"/>
              </a:solidFill>
              <a:effectLst/>
              <a:latin typeface="+mn-lt"/>
              <a:ea typeface="+mn-ea"/>
              <a:cs typeface="+mn-cs"/>
            </a:rPr>
            <a:t>、前年度比</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となった。</a:t>
          </a:r>
          <a:endParaRPr lang="ja-JP" altLang="ja-JP" sz="10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854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163576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3003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35</xdr:row>
      <xdr:rowOff>133858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30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ja-JP" sz="1000">
              <a:solidFill>
                <a:sysClr val="windowText" lastClr="000000"/>
              </a:solidFill>
              <a:effectLst/>
              <a:latin typeface="+mn-lt"/>
              <a:ea typeface="+mn-ea"/>
              <a:cs typeface="+mn-cs"/>
            </a:rPr>
            <a:t>　近年大規模整備及び改修事業が集中したことで、地方債の元利償還金が増加し、公債費にかかる経常収支比率は、全国及び福島県、類似団体平均を上回っている。</a:t>
          </a:r>
          <a:endParaRPr lang="ja-JP" altLang="ja-JP" sz="1000">
            <a:solidFill>
              <a:sysClr val="windowText" lastClr="000000"/>
            </a:solidFill>
            <a:effectLst/>
          </a:endParaRPr>
        </a:p>
        <a:p>
          <a:pPr>
            <a:lnSpc>
              <a:spcPts val="1400"/>
            </a:lnSpc>
          </a:pPr>
          <a:r>
            <a:rPr kumimoji="1" lang="ja-JP" altLang="ja-JP" sz="1000">
              <a:solidFill>
                <a:sysClr val="windowText" lastClr="000000"/>
              </a:solidFill>
              <a:effectLst/>
              <a:latin typeface="+mn-lt"/>
              <a:ea typeface="+mn-ea"/>
              <a:cs typeface="+mn-cs"/>
            </a:rPr>
            <a:t>　本町の財政構造上、自主財源が限られており大規模事業の実施には地方債発行に依存するため、高くなる傾向にある。</a:t>
          </a:r>
          <a:endParaRPr lang="ja-JP" altLang="ja-JP" sz="1000">
            <a:solidFill>
              <a:sysClr val="windowText" lastClr="000000"/>
            </a:solidFill>
            <a:effectLst/>
          </a:endParaRPr>
        </a:p>
        <a:p>
          <a:pPr>
            <a:lnSpc>
              <a:spcPts val="1400"/>
            </a:lnSpc>
          </a:pPr>
          <a:r>
            <a:rPr kumimoji="1" lang="ja-JP" altLang="ja-JP" sz="1000">
              <a:solidFill>
                <a:sysClr val="windowText" lastClr="000000"/>
              </a:solidFill>
              <a:effectLst/>
              <a:latin typeface="+mn-lt"/>
              <a:ea typeface="+mn-ea"/>
              <a:cs typeface="+mn-cs"/>
            </a:rPr>
            <a:t>　公債費のピークは令和４年度になる</a:t>
          </a:r>
          <a:r>
            <a:rPr kumimoji="1" lang="ja-JP" altLang="en-US" sz="1000">
              <a:solidFill>
                <a:sysClr val="windowText" lastClr="000000"/>
              </a:solidFill>
              <a:effectLst/>
              <a:latin typeface="+mn-lt"/>
              <a:ea typeface="+mn-ea"/>
              <a:cs typeface="+mn-cs"/>
            </a:rPr>
            <a:t>が</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今後もやや減少するものの高止まりの状況が続く見込みであり、</a:t>
          </a:r>
          <a:r>
            <a:rPr kumimoji="1" lang="ja-JP" altLang="ja-JP" sz="1000">
              <a:solidFill>
                <a:sysClr val="windowText" lastClr="000000"/>
              </a:solidFill>
              <a:effectLst/>
              <a:latin typeface="+mn-lt"/>
              <a:ea typeface="+mn-ea"/>
              <a:cs typeface="+mn-cs"/>
            </a:rPr>
            <a:t>財政負担は非常に重いものとなることから、地方債発行の抑制に努め、事業計画の延伸等、中長期的な視点に立った財政運営の平準化を目指していく。</a:t>
          </a:r>
          <a:endParaRPr lang="ja-JP" altLang="ja-JP" sz="10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77</xdr:row>
      <xdr:rowOff>153670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355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77</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5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149861</xdr:rowOff>
    </xdr:from>
    <xdr:to>
      <xdr:col>15</xdr:col>
      <xdr:colOff>98425</xdr:colOff>
      <xdr:row>77</xdr:row>
      <xdr:rowOff>153670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351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134620</xdr:rowOff>
    </xdr:from>
    <xdr:to>
      <xdr:col>11</xdr:col>
      <xdr:colOff>9525</xdr:colOff>
      <xdr:row>77</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336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99061</xdr:rowOff>
    </xdr:from>
    <xdr:to>
      <xdr:col>11</xdr:col>
      <xdr:colOff>60325</xdr:colOff>
      <xdr:row>78</xdr:row>
      <xdr:rowOff>29211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83820</xdr:rowOff>
    </xdr:from>
    <xdr:to>
      <xdr:col>6</xdr:col>
      <xdr:colOff>171450</xdr:colOff>
      <xdr:row>78</xdr:row>
      <xdr:rowOff>13970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170197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aseline="0">
              <a:solidFill>
                <a:sysClr val="windowText" lastClr="000000"/>
              </a:solidFill>
              <a:effectLst/>
              <a:latin typeface="+mn-lt"/>
              <a:ea typeface="+mn-ea"/>
              <a:cs typeface="+mn-cs"/>
            </a:rPr>
            <a:t>　令和</a:t>
          </a:r>
          <a:r>
            <a:rPr kumimoji="1" lang="ja-JP" altLang="en-US" sz="1000" baseline="0">
              <a:solidFill>
                <a:sysClr val="windowText" lastClr="000000"/>
              </a:solidFill>
              <a:effectLst/>
              <a:latin typeface="+mn-lt"/>
              <a:ea typeface="+mn-ea"/>
              <a:cs typeface="+mn-cs"/>
            </a:rPr>
            <a:t>４</a:t>
          </a:r>
          <a:r>
            <a:rPr kumimoji="1" lang="ja-JP" altLang="ja-JP" sz="1000" baseline="0">
              <a:solidFill>
                <a:sysClr val="windowText" lastClr="000000"/>
              </a:solidFill>
              <a:effectLst/>
              <a:latin typeface="+mn-lt"/>
              <a:ea typeface="+mn-ea"/>
              <a:cs typeface="+mn-cs"/>
            </a:rPr>
            <a:t>年度は</a:t>
          </a:r>
          <a:r>
            <a:rPr kumimoji="1" lang="ja-JP" altLang="ja-JP" sz="1000">
              <a:solidFill>
                <a:sysClr val="windowText" lastClr="000000"/>
              </a:solidFill>
              <a:effectLst/>
              <a:latin typeface="+mn-lt"/>
              <a:ea typeface="+mn-ea"/>
              <a:cs typeface="+mn-cs"/>
            </a:rPr>
            <a:t>全国及び福島県、類似団体平均を</a:t>
          </a:r>
          <a:r>
            <a:rPr kumimoji="1" lang="ja-JP" altLang="ja-JP" sz="1000" baseline="0">
              <a:solidFill>
                <a:sysClr val="windowText" lastClr="000000"/>
              </a:solidFill>
              <a:effectLst/>
              <a:latin typeface="+mn-lt"/>
              <a:ea typeface="+mn-ea"/>
              <a:cs typeface="+mn-cs"/>
            </a:rPr>
            <a:t>下回っているが、それは</a:t>
          </a:r>
          <a:r>
            <a:rPr kumimoji="1" lang="ja-JP" altLang="ja-JP" sz="1000">
              <a:solidFill>
                <a:sysClr val="windowText" lastClr="000000"/>
              </a:solidFill>
              <a:effectLst/>
              <a:latin typeface="+mn-lt"/>
              <a:ea typeface="+mn-ea"/>
              <a:cs typeface="+mn-cs"/>
            </a:rPr>
            <a:t>公債費に係る負担が大きいためである。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「公債費」で説明の通り、</a:t>
          </a:r>
          <a:r>
            <a:rPr kumimoji="1" lang="ja-JP" altLang="en-US" sz="1000">
              <a:solidFill>
                <a:sysClr val="windowText" lastClr="000000"/>
              </a:solidFill>
              <a:effectLst/>
              <a:latin typeface="+mn-lt"/>
              <a:ea typeface="+mn-ea"/>
              <a:cs typeface="+mn-cs"/>
            </a:rPr>
            <a:t>高止まりの状況は続くものの</a:t>
          </a:r>
          <a:r>
            <a:rPr kumimoji="1" lang="ja-JP" altLang="ja-JP" sz="1000">
              <a:solidFill>
                <a:sysClr val="windowText" lastClr="000000"/>
              </a:solidFill>
              <a:effectLst/>
              <a:latin typeface="+mn-lt"/>
              <a:ea typeface="+mn-ea"/>
              <a:cs typeface="+mn-cs"/>
            </a:rPr>
            <a:t>令和</a:t>
          </a:r>
          <a:r>
            <a:rPr kumimoji="1" lang="ja-JP" altLang="en-US" sz="1000">
              <a:solidFill>
                <a:sysClr val="windowText" lastClr="000000"/>
              </a:solidFill>
              <a:effectLst/>
              <a:latin typeface="+mn-lt"/>
              <a:ea typeface="+mn-ea"/>
              <a:cs typeface="+mn-cs"/>
            </a:rPr>
            <a:t>５</a:t>
          </a:r>
          <a:r>
            <a:rPr kumimoji="1" lang="ja-JP" altLang="ja-JP" sz="1000">
              <a:solidFill>
                <a:sysClr val="windowText" lastClr="000000"/>
              </a:solidFill>
              <a:effectLst/>
              <a:latin typeface="+mn-lt"/>
              <a:ea typeface="+mn-ea"/>
              <a:cs typeface="+mn-cs"/>
            </a:rPr>
            <a:t>年度以降は公債費のピークを経過することや、今後の地方債の発行抑制に努めるなどの努力により、数値は変動する見込みである。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今後も事業の評価・検証を進め、コスト意識を持ち、無駄を省く工夫をするなど、経費の節減に努め、更なる財政健全化を図っていく。</a:t>
          </a:r>
          <a:endParaRPr lang="ja-JP" altLang="ja-JP" sz="10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76</xdr:row>
      <xdr:rowOff>165863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70915"/>
          <a:ext cx="8382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76</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709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189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113285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25780"/>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115063</xdr:rowOff>
    </xdr:from>
    <xdr:to>
      <xdr:col>82</xdr:col>
      <xdr:colOff>158750</xdr:colOff>
      <xdr:row>77</xdr:row>
      <xdr:rowOff>45213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131590</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9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148862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77945</xdr:rowOff>
    </xdr:from>
    <xdr:to>
      <xdr:col>29</xdr:col>
      <xdr:colOff>127000</xdr:colOff>
      <xdr:row>14</xdr:row>
      <xdr:rowOff>4117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54420"/>
          <a:ext cx="647700" cy="97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101553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92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4117</xdr:rowOff>
    </xdr:from>
    <xdr:to>
      <xdr:col>26</xdr:col>
      <xdr:colOff>50800</xdr:colOff>
      <xdr:row>14</xdr:row>
      <xdr:rowOff>122477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52042"/>
          <a:ext cx="698500" cy="118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98380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6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122477</xdr:rowOff>
    </xdr:from>
    <xdr:to>
      <xdr:col>22</xdr:col>
      <xdr:colOff>114300</xdr:colOff>
      <xdr:row>15</xdr:row>
      <xdr:rowOff>123208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70402"/>
          <a:ext cx="698500" cy="172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9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123208</xdr:rowOff>
    </xdr:from>
    <xdr:to>
      <xdr:col>18</xdr:col>
      <xdr:colOff>177800</xdr:colOff>
      <xdr:row>15</xdr:row>
      <xdr:rowOff>154133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42583"/>
          <a:ext cx="698500" cy="30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168953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3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65178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27145</xdr:rowOff>
    </xdr:from>
    <xdr:to>
      <xdr:col>29</xdr:col>
      <xdr:colOff>177800</xdr:colOff>
      <xdr:row>13</xdr:row>
      <xdr:rowOff>128745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03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43672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124767</xdr:rowOff>
    </xdr:from>
    <xdr:to>
      <xdr:col>26</xdr:col>
      <xdr:colOff>101600</xdr:colOff>
      <xdr:row>14</xdr:row>
      <xdr:rowOff>54917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401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65094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170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71677</xdr:rowOff>
    </xdr:from>
    <xdr:to>
      <xdr:col>22</xdr:col>
      <xdr:colOff>165100</xdr:colOff>
      <xdr:row>15</xdr:row>
      <xdr:rowOff>1827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519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12004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8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72408</xdr:rowOff>
    </xdr:from>
    <xdr:to>
      <xdr:col>19</xdr:col>
      <xdr:colOff>38100</xdr:colOff>
      <xdr:row>16</xdr:row>
      <xdr:rowOff>2558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91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12735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6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103333</xdr:rowOff>
    </xdr:from>
    <xdr:to>
      <xdr:col>15</xdr:col>
      <xdr:colOff>101600</xdr:colOff>
      <xdr:row>16</xdr:row>
      <xdr:rowOff>33483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22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43660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9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293954</xdr:rowOff>
    </xdr:from>
    <xdr:to>
      <xdr:col>29</xdr:col>
      <xdr:colOff>127000</xdr:colOff>
      <xdr:row>34</xdr:row>
      <xdr:rowOff>306777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61404"/>
          <a:ext cx="647700" cy="12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194821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5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306777</xdr:rowOff>
    </xdr:from>
    <xdr:to>
      <xdr:col>26</xdr:col>
      <xdr:colOff>50800</xdr:colOff>
      <xdr:row>35</xdr:row>
      <xdr:rowOff>16227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74227"/>
          <a:ext cx="698500" cy="52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16227</xdr:rowOff>
    </xdr:from>
    <xdr:to>
      <xdr:col>22</xdr:col>
      <xdr:colOff>114300</xdr:colOff>
      <xdr:row>35</xdr:row>
      <xdr:rowOff>16575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26577"/>
          <a:ext cx="698500" cy="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35290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8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16575</xdr:rowOff>
    </xdr:from>
    <xdr:to>
      <xdr:col>18</xdr:col>
      <xdr:colOff>177800</xdr:colOff>
      <xdr:row>35</xdr:row>
      <xdr:rowOff>69524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26925"/>
          <a:ext cx="698500" cy="52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59196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1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95913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243154</xdr:rowOff>
    </xdr:from>
    <xdr:to>
      <xdr:col>29</xdr:col>
      <xdr:colOff>177800</xdr:colOff>
      <xdr:row>35</xdr:row>
      <xdr:rowOff>1854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10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88231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5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255977</xdr:rowOff>
    </xdr:from>
    <xdr:to>
      <xdr:col>26</xdr:col>
      <xdr:colOff>101600</xdr:colOff>
      <xdr:row>35</xdr:row>
      <xdr:rowOff>14677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23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24854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9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308327</xdr:rowOff>
    </xdr:from>
    <xdr:to>
      <xdr:col>22</xdr:col>
      <xdr:colOff>165100</xdr:colOff>
      <xdr:row>35</xdr:row>
      <xdr:rowOff>67027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75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77204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4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308675</xdr:rowOff>
    </xdr:from>
    <xdr:to>
      <xdr:col>19</xdr:col>
      <xdr:colOff>38100</xdr:colOff>
      <xdr:row>35</xdr:row>
      <xdr:rowOff>67375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7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77552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45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18724</xdr:rowOff>
    </xdr:from>
    <xdr:to>
      <xdr:col>15</xdr:col>
      <xdr:colOff>101600</xdr:colOff>
      <xdr:row>35</xdr:row>
      <xdr:rowOff>120324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29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130500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9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5,694
5,666
298.18
7,226,380
6,617,577
281,717
3,816,352
6,827,150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36354</xdr:rowOff>
    </xdr:from>
    <xdr:to>
      <xdr:col>24</xdr:col>
      <xdr:colOff>63500</xdr:colOff>
      <xdr:row>34</xdr:row>
      <xdr:rowOff>106644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65654"/>
          <a:ext cx="838200" cy="7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9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106644</xdr:rowOff>
    </xdr:from>
    <xdr:to>
      <xdr:col>19</xdr:col>
      <xdr:colOff>177800</xdr:colOff>
      <xdr:row>35</xdr:row>
      <xdr:rowOff>48946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935944"/>
          <a:ext cx="889000" cy="11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26655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48946</xdr:rowOff>
    </xdr:from>
    <xdr:to>
      <xdr:col>15</xdr:col>
      <xdr:colOff>50800</xdr:colOff>
      <xdr:row>36</xdr:row>
      <xdr:rowOff>29972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49696"/>
          <a:ext cx="889000" cy="15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64566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29972</xdr:rowOff>
    </xdr:from>
    <xdr:to>
      <xdr:col>10</xdr:col>
      <xdr:colOff>114300</xdr:colOff>
      <xdr:row>36</xdr:row>
      <xdr:rowOff>38311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02172"/>
          <a:ext cx="889000" cy="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45583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111374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157004</xdr:rowOff>
    </xdr:from>
    <xdr:to>
      <xdr:col>24</xdr:col>
      <xdr:colOff>114300</xdr:colOff>
      <xdr:row>34</xdr:row>
      <xdr:rowOff>87154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1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8431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6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55844</xdr:rowOff>
    </xdr:from>
    <xdr:to>
      <xdr:col>20</xdr:col>
      <xdr:colOff>38100</xdr:colOff>
      <xdr:row>34</xdr:row>
      <xdr:rowOff>157444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8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2521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6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169596</xdr:rowOff>
    </xdr:from>
    <xdr:to>
      <xdr:col>15</xdr:col>
      <xdr:colOff>101600</xdr:colOff>
      <xdr:row>35</xdr:row>
      <xdr:rowOff>99746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9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116273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7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150622</xdr:rowOff>
    </xdr:from>
    <xdr:to>
      <xdr:col>10</xdr:col>
      <xdr:colOff>165100</xdr:colOff>
      <xdr:row>36</xdr:row>
      <xdr:rowOff>80772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97299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2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158961</xdr:rowOff>
    </xdr:from>
    <xdr:to>
      <xdr:col>6</xdr:col>
      <xdr:colOff>38100</xdr:colOff>
      <xdr:row>36</xdr:row>
      <xdr:rowOff>89111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5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105638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934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53472</xdr:rowOff>
    </xdr:from>
    <xdr:to>
      <xdr:col>24</xdr:col>
      <xdr:colOff>63500</xdr:colOff>
      <xdr:row>58</xdr:row>
      <xdr:rowOff>63126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97572"/>
          <a:ext cx="838200" cy="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41213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5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63126</xdr:rowOff>
    </xdr:from>
    <xdr:to>
      <xdr:col>19</xdr:col>
      <xdr:colOff>177800</xdr:colOff>
      <xdr:row>58</xdr:row>
      <xdr:rowOff>81058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07226"/>
          <a:ext cx="889000" cy="1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170400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1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81058</xdr:rowOff>
    </xdr:from>
    <xdr:to>
      <xdr:col>15</xdr:col>
      <xdr:colOff>50800</xdr:colOff>
      <xdr:row>58</xdr:row>
      <xdr:rowOff>86480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25158"/>
          <a:ext cx="889000" cy="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86480</xdr:rowOff>
    </xdr:from>
    <xdr:to>
      <xdr:col>10</xdr:col>
      <xdr:colOff>114300</xdr:colOff>
      <xdr:row>58</xdr:row>
      <xdr:rowOff>87278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30580"/>
          <a:ext cx="889000" cy="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3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18081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3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2672</xdr:rowOff>
    </xdr:from>
    <xdr:to>
      <xdr:col>24</xdr:col>
      <xdr:colOff>114300</xdr:colOff>
      <xdr:row>58</xdr:row>
      <xdr:rowOff>104272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25549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12326</xdr:rowOff>
    </xdr:from>
    <xdr:to>
      <xdr:col>20</xdr:col>
      <xdr:colOff>38100</xdr:colOff>
      <xdr:row>58</xdr:row>
      <xdr:rowOff>113926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130453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3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30258</xdr:rowOff>
    </xdr:from>
    <xdr:to>
      <xdr:col>15</xdr:col>
      <xdr:colOff>101600</xdr:colOff>
      <xdr:row>58</xdr:row>
      <xdr:rowOff>131858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148385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4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35680</xdr:rowOff>
    </xdr:from>
    <xdr:to>
      <xdr:col>10</xdr:col>
      <xdr:colOff>165100</xdr:colOff>
      <xdr:row>58</xdr:row>
      <xdr:rowOff>137280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153807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5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36478</xdr:rowOff>
    </xdr:from>
    <xdr:to>
      <xdr:col>6</xdr:col>
      <xdr:colOff>38100</xdr:colOff>
      <xdr:row>58</xdr:row>
      <xdr:rowOff>138078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154605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55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108774</xdr:rowOff>
    </xdr:from>
    <xdr:to>
      <xdr:col>24</xdr:col>
      <xdr:colOff>63500</xdr:colOff>
      <xdr:row>74</xdr:row>
      <xdr:rowOff>148681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796074"/>
          <a:ext cx="8382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74675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6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148681</xdr:rowOff>
    </xdr:from>
    <xdr:to>
      <xdr:col>19</xdr:col>
      <xdr:colOff>177800</xdr:colOff>
      <xdr:row>75</xdr:row>
      <xdr:rowOff>79398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835981"/>
          <a:ext cx="889000" cy="1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79398</xdr:rowOff>
    </xdr:from>
    <xdr:to>
      <xdr:col>15</xdr:col>
      <xdr:colOff>50800</xdr:colOff>
      <xdr:row>77</xdr:row>
      <xdr:rowOff>121983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938148"/>
          <a:ext cx="889000" cy="38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69825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53925</xdr:rowOff>
    </xdr:from>
    <xdr:to>
      <xdr:col>10</xdr:col>
      <xdr:colOff>114300</xdr:colOff>
      <xdr:row>77</xdr:row>
      <xdr:rowOff>121983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255575"/>
          <a:ext cx="889000" cy="6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152709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5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133131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5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57974</xdr:rowOff>
    </xdr:from>
    <xdr:to>
      <xdr:col>24</xdr:col>
      <xdr:colOff>114300</xdr:colOff>
      <xdr:row>74</xdr:row>
      <xdr:rowOff>159574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74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80851</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59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97881</xdr:rowOff>
    </xdr:from>
    <xdr:to>
      <xdr:col>20</xdr:col>
      <xdr:colOff>38100</xdr:colOff>
      <xdr:row>75</xdr:row>
      <xdr:rowOff>28031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78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44558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56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28598</xdr:rowOff>
    </xdr:from>
    <xdr:to>
      <xdr:col>15</xdr:col>
      <xdr:colOff>101600</xdr:colOff>
      <xdr:row>75</xdr:row>
      <xdr:rowOff>130198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8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146725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6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71183</xdr:rowOff>
    </xdr:from>
    <xdr:to>
      <xdr:col>10</xdr:col>
      <xdr:colOff>165100</xdr:colOff>
      <xdr:row>78</xdr:row>
      <xdr:rowOff>1333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17860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4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3125</xdr:rowOff>
    </xdr:from>
    <xdr:to>
      <xdr:col>6</xdr:col>
      <xdr:colOff>38100</xdr:colOff>
      <xdr:row>77</xdr:row>
      <xdr:rowOff>104725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121252</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98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107925</xdr:rowOff>
    </xdr:from>
    <xdr:to>
      <xdr:col>24</xdr:col>
      <xdr:colOff>63500</xdr:colOff>
      <xdr:row>95</xdr:row>
      <xdr:rowOff>107138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224225"/>
          <a:ext cx="838200" cy="17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107925</xdr:rowOff>
    </xdr:from>
    <xdr:to>
      <xdr:col>19</xdr:col>
      <xdr:colOff>177800</xdr:colOff>
      <xdr:row>96</xdr:row>
      <xdr:rowOff>97168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24225"/>
          <a:ext cx="889000" cy="33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104805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97168</xdr:rowOff>
    </xdr:from>
    <xdr:to>
      <xdr:col>15</xdr:col>
      <xdr:colOff>50800</xdr:colOff>
      <xdr:row>96</xdr:row>
      <xdr:rowOff>142393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56368"/>
          <a:ext cx="889000" cy="4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23271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142393</xdr:rowOff>
    </xdr:from>
    <xdr:to>
      <xdr:col>10</xdr:col>
      <xdr:colOff>114300</xdr:colOff>
      <xdr:row>96</xdr:row>
      <xdr:rowOff>150127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01593"/>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63555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56338</xdr:rowOff>
    </xdr:from>
    <xdr:to>
      <xdr:col>24</xdr:col>
      <xdr:colOff>114300</xdr:colOff>
      <xdr:row>95</xdr:row>
      <xdr:rowOff>157938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79215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57125</xdr:rowOff>
    </xdr:from>
    <xdr:to>
      <xdr:col>20</xdr:col>
      <xdr:colOff>38100</xdr:colOff>
      <xdr:row>94</xdr:row>
      <xdr:rowOff>158725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7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3802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5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46368</xdr:rowOff>
    </xdr:from>
    <xdr:to>
      <xdr:col>15</xdr:col>
      <xdr:colOff>101600</xdr:colOff>
      <xdr:row>96</xdr:row>
      <xdr:rowOff>147968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164495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8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91593</xdr:rowOff>
    </xdr:from>
    <xdr:to>
      <xdr:col>10</xdr:col>
      <xdr:colOff>165100</xdr:colOff>
      <xdr:row>97</xdr:row>
      <xdr:rowOff>21743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38270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32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99327</xdr:rowOff>
    </xdr:from>
    <xdr:to>
      <xdr:col>6</xdr:col>
      <xdr:colOff>38100</xdr:colOff>
      <xdr:row>97</xdr:row>
      <xdr:rowOff>29477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46004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3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145795</xdr:rowOff>
    </xdr:from>
    <xdr:to>
      <xdr:col>55</xdr:col>
      <xdr:colOff>0</xdr:colOff>
      <xdr:row>34</xdr:row>
      <xdr:rowOff>76136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803645"/>
          <a:ext cx="838200" cy="10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101265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30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37397</xdr:rowOff>
    </xdr:from>
    <xdr:to>
      <xdr:col>50</xdr:col>
      <xdr:colOff>114300</xdr:colOff>
      <xdr:row>34</xdr:row>
      <xdr:rowOff>76136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352347"/>
          <a:ext cx="889000" cy="55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89149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37397</xdr:rowOff>
    </xdr:from>
    <xdr:to>
      <xdr:col>45</xdr:col>
      <xdr:colOff>177800</xdr:colOff>
      <xdr:row>35</xdr:row>
      <xdr:rowOff>163017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352347"/>
          <a:ext cx="889000" cy="81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130832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163017</xdr:rowOff>
    </xdr:from>
    <xdr:to>
      <xdr:col>41</xdr:col>
      <xdr:colOff>50800</xdr:colOff>
      <xdr:row>36</xdr:row>
      <xdr:rowOff>24700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163767"/>
          <a:ext cx="889000" cy="3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65197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76626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4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94995</xdr:rowOff>
    </xdr:from>
    <xdr:to>
      <xdr:col>55</xdr:col>
      <xdr:colOff>50800</xdr:colOff>
      <xdr:row>34</xdr:row>
      <xdr:rowOff>25145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7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117872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60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25336</xdr:rowOff>
    </xdr:from>
    <xdr:to>
      <xdr:col>50</xdr:col>
      <xdr:colOff>165100</xdr:colOff>
      <xdr:row>34</xdr:row>
      <xdr:rowOff>126936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143463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2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158047</xdr:rowOff>
    </xdr:from>
    <xdr:to>
      <xdr:col>46</xdr:col>
      <xdr:colOff>38100</xdr:colOff>
      <xdr:row>31</xdr:row>
      <xdr:rowOff>88197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30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104724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07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112217</xdr:rowOff>
    </xdr:from>
    <xdr:to>
      <xdr:col>41</xdr:col>
      <xdr:colOff>101600</xdr:colOff>
      <xdr:row>36</xdr:row>
      <xdr:rowOff>42367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58894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8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145350</xdr:rowOff>
    </xdr:from>
    <xdr:to>
      <xdr:col>36</xdr:col>
      <xdr:colOff>165100</xdr:colOff>
      <xdr:row>36</xdr:row>
      <xdr:rowOff>75500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92027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2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33535</xdr:rowOff>
    </xdr:from>
    <xdr:to>
      <xdr:col>55</xdr:col>
      <xdr:colOff>0</xdr:colOff>
      <xdr:row>58</xdr:row>
      <xdr:rowOff>46341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77635"/>
          <a:ext cx="8382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113684</xdr:rowOff>
    </xdr:from>
    <xdr:to>
      <xdr:col>50</xdr:col>
      <xdr:colOff>114300</xdr:colOff>
      <xdr:row>58</xdr:row>
      <xdr:rowOff>33535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86334"/>
          <a:ext cx="889000" cy="9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113684</xdr:rowOff>
    </xdr:from>
    <xdr:to>
      <xdr:col>45</xdr:col>
      <xdr:colOff>177800</xdr:colOff>
      <xdr:row>57</xdr:row>
      <xdr:rowOff>170680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86334"/>
          <a:ext cx="889000" cy="5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105658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170680</xdr:rowOff>
    </xdr:from>
    <xdr:to>
      <xdr:col>41</xdr:col>
      <xdr:colOff>50800</xdr:colOff>
      <xdr:row>58</xdr:row>
      <xdr:rowOff>11762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43330"/>
          <a:ext cx="889000" cy="1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106087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124820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06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166991</xdr:rowOff>
    </xdr:from>
    <xdr:to>
      <xdr:col>55</xdr:col>
      <xdr:colOff>50800</xdr:colOff>
      <xdr:row>58</xdr:row>
      <xdr:rowOff>97141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3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18418</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9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154185</xdr:rowOff>
    </xdr:from>
    <xdr:to>
      <xdr:col>50</xdr:col>
      <xdr:colOff>165100</xdr:colOff>
      <xdr:row>58</xdr:row>
      <xdr:rowOff>84335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100862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70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62884</xdr:rowOff>
    </xdr:from>
    <xdr:to>
      <xdr:col>46</xdr:col>
      <xdr:colOff>38100</xdr:colOff>
      <xdr:row>57</xdr:row>
      <xdr:rowOff>164484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3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9561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1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119880</xdr:rowOff>
    </xdr:from>
    <xdr:to>
      <xdr:col>41</xdr:col>
      <xdr:colOff>101600</xdr:colOff>
      <xdr:row>58</xdr:row>
      <xdr:rowOff>50030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66557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6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132412</xdr:rowOff>
    </xdr:from>
    <xdr:to>
      <xdr:col>36</xdr:col>
      <xdr:colOff>165100</xdr:colOff>
      <xdr:row>58</xdr:row>
      <xdr:rowOff>62562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0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79089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8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3601</xdr:rowOff>
    </xdr:from>
    <xdr:to>
      <xdr:col>55</xdr:col>
      <xdr:colOff>0</xdr:colOff>
      <xdr:row>78</xdr:row>
      <xdr:rowOff>26615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76701"/>
          <a:ext cx="838200" cy="2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108686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38719</xdr:rowOff>
    </xdr:from>
    <xdr:to>
      <xdr:col>50</xdr:col>
      <xdr:colOff>114300</xdr:colOff>
      <xdr:row>78</xdr:row>
      <xdr:rowOff>26615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40369"/>
          <a:ext cx="889000" cy="15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16773</xdr:rowOff>
    </xdr:from>
    <xdr:to>
      <xdr:col>45</xdr:col>
      <xdr:colOff>177800</xdr:colOff>
      <xdr:row>77</xdr:row>
      <xdr:rowOff>38719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1842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17671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16773</xdr:rowOff>
    </xdr:from>
    <xdr:to>
      <xdr:col>41</xdr:col>
      <xdr:colOff>50800</xdr:colOff>
      <xdr:row>77</xdr:row>
      <xdr:rowOff>111779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18423"/>
          <a:ext cx="889000" cy="9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168285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6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21141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9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124251</xdr:rowOff>
    </xdr:from>
    <xdr:to>
      <xdr:col>55</xdr:col>
      <xdr:colOff>50800</xdr:colOff>
      <xdr:row>78</xdr:row>
      <xdr:rowOff>54401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2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147128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147265</xdr:rowOff>
    </xdr:from>
    <xdr:to>
      <xdr:col>50</xdr:col>
      <xdr:colOff>165100</xdr:colOff>
      <xdr:row>78</xdr:row>
      <xdr:rowOff>77415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4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68542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159369</xdr:rowOff>
    </xdr:from>
    <xdr:to>
      <xdr:col>46</xdr:col>
      <xdr:colOff>38100</xdr:colOff>
      <xdr:row>77</xdr:row>
      <xdr:rowOff>89519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8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106046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137423</xdr:rowOff>
    </xdr:from>
    <xdr:to>
      <xdr:col>41</xdr:col>
      <xdr:colOff>101600</xdr:colOff>
      <xdr:row>77</xdr:row>
      <xdr:rowOff>67573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6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84100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4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60979</xdr:rowOff>
    </xdr:from>
    <xdr:to>
      <xdr:col>36</xdr:col>
      <xdr:colOff>165100</xdr:colOff>
      <xdr:row>77</xdr:row>
      <xdr:rowOff>162579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7656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3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123991</xdr:rowOff>
    </xdr:from>
    <xdr:to>
      <xdr:col>55</xdr:col>
      <xdr:colOff>0</xdr:colOff>
      <xdr:row>96</xdr:row>
      <xdr:rowOff>24485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411741"/>
          <a:ext cx="838200" cy="7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19662</xdr:rowOff>
    </xdr:from>
    <xdr:to>
      <xdr:col>50</xdr:col>
      <xdr:colOff>114300</xdr:colOff>
      <xdr:row>95</xdr:row>
      <xdr:rowOff>123991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307412"/>
          <a:ext cx="889000" cy="10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19662</xdr:rowOff>
    </xdr:from>
    <xdr:to>
      <xdr:col>45</xdr:col>
      <xdr:colOff>177800</xdr:colOff>
      <xdr:row>96</xdr:row>
      <xdr:rowOff>37388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07412"/>
          <a:ext cx="889000" cy="18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29841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149456</xdr:rowOff>
    </xdr:from>
    <xdr:to>
      <xdr:col>41</xdr:col>
      <xdr:colOff>50800</xdr:colOff>
      <xdr:row>96</xdr:row>
      <xdr:rowOff>37388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37206"/>
          <a:ext cx="889000" cy="5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27582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5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9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145135</xdr:rowOff>
    </xdr:from>
    <xdr:to>
      <xdr:col>55</xdr:col>
      <xdr:colOff>50800</xdr:colOff>
      <xdr:row>96</xdr:row>
      <xdr:rowOff>75285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168012</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8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73191</xdr:rowOff>
    </xdr:from>
    <xdr:to>
      <xdr:col>50</xdr:col>
      <xdr:colOff>165100</xdr:colOff>
      <xdr:row>96</xdr:row>
      <xdr:rowOff>3341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6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19868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13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140312</xdr:rowOff>
    </xdr:from>
    <xdr:to>
      <xdr:col>46</xdr:col>
      <xdr:colOff>38100</xdr:colOff>
      <xdr:row>95</xdr:row>
      <xdr:rowOff>70462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5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86989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03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158038</xdr:rowOff>
    </xdr:from>
    <xdr:to>
      <xdr:col>41</xdr:col>
      <xdr:colOff>101600</xdr:colOff>
      <xdr:row>96</xdr:row>
      <xdr:rowOff>88188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4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104715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2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98656</xdr:rowOff>
    </xdr:from>
    <xdr:to>
      <xdr:col>36</xdr:col>
      <xdr:colOff>165100</xdr:colOff>
      <xdr:row>96</xdr:row>
      <xdr:rowOff>28806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45333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161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147235</xdr:rowOff>
    </xdr:from>
    <xdr:to>
      <xdr:col>85</xdr:col>
      <xdr:colOff>127000</xdr:colOff>
      <xdr:row>38</xdr:row>
      <xdr:rowOff>91109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490885"/>
          <a:ext cx="838200" cy="11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110459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54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113786</xdr:rowOff>
    </xdr:from>
    <xdr:to>
      <xdr:col>81</xdr:col>
      <xdr:colOff>50800</xdr:colOff>
      <xdr:row>38</xdr:row>
      <xdr:rowOff>91109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457436"/>
          <a:ext cx="889000" cy="14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113786</xdr:rowOff>
    </xdr:from>
    <xdr:to>
      <xdr:col>76</xdr:col>
      <xdr:colOff>114300</xdr:colOff>
      <xdr:row>38</xdr:row>
      <xdr:rowOff>67535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57436"/>
          <a:ext cx="889000" cy="12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67535</xdr:rowOff>
    </xdr:from>
    <xdr:to>
      <xdr:col>71</xdr:col>
      <xdr:colOff>177800</xdr:colOff>
      <xdr:row>38</xdr:row>
      <xdr:rowOff>95992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82635"/>
          <a:ext cx="889000" cy="2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126916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96435</xdr:rowOff>
    </xdr:from>
    <xdr:to>
      <xdr:col>85</xdr:col>
      <xdr:colOff>177800</xdr:colOff>
      <xdr:row>38</xdr:row>
      <xdr:rowOff>26584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400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119312</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9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40309</xdr:rowOff>
    </xdr:from>
    <xdr:to>
      <xdr:col>81</xdr:col>
      <xdr:colOff>101600</xdr:colOff>
      <xdr:row>38</xdr:row>
      <xdr:rowOff>141909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5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133036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62986</xdr:rowOff>
    </xdr:from>
    <xdr:to>
      <xdr:col>76</xdr:col>
      <xdr:colOff>165100</xdr:colOff>
      <xdr:row>37</xdr:row>
      <xdr:rowOff>164586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0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9663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16735</xdr:rowOff>
    </xdr:from>
    <xdr:to>
      <xdr:col>72</xdr:col>
      <xdr:colOff>38100</xdr:colOff>
      <xdr:row>38</xdr:row>
      <xdr:rowOff>118335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3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109462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2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45192</xdr:rowOff>
    </xdr:from>
    <xdr:to>
      <xdr:col>67</xdr:col>
      <xdr:colOff>101600</xdr:colOff>
      <xdr:row>38</xdr:row>
      <xdr:rowOff>146792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137919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136065</xdr:rowOff>
    </xdr:from>
    <xdr:to>
      <xdr:col>85</xdr:col>
      <xdr:colOff>127000</xdr:colOff>
      <xdr:row>74</xdr:row>
      <xdr:rowOff>164563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823365"/>
          <a:ext cx="838200" cy="2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47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147934</xdr:rowOff>
    </xdr:from>
    <xdr:to>
      <xdr:col>81</xdr:col>
      <xdr:colOff>50800</xdr:colOff>
      <xdr:row>74</xdr:row>
      <xdr:rowOff>164563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835234"/>
          <a:ext cx="889000" cy="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147934</xdr:rowOff>
    </xdr:from>
    <xdr:to>
      <xdr:col>76</xdr:col>
      <xdr:colOff>114300</xdr:colOff>
      <xdr:row>75</xdr:row>
      <xdr:rowOff>59768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835234"/>
          <a:ext cx="889000" cy="8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59768</xdr:rowOff>
    </xdr:from>
    <xdr:to>
      <xdr:col>71</xdr:col>
      <xdr:colOff>177800</xdr:colOff>
      <xdr:row>75</xdr:row>
      <xdr:rowOff>107632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918518"/>
          <a:ext cx="889000" cy="4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9783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38093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85265</xdr:rowOff>
    </xdr:from>
    <xdr:to>
      <xdr:col>85</xdr:col>
      <xdr:colOff>177800</xdr:colOff>
      <xdr:row>75</xdr:row>
      <xdr:rowOff>15415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77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108142</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62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113763</xdr:rowOff>
    </xdr:from>
    <xdr:to>
      <xdr:col>81</xdr:col>
      <xdr:colOff>101600</xdr:colOff>
      <xdr:row>75</xdr:row>
      <xdr:rowOff>43913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8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60440</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57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97134</xdr:rowOff>
    </xdr:from>
    <xdr:to>
      <xdr:col>76</xdr:col>
      <xdr:colOff>165100</xdr:colOff>
      <xdr:row>75</xdr:row>
      <xdr:rowOff>27284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78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43811</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55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8968</xdr:rowOff>
    </xdr:from>
    <xdr:to>
      <xdr:col>72</xdr:col>
      <xdr:colOff>38100</xdr:colOff>
      <xdr:row>75</xdr:row>
      <xdr:rowOff>110568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86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127095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64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56832</xdr:rowOff>
    </xdr:from>
    <xdr:to>
      <xdr:col>67</xdr:col>
      <xdr:colOff>101600</xdr:colOff>
      <xdr:row>75</xdr:row>
      <xdr:rowOff>158432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3509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69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34448</xdr:rowOff>
    </xdr:from>
    <xdr:to>
      <xdr:col>85</xdr:col>
      <xdr:colOff>127000</xdr:colOff>
      <xdr:row>98</xdr:row>
      <xdr:rowOff>159967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36548"/>
          <a:ext cx="838200" cy="12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97218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99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34448</xdr:rowOff>
    </xdr:from>
    <xdr:to>
      <xdr:col>81</xdr:col>
      <xdr:colOff>50800</xdr:colOff>
      <xdr:row>98</xdr:row>
      <xdr:rowOff>79273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36548"/>
          <a:ext cx="889000" cy="4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79273</xdr:rowOff>
    </xdr:from>
    <xdr:to>
      <xdr:col>76</xdr:col>
      <xdr:colOff>114300</xdr:colOff>
      <xdr:row>98</xdr:row>
      <xdr:rowOff>155846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81373"/>
          <a:ext cx="889000" cy="7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65800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155846</xdr:rowOff>
    </xdr:from>
    <xdr:to>
      <xdr:col>71</xdr:col>
      <xdr:colOff>177800</xdr:colOff>
      <xdr:row>98</xdr:row>
      <xdr:rowOff>168123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57946"/>
          <a:ext cx="889000" cy="1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90738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88439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109167</xdr:rowOff>
    </xdr:from>
    <xdr:to>
      <xdr:col>85</xdr:col>
      <xdr:colOff>177800</xdr:colOff>
      <xdr:row>99</xdr:row>
      <xdr:rowOff>39317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1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68544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9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155098</xdr:rowOff>
    </xdr:from>
    <xdr:to>
      <xdr:col>81</xdr:col>
      <xdr:colOff>101600</xdr:colOff>
      <xdr:row>98</xdr:row>
      <xdr:rowOff>85248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8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101775</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6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28473</xdr:rowOff>
    </xdr:from>
    <xdr:to>
      <xdr:col>76</xdr:col>
      <xdr:colOff>165100</xdr:colOff>
      <xdr:row>98</xdr:row>
      <xdr:rowOff>130073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3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146600</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60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105046</xdr:rowOff>
    </xdr:from>
    <xdr:to>
      <xdr:col>72</xdr:col>
      <xdr:colOff>38100</xdr:colOff>
      <xdr:row>99</xdr:row>
      <xdr:rowOff>35196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0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51723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8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117323</xdr:rowOff>
    </xdr:from>
    <xdr:to>
      <xdr:col>67</xdr:col>
      <xdr:colOff>101600</xdr:colOff>
      <xdr:row>99</xdr:row>
      <xdr:rowOff>47473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64000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9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119714</xdr:rowOff>
    </xdr:from>
    <xdr:to>
      <xdr:col>116</xdr:col>
      <xdr:colOff>63500</xdr:colOff>
      <xdr:row>58</xdr:row>
      <xdr:rowOff>125951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63814"/>
          <a:ext cx="838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104458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4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125951</xdr:rowOff>
    </xdr:from>
    <xdr:to>
      <xdr:col>111</xdr:col>
      <xdr:colOff>177800</xdr:colOff>
      <xdr:row>58</xdr:row>
      <xdr:rowOff>128303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70051"/>
          <a:ext cx="8890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44206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128303</xdr:rowOff>
    </xdr:from>
    <xdr:to>
      <xdr:col>107</xdr:col>
      <xdr:colOff>50800</xdr:colOff>
      <xdr:row>58</xdr:row>
      <xdr:rowOff>130818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72403"/>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35748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130818</xdr:rowOff>
    </xdr:from>
    <xdr:to>
      <xdr:col>102</xdr:col>
      <xdr:colOff>114300</xdr:colOff>
      <xdr:row>58</xdr:row>
      <xdr:rowOff>136010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74918"/>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52533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6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52076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6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68914</xdr:rowOff>
    </xdr:from>
    <xdr:to>
      <xdr:col>116</xdr:col>
      <xdr:colOff>114300</xdr:colOff>
      <xdr:row>58</xdr:row>
      <xdr:rowOff>170514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91791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6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75151</xdr:rowOff>
    </xdr:from>
    <xdr:to>
      <xdr:col>112</xdr:col>
      <xdr:colOff>38100</xdr:colOff>
      <xdr:row>59</xdr:row>
      <xdr:rowOff>5301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1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21828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9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77503</xdr:rowOff>
    </xdr:from>
    <xdr:to>
      <xdr:col>107</xdr:col>
      <xdr:colOff>101600</xdr:colOff>
      <xdr:row>59</xdr:row>
      <xdr:rowOff>7653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2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24180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79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80018</xdr:rowOff>
    </xdr:from>
    <xdr:to>
      <xdr:col>102</xdr:col>
      <xdr:colOff>165100</xdr:colOff>
      <xdr:row>59</xdr:row>
      <xdr:rowOff>10168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26695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85210</xdr:rowOff>
    </xdr:from>
    <xdr:to>
      <xdr:col>98</xdr:col>
      <xdr:colOff>38100</xdr:colOff>
      <xdr:row>59</xdr:row>
      <xdr:rowOff>15360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31887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0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101196</xdr:rowOff>
    </xdr:from>
    <xdr:to>
      <xdr:col>116</xdr:col>
      <xdr:colOff>63500</xdr:colOff>
      <xdr:row>75</xdr:row>
      <xdr:rowOff>109472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959946"/>
          <a:ext cx="8382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101196</xdr:rowOff>
    </xdr:from>
    <xdr:to>
      <xdr:col>111</xdr:col>
      <xdr:colOff>177800</xdr:colOff>
      <xdr:row>75</xdr:row>
      <xdr:rowOff>131325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959946"/>
          <a:ext cx="8890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23381</xdr:rowOff>
    </xdr:from>
    <xdr:to>
      <xdr:col>107</xdr:col>
      <xdr:colOff>50800</xdr:colOff>
      <xdr:row>75</xdr:row>
      <xdr:rowOff>131325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710681"/>
          <a:ext cx="889000" cy="27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63678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23381</xdr:rowOff>
    </xdr:from>
    <xdr:to>
      <xdr:col>102</xdr:col>
      <xdr:colOff>114300</xdr:colOff>
      <xdr:row>74</xdr:row>
      <xdr:rowOff>34407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10681"/>
          <a:ext cx="889000" cy="1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41319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58672</xdr:rowOff>
    </xdr:from>
    <xdr:to>
      <xdr:col>116</xdr:col>
      <xdr:colOff>114300</xdr:colOff>
      <xdr:row>75</xdr:row>
      <xdr:rowOff>160272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1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81549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6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50396</xdr:rowOff>
    </xdr:from>
    <xdr:to>
      <xdr:col>112</xdr:col>
      <xdr:colOff>38100</xdr:colOff>
      <xdr:row>75</xdr:row>
      <xdr:rowOff>151997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091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168523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8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80525</xdr:rowOff>
    </xdr:from>
    <xdr:to>
      <xdr:col>107</xdr:col>
      <xdr:colOff>101600</xdr:colOff>
      <xdr:row>76</xdr:row>
      <xdr:rowOff>10675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27202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1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144031</xdr:rowOff>
    </xdr:from>
    <xdr:to>
      <xdr:col>102</xdr:col>
      <xdr:colOff>165100</xdr:colOff>
      <xdr:row>74</xdr:row>
      <xdr:rowOff>74181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5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90708</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243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155057</xdr:rowOff>
    </xdr:from>
    <xdr:to>
      <xdr:col>98</xdr:col>
      <xdr:colOff>38100</xdr:colOff>
      <xdr:row>74</xdr:row>
      <xdr:rowOff>85207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7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101734</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244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1,162</a:t>
          </a:r>
          <a:r>
            <a:rPr kumimoji="1" lang="ja-JP" altLang="ja-JP" sz="1100">
              <a:solidFill>
                <a:sysClr val="windowText" lastClr="000000"/>
              </a:solidFill>
              <a:effectLst/>
              <a:latin typeface="+mn-lt"/>
              <a:ea typeface="+mn-ea"/>
              <a:cs typeface="+mn-cs"/>
            </a:rPr>
            <a:t>千円となっている。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類似団体内順位でみると投資及び出資金以外の項目で、</a:t>
          </a:r>
          <a:r>
            <a:rPr kumimoji="1" lang="en-US" altLang="ja-JP" sz="1100">
              <a:solidFill>
                <a:sysClr val="windowText" lastClr="000000"/>
              </a:solidFill>
              <a:effectLst/>
              <a:latin typeface="+mn-lt"/>
              <a:ea typeface="+mn-ea"/>
              <a:cs typeface="+mn-cs"/>
            </a:rPr>
            <a:t>81</a:t>
          </a:r>
          <a:r>
            <a:rPr kumimoji="1" lang="ja-JP" altLang="ja-JP" sz="1100">
              <a:solidFill>
                <a:sysClr val="windowText" lastClr="000000"/>
              </a:solidFill>
              <a:effectLst/>
              <a:latin typeface="+mn-lt"/>
              <a:ea typeface="+mn-ea"/>
              <a:cs typeface="+mn-cs"/>
            </a:rPr>
            <a:t>団体中</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位以内と高くなっている。特に</a:t>
          </a:r>
          <a:r>
            <a:rPr kumimoji="1" lang="ja-JP" altLang="en-US" sz="1100">
              <a:solidFill>
                <a:sysClr val="windowText" lastClr="000000"/>
              </a:solidFill>
              <a:effectLst/>
              <a:latin typeface="+mn-lt"/>
              <a:ea typeface="+mn-ea"/>
              <a:cs typeface="+mn-cs"/>
            </a:rPr>
            <a:t>維持補修費と</a:t>
          </a:r>
          <a:r>
            <a:rPr kumimoji="1" lang="ja-JP" altLang="ja-JP" sz="1100">
              <a:solidFill>
                <a:sysClr val="windowText" lastClr="000000"/>
              </a:solidFill>
              <a:effectLst/>
              <a:latin typeface="+mn-lt"/>
              <a:ea typeface="+mn-ea"/>
              <a:cs typeface="+mn-cs"/>
            </a:rPr>
            <a:t>公債費は全国及び福島県、類似団体平均と比べ</a:t>
          </a:r>
          <a:r>
            <a:rPr kumimoji="1" lang="en-US" altLang="ja-JP" sz="1100">
              <a:solidFill>
                <a:sysClr val="windowText" lastClr="000000"/>
              </a:solidFill>
              <a:effectLst/>
              <a:latin typeface="+mn-lt"/>
              <a:ea typeface="+mn-ea"/>
              <a:cs typeface="+mn-cs"/>
            </a:rPr>
            <a:t>50</a:t>
          </a:r>
          <a:r>
            <a:rPr kumimoji="1" lang="ja-JP" altLang="en-US" sz="1100">
              <a:solidFill>
                <a:sysClr val="windowText" lastClr="000000"/>
              </a:solidFill>
              <a:effectLst/>
              <a:latin typeface="+mn-lt"/>
              <a:ea typeface="+mn-ea"/>
              <a:cs typeface="+mn-cs"/>
            </a:rPr>
            <a:t>％以上高い値となっており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維持補修費では除雪関係経費の計上、公債費では</a:t>
          </a:r>
          <a:r>
            <a:rPr kumimoji="1" lang="ja-JP" altLang="ja-JP" sz="1100">
              <a:solidFill>
                <a:sysClr val="windowText" lastClr="000000"/>
              </a:solidFill>
              <a:effectLst/>
              <a:latin typeface="+mn-lt"/>
              <a:ea typeface="+mn-ea"/>
              <a:cs typeface="+mn-cs"/>
            </a:rPr>
            <a:t>町道整備などの既存施設の更新事業（「普通建設事業費（うち更新整備）」）を継続的に実施する財源として地方債を活用することから、高くなる傾向があ</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本町では、特に公債費などの義務的経費の支出と普通建設事業などの投資的経費の支出が重なっている状況にあり、今後公債費の抑制などの対策が必要となってくるが、現状では行政に求められる課題に対応するため、必要な事業展開を実施することが急務であることから、過度にならないようバランスをとりながら事業を実施する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その中にあっても、財政運営の弾力化を持たせるための財政調整基金等への積み立ても実施し、中長期的な視点を持った行政運営に努めている。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5,694
5,666
298.18
7,226,380
6,617,577
281,717
3,816,352
6,827,150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46518</xdr:rowOff>
    </xdr:from>
    <xdr:to>
      <xdr:col>24</xdr:col>
      <xdr:colOff>63500</xdr:colOff>
      <xdr:row>32</xdr:row>
      <xdr:rowOff>168547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532918"/>
          <a:ext cx="838200" cy="12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168547</xdr:rowOff>
    </xdr:from>
    <xdr:to>
      <xdr:col>19</xdr:col>
      <xdr:colOff>177800</xdr:colOff>
      <xdr:row>33</xdr:row>
      <xdr:rowOff>5479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54947"/>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62194</xdr:rowOff>
    </xdr:from>
    <xdr:to>
      <xdr:col>15</xdr:col>
      <xdr:colOff>50800</xdr:colOff>
      <xdr:row>33</xdr:row>
      <xdr:rowOff>5479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548594"/>
          <a:ext cx="889000" cy="1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140588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4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36068</xdr:rowOff>
    </xdr:from>
    <xdr:to>
      <xdr:col>10</xdr:col>
      <xdr:colOff>114300</xdr:colOff>
      <xdr:row>32</xdr:row>
      <xdr:rowOff>62194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2246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167168</xdr:rowOff>
    </xdr:from>
    <xdr:to>
      <xdr:col>24</xdr:col>
      <xdr:colOff>114300</xdr:colOff>
      <xdr:row>32</xdr:row>
      <xdr:rowOff>97318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18595</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3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117747</xdr:rowOff>
    </xdr:from>
    <xdr:to>
      <xdr:col>20</xdr:col>
      <xdr:colOff>38100</xdr:colOff>
      <xdr:row>33</xdr:row>
      <xdr:rowOff>47897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0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64424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37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126129</xdr:rowOff>
    </xdr:from>
    <xdr:to>
      <xdr:col>15</xdr:col>
      <xdr:colOff>101600</xdr:colOff>
      <xdr:row>33</xdr:row>
      <xdr:rowOff>56279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1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72806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38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11394</xdr:rowOff>
    </xdr:from>
    <xdr:to>
      <xdr:col>10</xdr:col>
      <xdr:colOff>165100</xdr:colOff>
      <xdr:row>32</xdr:row>
      <xdr:rowOff>112994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129521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27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156718</xdr:rowOff>
    </xdr:from>
    <xdr:to>
      <xdr:col>6</xdr:col>
      <xdr:colOff>38100</xdr:colOff>
      <xdr:row>32</xdr:row>
      <xdr:rowOff>86868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103395</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24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108769</xdr:rowOff>
    </xdr:from>
    <xdr:to>
      <xdr:col>24</xdr:col>
      <xdr:colOff>63500</xdr:colOff>
      <xdr:row>58</xdr:row>
      <xdr:rowOff>3243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81419"/>
          <a:ext cx="838200" cy="6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43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60413</xdr:rowOff>
    </xdr:from>
    <xdr:to>
      <xdr:col>19</xdr:col>
      <xdr:colOff>177800</xdr:colOff>
      <xdr:row>57</xdr:row>
      <xdr:rowOff>108769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33063"/>
          <a:ext cx="889000" cy="4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106349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60413</xdr:rowOff>
    </xdr:from>
    <xdr:to>
      <xdr:col>15</xdr:col>
      <xdr:colOff>50800</xdr:colOff>
      <xdr:row>58</xdr:row>
      <xdr:rowOff>20444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33063"/>
          <a:ext cx="889000" cy="13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57845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20444</xdr:rowOff>
    </xdr:from>
    <xdr:to>
      <xdr:col>10</xdr:col>
      <xdr:colOff>114300</xdr:colOff>
      <xdr:row>58</xdr:row>
      <xdr:rowOff>21968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645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159954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123893</xdr:rowOff>
    </xdr:from>
    <xdr:to>
      <xdr:col>24</xdr:col>
      <xdr:colOff>114300</xdr:colOff>
      <xdr:row>58</xdr:row>
      <xdr:rowOff>54043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146770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4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57969</xdr:rowOff>
    </xdr:from>
    <xdr:to>
      <xdr:col>20</xdr:col>
      <xdr:colOff>38100</xdr:colOff>
      <xdr:row>57</xdr:row>
      <xdr:rowOff>159569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4646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0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9613</xdr:rowOff>
    </xdr:from>
    <xdr:to>
      <xdr:col>15</xdr:col>
      <xdr:colOff>101600</xdr:colOff>
      <xdr:row>57</xdr:row>
      <xdr:rowOff>111213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8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127740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5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141094</xdr:rowOff>
    </xdr:from>
    <xdr:to>
      <xdr:col>10</xdr:col>
      <xdr:colOff>165100</xdr:colOff>
      <xdr:row>58</xdr:row>
      <xdr:rowOff>71244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87771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8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142618</xdr:rowOff>
    </xdr:from>
    <xdr:to>
      <xdr:col>6</xdr:col>
      <xdr:colOff>38100</xdr:colOff>
      <xdr:row>58</xdr:row>
      <xdr:rowOff>72768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1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89295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9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144615</xdr:rowOff>
    </xdr:from>
    <xdr:to>
      <xdr:col>24</xdr:col>
      <xdr:colOff>63500</xdr:colOff>
      <xdr:row>75</xdr:row>
      <xdr:rowOff>25263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31915"/>
          <a:ext cx="838200" cy="5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26850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5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144615</xdr:rowOff>
    </xdr:from>
    <xdr:to>
      <xdr:col>19</xdr:col>
      <xdr:colOff>177800</xdr:colOff>
      <xdr:row>75</xdr:row>
      <xdr:rowOff>49700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31915"/>
          <a:ext cx="8890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49700</xdr:rowOff>
    </xdr:from>
    <xdr:to>
      <xdr:col>15</xdr:col>
      <xdr:colOff>50800</xdr:colOff>
      <xdr:row>76</xdr:row>
      <xdr:rowOff>83000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08450"/>
          <a:ext cx="889000" cy="20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85127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83000</xdr:rowOff>
    </xdr:from>
    <xdr:to>
      <xdr:col>10</xdr:col>
      <xdr:colOff>114300</xdr:colOff>
      <xdr:row>76</xdr:row>
      <xdr:rowOff>112184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3200"/>
          <a:ext cx="8890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145913</xdr:rowOff>
    </xdr:from>
    <xdr:to>
      <xdr:col>24</xdr:col>
      <xdr:colOff>114300</xdr:colOff>
      <xdr:row>75</xdr:row>
      <xdr:rowOff>76063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168790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93815</xdr:rowOff>
    </xdr:from>
    <xdr:to>
      <xdr:col>20</xdr:col>
      <xdr:colOff>38100</xdr:colOff>
      <xdr:row>75</xdr:row>
      <xdr:rowOff>23965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40492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5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170350</xdr:rowOff>
    </xdr:from>
    <xdr:to>
      <xdr:col>15</xdr:col>
      <xdr:colOff>101600</xdr:colOff>
      <xdr:row>75</xdr:row>
      <xdr:rowOff>100500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117027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3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32200</xdr:rowOff>
    </xdr:from>
    <xdr:to>
      <xdr:col>10</xdr:col>
      <xdr:colOff>165100</xdr:colOff>
      <xdr:row>76</xdr:row>
      <xdr:rowOff>133800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124927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5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61384</xdr:rowOff>
    </xdr:from>
    <xdr:to>
      <xdr:col>6</xdr:col>
      <xdr:colOff>38100</xdr:colOff>
      <xdr:row>76</xdr:row>
      <xdr:rowOff>162984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8061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6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146794</xdr:rowOff>
    </xdr:from>
    <xdr:to>
      <xdr:col>24</xdr:col>
      <xdr:colOff>63500</xdr:colOff>
      <xdr:row>94</xdr:row>
      <xdr:rowOff>158345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63094"/>
          <a:ext cx="838200" cy="1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67753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5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146794</xdr:rowOff>
    </xdr:from>
    <xdr:to>
      <xdr:col>19</xdr:col>
      <xdr:colOff>177800</xdr:colOff>
      <xdr:row>95</xdr:row>
      <xdr:rowOff>81468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263094"/>
          <a:ext cx="889000" cy="10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81468</xdr:rowOff>
    </xdr:from>
    <xdr:to>
      <xdr:col>15</xdr:col>
      <xdr:colOff>50800</xdr:colOff>
      <xdr:row>95</xdr:row>
      <xdr:rowOff>149309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69218"/>
          <a:ext cx="889000" cy="6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76029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149309</xdr:rowOff>
    </xdr:from>
    <xdr:to>
      <xdr:col>10</xdr:col>
      <xdr:colOff>114300</xdr:colOff>
      <xdr:row>96</xdr:row>
      <xdr:rowOff>9474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37059"/>
          <a:ext cx="889000" cy="3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109191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150072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107545</xdr:rowOff>
    </xdr:from>
    <xdr:to>
      <xdr:col>24</xdr:col>
      <xdr:colOff>114300</xdr:colOff>
      <xdr:row>95</xdr:row>
      <xdr:rowOff>37695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130422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7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95994</xdr:rowOff>
    </xdr:from>
    <xdr:to>
      <xdr:col>20</xdr:col>
      <xdr:colOff>38100</xdr:colOff>
      <xdr:row>95</xdr:row>
      <xdr:rowOff>26144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1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42671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30668</xdr:rowOff>
    </xdr:from>
    <xdr:to>
      <xdr:col>15</xdr:col>
      <xdr:colOff>101600</xdr:colOff>
      <xdr:row>95</xdr:row>
      <xdr:rowOff>132268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148795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9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98509</xdr:rowOff>
    </xdr:from>
    <xdr:to>
      <xdr:col>10</xdr:col>
      <xdr:colOff>165100</xdr:colOff>
      <xdr:row>96</xdr:row>
      <xdr:rowOff>28659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45186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6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130124</xdr:rowOff>
    </xdr:from>
    <xdr:to>
      <xdr:col>6</xdr:col>
      <xdr:colOff>38100</xdr:colOff>
      <xdr:row>96</xdr:row>
      <xdr:rowOff>60274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76801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9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133299</xdr:rowOff>
    </xdr:from>
    <xdr:to>
      <xdr:col>55</xdr:col>
      <xdr:colOff>0</xdr:colOff>
      <xdr:row>38</xdr:row>
      <xdr:rowOff>133756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4839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19914</xdr:rowOff>
    </xdr:from>
    <xdr:to>
      <xdr:col>50</xdr:col>
      <xdr:colOff>114300</xdr:colOff>
      <xdr:row>38</xdr:row>
      <xdr:rowOff>133299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363564"/>
          <a:ext cx="889000" cy="28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19914</xdr:rowOff>
    </xdr:from>
    <xdr:to>
      <xdr:col>45</xdr:col>
      <xdr:colOff>177800</xdr:colOff>
      <xdr:row>38</xdr:row>
      <xdr:rowOff>128270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363564"/>
          <a:ext cx="889000" cy="27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126441</xdr:rowOff>
    </xdr:from>
    <xdr:to>
      <xdr:col>41</xdr:col>
      <xdr:colOff>50800</xdr:colOff>
      <xdr:row>38</xdr:row>
      <xdr:rowOff>128270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4154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82956</xdr:rowOff>
    </xdr:from>
    <xdr:to>
      <xdr:col>55</xdr:col>
      <xdr:colOff>50800</xdr:colOff>
      <xdr:row>39</xdr:row>
      <xdr:rowOff>13106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169333</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2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82499</xdr:rowOff>
    </xdr:from>
    <xdr:to>
      <xdr:col>50</xdr:col>
      <xdr:colOff>165100</xdr:colOff>
      <xdr:row>39</xdr:row>
      <xdr:rowOff>12649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3776</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690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140564</xdr:rowOff>
    </xdr:from>
    <xdr:to>
      <xdr:col>46</xdr:col>
      <xdr:colOff>38100</xdr:colOff>
      <xdr:row>37</xdr:row>
      <xdr:rowOff>70714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87241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08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77470</xdr:rowOff>
    </xdr:from>
    <xdr:to>
      <xdr:col>41</xdr:col>
      <xdr:colOff>101600</xdr:colOff>
      <xdr:row>39</xdr:row>
      <xdr:rowOff>7620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170197</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685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75641</xdr:rowOff>
    </xdr:from>
    <xdr:to>
      <xdr:col>36</xdr:col>
      <xdr:colOff>165100</xdr:colOff>
      <xdr:row>39</xdr:row>
      <xdr:rowOff>5791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168368</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6834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122658</xdr:rowOff>
    </xdr:from>
    <xdr:to>
      <xdr:col>55</xdr:col>
      <xdr:colOff>0</xdr:colOff>
      <xdr:row>56</xdr:row>
      <xdr:rowOff>137974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23858"/>
          <a:ext cx="8382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137974</xdr:rowOff>
    </xdr:from>
    <xdr:to>
      <xdr:col>50</xdr:col>
      <xdr:colOff>114300</xdr:colOff>
      <xdr:row>57</xdr:row>
      <xdr:rowOff>60852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39174"/>
          <a:ext cx="889000" cy="9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60852</xdr:rowOff>
    </xdr:from>
    <xdr:to>
      <xdr:col>45</xdr:col>
      <xdr:colOff>177800</xdr:colOff>
      <xdr:row>57</xdr:row>
      <xdr:rowOff>68845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33502"/>
          <a:ext cx="889000" cy="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68845</xdr:rowOff>
    </xdr:from>
    <xdr:to>
      <xdr:col>41</xdr:col>
      <xdr:colOff>50800</xdr:colOff>
      <xdr:row>57</xdr:row>
      <xdr:rowOff>77719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41495"/>
          <a:ext cx="889000" cy="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71858</xdr:rowOff>
    </xdr:from>
    <xdr:to>
      <xdr:col>55</xdr:col>
      <xdr:colOff>50800</xdr:colOff>
      <xdr:row>57</xdr:row>
      <xdr:rowOff>2008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7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94735</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2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87174</xdr:rowOff>
    </xdr:from>
    <xdr:to>
      <xdr:col>50</xdr:col>
      <xdr:colOff>165100</xdr:colOff>
      <xdr:row>57</xdr:row>
      <xdr:rowOff>17324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8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33851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6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10052</xdr:rowOff>
    </xdr:from>
    <xdr:to>
      <xdr:col>46</xdr:col>
      <xdr:colOff>38100</xdr:colOff>
      <xdr:row>57</xdr:row>
      <xdr:rowOff>111652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8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128179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5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18045</xdr:rowOff>
    </xdr:from>
    <xdr:to>
      <xdr:col>41</xdr:col>
      <xdr:colOff>101600</xdr:colOff>
      <xdr:row>57</xdr:row>
      <xdr:rowOff>119645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9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136172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56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26919</xdr:rowOff>
    </xdr:from>
    <xdr:to>
      <xdr:col>36</xdr:col>
      <xdr:colOff>165100</xdr:colOff>
      <xdr:row>57</xdr:row>
      <xdr:rowOff>128519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9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145046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57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121858</xdr:rowOff>
    </xdr:from>
    <xdr:to>
      <xdr:col>55</xdr:col>
      <xdr:colOff>0</xdr:colOff>
      <xdr:row>78</xdr:row>
      <xdr:rowOff>37483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23508"/>
          <a:ext cx="838200" cy="8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75050</xdr:rowOff>
    </xdr:from>
    <xdr:to>
      <xdr:col>50</xdr:col>
      <xdr:colOff>114300</xdr:colOff>
      <xdr:row>78</xdr:row>
      <xdr:rowOff>37483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76700"/>
          <a:ext cx="889000" cy="1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75050</xdr:rowOff>
    </xdr:from>
    <xdr:to>
      <xdr:col>45</xdr:col>
      <xdr:colOff>177800</xdr:colOff>
      <xdr:row>78</xdr:row>
      <xdr:rowOff>84325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76700"/>
          <a:ext cx="889000" cy="18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140109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4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84325</xdr:rowOff>
    </xdr:from>
    <xdr:to>
      <xdr:col>41</xdr:col>
      <xdr:colOff>50800</xdr:colOff>
      <xdr:row>78</xdr:row>
      <xdr:rowOff>95645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57425"/>
          <a:ext cx="889000" cy="1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71058</xdr:rowOff>
    </xdr:from>
    <xdr:to>
      <xdr:col>55</xdr:col>
      <xdr:colOff>50800</xdr:colOff>
      <xdr:row>78</xdr:row>
      <xdr:rowOff>1208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49485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158133</xdr:rowOff>
    </xdr:from>
    <xdr:to>
      <xdr:col>50</xdr:col>
      <xdr:colOff>165100</xdr:colOff>
      <xdr:row>78</xdr:row>
      <xdr:rowOff>88283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5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79410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24250</xdr:rowOff>
    </xdr:from>
    <xdr:to>
      <xdr:col>46</xdr:col>
      <xdr:colOff>38100</xdr:colOff>
      <xdr:row>77</xdr:row>
      <xdr:rowOff>125850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142377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0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33525</xdr:rowOff>
    </xdr:from>
    <xdr:to>
      <xdr:col>41</xdr:col>
      <xdr:colOff>101600</xdr:colOff>
      <xdr:row>78</xdr:row>
      <xdr:rowOff>135125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0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126252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44845</xdr:rowOff>
    </xdr:from>
    <xdr:to>
      <xdr:col>36</xdr:col>
      <xdr:colOff>165100</xdr:colOff>
      <xdr:row>78</xdr:row>
      <xdr:rowOff>146445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137572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163973</xdr:rowOff>
    </xdr:from>
    <xdr:to>
      <xdr:col>55</xdr:col>
      <xdr:colOff>0</xdr:colOff>
      <xdr:row>96</xdr:row>
      <xdr:rowOff>14534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451723"/>
          <a:ext cx="8382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0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14534</xdr:rowOff>
    </xdr:from>
    <xdr:to>
      <xdr:col>50</xdr:col>
      <xdr:colOff>114300</xdr:colOff>
      <xdr:row>96</xdr:row>
      <xdr:rowOff>28265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73734"/>
          <a:ext cx="889000" cy="1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28265</xdr:rowOff>
    </xdr:from>
    <xdr:to>
      <xdr:col>45</xdr:col>
      <xdr:colOff>177800</xdr:colOff>
      <xdr:row>96</xdr:row>
      <xdr:rowOff>121225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487465"/>
          <a:ext cx="889000" cy="9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81983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90429</xdr:rowOff>
    </xdr:from>
    <xdr:to>
      <xdr:col>41</xdr:col>
      <xdr:colOff>50800</xdr:colOff>
      <xdr:row>96</xdr:row>
      <xdr:rowOff>121225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49629"/>
          <a:ext cx="889000" cy="3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95139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66043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113173</xdr:rowOff>
    </xdr:from>
    <xdr:to>
      <xdr:col>55</xdr:col>
      <xdr:colOff>50800</xdr:colOff>
      <xdr:row>96</xdr:row>
      <xdr:rowOff>43323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0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136050</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5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135184</xdr:rowOff>
    </xdr:from>
    <xdr:to>
      <xdr:col>50</xdr:col>
      <xdr:colOff>165100</xdr:colOff>
      <xdr:row>96</xdr:row>
      <xdr:rowOff>65334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81861</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19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148915</xdr:rowOff>
    </xdr:from>
    <xdr:to>
      <xdr:col>46</xdr:col>
      <xdr:colOff>38100</xdr:colOff>
      <xdr:row>96</xdr:row>
      <xdr:rowOff>79065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95592</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21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70425</xdr:rowOff>
    </xdr:from>
    <xdr:to>
      <xdr:col>41</xdr:col>
      <xdr:colOff>101600</xdr:colOff>
      <xdr:row>97</xdr:row>
      <xdr:rowOff>575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2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17102</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30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39629</xdr:rowOff>
    </xdr:from>
    <xdr:to>
      <xdr:col>36</xdr:col>
      <xdr:colOff>165100</xdr:colOff>
      <xdr:row>96</xdr:row>
      <xdr:rowOff>141229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157756</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27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79967</xdr:rowOff>
    </xdr:from>
    <xdr:to>
      <xdr:col>85</xdr:col>
      <xdr:colOff>127000</xdr:colOff>
      <xdr:row>36</xdr:row>
      <xdr:rowOff>19799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909267"/>
          <a:ext cx="838200" cy="2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55484</xdr:rowOff>
    </xdr:from>
    <xdr:to>
      <xdr:col>81</xdr:col>
      <xdr:colOff>50800</xdr:colOff>
      <xdr:row>36</xdr:row>
      <xdr:rowOff>19799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198984"/>
          <a:ext cx="889000" cy="99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55484</xdr:rowOff>
    </xdr:from>
    <xdr:to>
      <xdr:col>76</xdr:col>
      <xdr:colOff>114300</xdr:colOff>
      <xdr:row>33</xdr:row>
      <xdr:rowOff>62296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5198984"/>
          <a:ext cx="889000" cy="52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49222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62296</xdr:rowOff>
    </xdr:from>
    <xdr:to>
      <xdr:col>71</xdr:col>
      <xdr:colOff>177800</xdr:colOff>
      <xdr:row>34</xdr:row>
      <xdr:rowOff>156433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720146"/>
          <a:ext cx="889000" cy="26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168208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4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73613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1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29167</xdr:rowOff>
    </xdr:from>
    <xdr:to>
      <xdr:col>85</xdr:col>
      <xdr:colOff>177800</xdr:colOff>
      <xdr:row>34</xdr:row>
      <xdr:rowOff>130767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85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52044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7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140449</xdr:rowOff>
    </xdr:from>
    <xdr:to>
      <xdr:col>81</xdr:col>
      <xdr:colOff>101600</xdr:colOff>
      <xdr:row>36</xdr:row>
      <xdr:rowOff>70599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87126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91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4684</xdr:rowOff>
    </xdr:from>
    <xdr:to>
      <xdr:col>76</xdr:col>
      <xdr:colOff>165100</xdr:colOff>
      <xdr:row>30</xdr:row>
      <xdr:rowOff>106284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14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122811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492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11496</xdr:rowOff>
    </xdr:from>
    <xdr:to>
      <xdr:col>72</xdr:col>
      <xdr:colOff>38100</xdr:colOff>
      <xdr:row>33</xdr:row>
      <xdr:rowOff>113096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66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129623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44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105633</xdr:rowOff>
    </xdr:from>
    <xdr:to>
      <xdr:col>67</xdr:col>
      <xdr:colOff>101600</xdr:colOff>
      <xdr:row>35</xdr:row>
      <xdr:rowOff>35783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93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52310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71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163223</xdr:rowOff>
    </xdr:from>
    <xdr:to>
      <xdr:col>85</xdr:col>
      <xdr:colOff>127000</xdr:colOff>
      <xdr:row>58</xdr:row>
      <xdr:rowOff>5031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35873"/>
          <a:ext cx="8382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138363</xdr:rowOff>
    </xdr:from>
    <xdr:to>
      <xdr:col>81</xdr:col>
      <xdr:colOff>50800</xdr:colOff>
      <xdr:row>58</xdr:row>
      <xdr:rowOff>5031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11013"/>
          <a:ext cx="889000" cy="3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133187</xdr:rowOff>
    </xdr:from>
    <xdr:to>
      <xdr:col>76</xdr:col>
      <xdr:colOff>114300</xdr:colOff>
      <xdr:row>57</xdr:row>
      <xdr:rowOff>138363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05837"/>
          <a:ext cx="889000" cy="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133187</xdr:rowOff>
    </xdr:from>
    <xdr:to>
      <xdr:col>71</xdr:col>
      <xdr:colOff>177800</xdr:colOff>
      <xdr:row>57</xdr:row>
      <xdr:rowOff>145746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05837"/>
          <a:ext cx="889000" cy="1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5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28609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112423</xdr:rowOff>
    </xdr:from>
    <xdr:to>
      <xdr:col>85</xdr:col>
      <xdr:colOff>177800</xdr:colOff>
      <xdr:row>58</xdr:row>
      <xdr:rowOff>42573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8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125681</xdr:rowOff>
    </xdr:from>
    <xdr:to>
      <xdr:col>81</xdr:col>
      <xdr:colOff>101600</xdr:colOff>
      <xdr:row>58</xdr:row>
      <xdr:rowOff>55831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46958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9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87563</xdr:rowOff>
    </xdr:from>
    <xdr:to>
      <xdr:col>76</xdr:col>
      <xdr:colOff>165100</xdr:colOff>
      <xdr:row>58</xdr:row>
      <xdr:rowOff>17713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6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5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82387</xdr:rowOff>
    </xdr:from>
    <xdr:to>
      <xdr:col>72</xdr:col>
      <xdr:colOff>38100</xdr:colOff>
      <xdr:row>58</xdr:row>
      <xdr:rowOff>12537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5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29064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63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94946</xdr:rowOff>
    </xdr:from>
    <xdr:to>
      <xdr:col>67</xdr:col>
      <xdr:colOff>101600</xdr:colOff>
      <xdr:row>58</xdr:row>
      <xdr:rowOff>25096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6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41623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4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147234</xdr:rowOff>
    </xdr:from>
    <xdr:to>
      <xdr:col>85</xdr:col>
      <xdr:colOff>127000</xdr:colOff>
      <xdr:row>78</xdr:row>
      <xdr:rowOff>91109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348884"/>
          <a:ext cx="838200" cy="11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110431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113785</xdr:rowOff>
    </xdr:from>
    <xdr:to>
      <xdr:col>81</xdr:col>
      <xdr:colOff>50800</xdr:colOff>
      <xdr:row>78</xdr:row>
      <xdr:rowOff>91109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315435"/>
          <a:ext cx="889000" cy="14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113785</xdr:rowOff>
    </xdr:from>
    <xdr:to>
      <xdr:col>76</xdr:col>
      <xdr:colOff>114300</xdr:colOff>
      <xdr:row>78</xdr:row>
      <xdr:rowOff>67535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315435"/>
          <a:ext cx="889000" cy="12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67535</xdr:rowOff>
    </xdr:from>
    <xdr:to>
      <xdr:col>71</xdr:col>
      <xdr:colOff>177800</xdr:colOff>
      <xdr:row>78</xdr:row>
      <xdr:rowOff>95991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40635"/>
          <a:ext cx="889000" cy="2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126917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96434</xdr:rowOff>
    </xdr:from>
    <xdr:to>
      <xdr:col>85</xdr:col>
      <xdr:colOff>177800</xdr:colOff>
      <xdr:row>78</xdr:row>
      <xdr:rowOff>26584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9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119311</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4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40309</xdr:rowOff>
    </xdr:from>
    <xdr:to>
      <xdr:col>81</xdr:col>
      <xdr:colOff>101600</xdr:colOff>
      <xdr:row>78</xdr:row>
      <xdr:rowOff>141909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133036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0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62985</xdr:rowOff>
    </xdr:from>
    <xdr:to>
      <xdr:col>76</xdr:col>
      <xdr:colOff>165100</xdr:colOff>
      <xdr:row>77</xdr:row>
      <xdr:rowOff>164585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2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9662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03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16735</xdr:rowOff>
    </xdr:from>
    <xdr:to>
      <xdr:col>72</xdr:col>
      <xdr:colOff>38100</xdr:colOff>
      <xdr:row>78</xdr:row>
      <xdr:rowOff>118335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8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109462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48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45191</xdr:rowOff>
    </xdr:from>
    <xdr:to>
      <xdr:col>67</xdr:col>
      <xdr:colOff>101600</xdr:colOff>
      <xdr:row>78</xdr:row>
      <xdr:rowOff>146791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1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137918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1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136065</xdr:rowOff>
    </xdr:from>
    <xdr:to>
      <xdr:col>85</xdr:col>
      <xdr:colOff>127000</xdr:colOff>
      <xdr:row>94</xdr:row>
      <xdr:rowOff>164562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252365"/>
          <a:ext cx="838200" cy="2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6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147934</xdr:rowOff>
    </xdr:from>
    <xdr:to>
      <xdr:col>81</xdr:col>
      <xdr:colOff>50800</xdr:colOff>
      <xdr:row>94</xdr:row>
      <xdr:rowOff>164562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264234"/>
          <a:ext cx="889000" cy="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147934</xdr:rowOff>
    </xdr:from>
    <xdr:to>
      <xdr:col>76</xdr:col>
      <xdr:colOff>114300</xdr:colOff>
      <xdr:row>95</xdr:row>
      <xdr:rowOff>59768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264234"/>
          <a:ext cx="889000" cy="8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59768</xdr:rowOff>
    </xdr:from>
    <xdr:to>
      <xdr:col>71</xdr:col>
      <xdr:colOff>177800</xdr:colOff>
      <xdr:row>95</xdr:row>
      <xdr:rowOff>107632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347518"/>
          <a:ext cx="889000" cy="4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38093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85265</xdr:rowOff>
    </xdr:from>
    <xdr:to>
      <xdr:col>85</xdr:col>
      <xdr:colOff>177800</xdr:colOff>
      <xdr:row>95</xdr:row>
      <xdr:rowOff>15415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2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108142</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05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113762</xdr:rowOff>
    </xdr:from>
    <xdr:to>
      <xdr:col>81</xdr:col>
      <xdr:colOff>101600</xdr:colOff>
      <xdr:row>95</xdr:row>
      <xdr:rowOff>43912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23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60439</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00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97134</xdr:rowOff>
    </xdr:from>
    <xdr:to>
      <xdr:col>76</xdr:col>
      <xdr:colOff>165100</xdr:colOff>
      <xdr:row>95</xdr:row>
      <xdr:rowOff>27284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21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43811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598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8968</xdr:rowOff>
    </xdr:from>
    <xdr:to>
      <xdr:col>72</xdr:col>
      <xdr:colOff>38100</xdr:colOff>
      <xdr:row>95</xdr:row>
      <xdr:rowOff>110568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29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127095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07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56832</xdr:rowOff>
    </xdr:from>
    <xdr:to>
      <xdr:col>67</xdr:col>
      <xdr:colOff>101600</xdr:colOff>
      <xdr:row>95</xdr:row>
      <xdr:rowOff>158432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3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3509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11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議会費、総務費、衛生費、農林水産費、土木費、消防費、</a:t>
          </a:r>
          <a:r>
            <a:rPr kumimoji="1" lang="ja-JP" altLang="en-US" sz="1100">
              <a:solidFill>
                <a:sysClr val="windowText" lastClr="000000"/>
              </a:solidFill>
              <a:effectLst/>
              <a:latin typeface="+mn-lt"/>
              <a:ea typeface="+mn-ea"/>
              <a:cs typeface="+mn-cs"/>
            </a:rPr>
            <a:t>災害復旧費、</a:t>
          </a:r>
          <a:r>
            <a:rPr kumimoji="1" lang="ja-JP" altLang="ja-JP" sz="1100">
              <a:solidFill>
                <a:sysClr val="windowText" lastClr="000000"/>
              </a:solidFill>
              <a:effectLst/>
              <a:latin typeface="+mn-lt"/>
              <a:ea typeface="+mn-ea"/>
              <a:cs typeface="+mn-cs"/>
            </a:rPr>
            <a:t>公債費、諸支出金が類似団体内順位で</a:t>
          </a:r>
          <a:r>
            <a:rPr kumimoji="1" lang="en-US" altLang="ja-JP" sz="1100">
              <a:solidFill>
                <a:sysClr val="windowText" lastClr="000000"/>
              </a:solidFill>
              <a:effectLst/>
              <a:latin typeface="+mn-lt"/>
              <a:ea typeface="+mn-ea"/>
              <a:cs typeface="+mn-cs"/>
            </a:rPr>
            <a:t>81</a:t>
          </a:r>
          <a:r>
            <a:rPr kumimoji="1" lang="ja-JP" altLang="ja-JP" sz="1100">
              <a:solidFill>
                <a:sysClr val="windowText" lastClr="000000"/>
              </a:solidFill>
              <a:effectLst/>
              <a:latin typeface="+mn-lt"/>
              <a:ea typeface="+mn-ea"/>
              <a:cs typeface="+mn-cs"/>
            </a:rPr>
            <a:t>団体中</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位以</a:t>
          </a:r>
          <a:r>
            <a:rPr kumimoji="1" lang="ja-JP" altLang="en-US" sz="1100">
              <a:solidFill>
                <a:sysClr val="windowText" lastClr="000000"/>
              </a:solidFill>
              <a:effectLst/>
              <a:latin typeface="+mn-lt"/>
              <a:ea typeface="+mn-ea"/>
              <a:cs typeface="+mn-cs"/>
            </a:rPr>
            <a:t>内</a:t>
          </a:r>
          <a:r>
            <a:rPr kumimoji="1" lang="ja-JP" altLang="ja-JP" sz="1100">
              <a:solidFill>
                <a:sysClr val="windowText" lastClr="000000"/>
              </a:solidFill>
              <a:effectLst/>
              <a:latin typeface="+mn-lt"/>
              <a:ea typeface="+mn-ea"/>
              <a:cs typeface="+mn-cs"/>
            </a:rPr>
            <a:t>と高く</a:t>
          </a:r>
          <a:r>
            <a:rPr kumimoji="1" lang="ja-JP" altLang="en-US" sz="1100">
              <a:solidFill>
                <a:sysClr val="windowText" lastClr="000000"/>
              </a:solidFill>
              <a:effectLst/>
              <a:latin typeface="+mn-lt"/>
              <a:ea typeface="+mn-ea"/>
              <a:cs typeface="+mn-cs"/>
            </a:rPr>
            <a:t>、それ以外の経費についても全体の約</a:t>
          </a:r>
          <a:r>
            <a:rPr kumimoji="1" lang="en-US" altLang="ja-JP" sz="1100">
              <a:solidFill>
                <a:sysClr val="windowText" lastClr="000000"/>
              </a:solidFill>
              <a:effectLst/>
              <a:latin typeface="+mn-lt"/>
              <a:ea typeface="+mn-ea"/>
              <a:cs typeface="+mn-cs"/>
            </a:rPr>
            <a:t>50</a:t>
          </a:r>
          <a:r>
            <a:rPr kumimoji="1" lang="ja-JP" altLang="en-US" sz="1100">
              <a:solidFill>
                <a:sysClr val="windowText" lastClr="000000"/>
              </a:solidFill>
              <a:effectLst/>
              <a:latin typeface="+mn-lt"/>
              <a:ea typeface="+mn-ea"/>
              <a:cs typeface="+mn-cs"/>
            </a:rPr>
            <a:t>％以内と高い位置にいる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年度は、総務費では財政調整基金等の積立金の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額やＣＡＴＶ映像機器高度化更新事業</a:t>
          </a:r>
          <a:r>
            <a:rPr kumimoji="1" lang="ja-JP" altLang="en-US" sz="1100">
              <a:solidFill>
                <a:sysClr val="windowText" lastClr="000000"/>
              </a:solidFill>
              <a:effectLst/>
              <a:latin typeface="+mn-lt"/>
              <a:ea typeface="+mn-ea"/>
              <a:cs typeface="+mn-cs"/>
            </a:rPr>
            <a:t>の終了などにより、</a:t>
          </a:r>
          <a:r>
            <a:rPr kumimoji="1" lang="ja-JP" altLang="ja-JP" sz="1100">
              <a:solidFill>
                <a:schemeClr val="dk1"/>
              </a:solidFill>
              <a:effectLst/>
              <a:latin typeface="+mn-lt"/>
              <a:ea typeface="+mn-ea"/>
              <a:cs typeface="+mn-cs"/>
            </a:rPr>
            <a:t>前年度よりも大きく</a:t>
          </a:r>
          <a:r>
            <a:rPr kumimoji="1" lang="ja-JP" altLang="en-US" sz="1100">
              <a:solidFill>
                <a:schemeClr val="dk1"/>
              </a:solidFill>
              <a:effectLst/>
              <a:latin typeface="+mn-lt"/>
              <a:ea typeface="+mn-ea"/>
              <a:cs typeface="+mn-cs"/>
            </a:rPr>
            <a:t>減額となった</a:t>
          </a:r>
          <a:r>
            <a:rPr kumimoji="1" lang="ja-JP" altLang="ja-JP" sz="1100">
              <a:solidFill>
                <a:schemeClr val="dk1"/>
              </a:solidFill>
              <a:effectLst/>
              <a:latin typeface="+mn-lt"/>
              <a:ea typeface="+mn-ea"/>
              <a:cs typeface="+mn-cs"/>
            </a:rPr>
            <a:t>ものの本町独自の施策であるケーブルテレビ事業が計上されているため、住民一人当たりのコストが多い結果となっている。</a:t>
          </a:r>
          <a:r>
            <a:rPr kumimoji="0" lang="ja-JP" altLang="en-US" sz="1100">
              <a:solidFill>
                <a:schemeClr val="dk1"/>
              </a:solidFill>
              <a:effectLst/>
              <a:latin typeface="+mn-lt"/>
              <a:ea typeface="+mn-ea"/>
              <a:cs typeface="+mn-cs"/>
            </a:rPr>
            <a:t>他に</a:t>
          </a:r>
          <a:r>
            <a:rPr kumimoji="1" lang="ja-JP" altLang="ja-JP" sz="1100">
              <a:solidFill>
                <a:sysClr val="windowText" lastClr="000000"/>
              </a:solidFill>
              <a:effectLst/>
              <a:latin typeface="+mn-lt"/>
              <a:ea typeface="+mn-ea"/>
              <a:cs typeface="+mn-cs"/>
            </a:rPr>
            <a:t>農林水産費</a:t>
          </a:r>
          <a:r>
            <a:rPr kumimoji="1" lang="ja-JP" altLang="en-US" sz="1100">
              <a:solidFill>
                <a:sysClr val="windowText" lastClr="000000"/>
              </a:solidFill>
              <a:effectLst/>
              <a:latin typeface="+mn-lt"/>
              <a:ea typeface="+mn-ea"/>
              <a:cs typeface="+mn-cs"/>
            </a:rPr>
            <a:t>、土木費、公債費は増額となったものの増加率は</a:t>
          </a:r>
          <a:r>
            <a:rPr kumimoji="1" lang="en-US" altLang="ja-JP" sz="1100">
              <a:solidFill>
                <a:sysClr val="windowText" lastClr="000000"/>
              </a:solidFill>
              <a:effectLst/>
              <a:latin typeface="+mn-lt"/>
              <a:ea typeface="+mn-ea"/>
              <a:cs typeface="+mn-cs"/>
            </a:rPr>
            <a:t>1.5</a:t>
          </a:r>
          <a:r>
            <a:rPr kumimoji="1" lang="ja-JP" altLang="en-US" sz="1100">
              <a:solidFill>
                <a:sysClr val="windowText" lastClr="000000"/>
              </a:solidFill>
              <a:effectLst/>
              <a:latin typeface="+mn-lt"/>
              <a:ea typeface="+mn-ea"/>
              <a:cs typeface="+mn-cs"/>
            </a:rPr>
            <a:t>％以下</a:t>
          </a:r>
          <a:r>
            <a:rPr kumimoji="1" lang="ja-JP" altLang="ja-JP" sz="1100">
              <a:solidFill>
                <a:sysClr val="windowText" lastClr="000000"/>
              </a:solidFill>
              <a:effectLst/>
              <a:latin typeface="+mn-lt"/>
              <a:ea typeface="+mn-ea"/>
              <a:cs typeface="+mn-cs"/>
            </a:rPr>
            <a:t>で</a:t>
          </a:r>
          <a:r>
            <a:rPr kumimoji="1" lang="ja-JP" altLang="en-US" sz="1100">
              <a:solidFill>
                <a:sysClr val="windowText" lastClr="000000"/>
              </a:solidFill>
              <a:effectLst/>
              <a:latin typeface="+mn-lt"/>
              <a:ea typeface="+mn-ea"/>
              <a:cs typeface="+mn-cs"/>
            </a:rPr>
            <a:t>ありほぼ例年通りとなっている。一方で消防費、災害復旧事業費は令和４年度の豪雨災害を受けて、防災強化対策及び災害復旧対策事業</a:t>
          </a:r>
          <a:r>
            <a:rPr kumimoji="1" lang="ja-JP" altLang="ja-JP" sz="1100">
              <a:solidFill>
                <a:sysClr val="windowText" lastClr="000000"/>
              </a:solidFill>
              <a:effectLst/>
              <a:latin typeface="+mn-lt"/>
              <a:ea typeface="+mn-ea"/>
              <a:cs typeface="+mn-cs"/>
            </a:rPr>
            <a:t>を実施し</a:t>
          </a:r>
          <a:r>
            <a:rPr kumimoji="1" lang="ja-JP" altLang="en-US" sz="1100">
              <a:solidFill>
                <a:sysClr val="windowText" lastClr="000000"/>
              </a:solidFill>
              <a:effectLst/>
              <a:latin typeface="+mn-lt"/>
              <a:ea typeface="+mn-ea"/>
              <a:cs typeface="+mn-cs"/>
            </a:rPr>
            <a:t>たため</a:t>
          </a:r>
          <a:r>
            <a:rPr kumimoji="1" lang="ja-JP" altLang="ja-JP" sz="1100">
              <a:solidFill>
                <a:schemeClr val="dk1"/>
              </a:solidFill>
              <a:effectLst/>
              <a:latin typeface="+mn-lt"/>
              <a:ea typeface="+mn-ea"/>
              <a:cs typeface="+mn-cs"/>
            </a:rPr>
            <a:t>大きく増加している。</a:t>
          </a:r>
          <a:r>
            <a:rPr kumimoji="1" lang="ja-JP" altLang="en-US" sz="1100">
              <a:solidFill>
                <a:sysClr val="windowText" lastClr="000000"/>
              </a:solidFill>
              <a:effectLst/>
              <a:latin typeface="+mn-lt"/>
              <a:ea typeface="+mn-ea"/>
              <a:cs typeface="+mn-cs"/>
            </a:rPr>
            <a:t>本町では分母となる人口が少ないため、住民一人当たりのコストは全体的に高い傾向にある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今後も全体的な費用削減を図りながら、効率的で健全な行財政運営に努めていく。</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ja-JP" sz="900">
              <a:solidFill>
                <a:sysClr val="windowText" lastClr="000000"/>
              </a:solidFill>
              <a:effectLst/>
              <a:latin typeface="+mn-lt"/>
              <a:ea typeface="+mn-ea"/>
              <a:cs typeface="+mn-cs"/>
            </a:rPr>
            <a:t>　財政調整基金については、中長期的な見通しのもと、決算剰余金を中心に積立てるとともに、最低水準の取り崩しに努めている</a:t>
          </a:r>
          <a:r>
            <a:rPr kumimoji="1" lang="ja-JP" altLang="en-US" sz="900">
              <a:solidFill>
                <a:sysClr val="windowText" lastClr="000000"/>
              </a:solidFill>
              <a:effectLst/>
              <a:latin typeface="+mn-lt"/>
              <a:ea typeface="+mn-ea"/>
              <a:cs typeface="+mn-cs"/>
            </a:rPr>
            <a:t>が、令和４年度は災害復旧対策として大規模な取り崩しを行ったため、大幅な減額となっている。</a:t>
          </a:r>
          <a:endParaRPr lang="ja-JP" altLang="ja-JP" sz="900">
            <a:solidFill>
              <a:sysClr val="windowText" lastClr="000000"/>
            </a:solidFill>
            <a:effectLst/>
          </a:endParaRPr>
        </a:p>
        <a:p>
          <a:pPr>
            <a:lnSpc>
              <a:spcPts val="1200"/>
            </a:lnSpc>
          </a:pPr>
          <a:r>
            <a:rPr kumimoji="1" lang="ja-JP" altLang="ja-JP" sz="900">
              <a:solidFill>
                <a:sysClr val="windowText" lastClr="000000"/>
              </a:solidFill>
              <a:effectLst/>
              <a:latin typeface="+mn-lt"/>
              <a:ea typeface="+mn-ea"/>
              <a:cs typeface="+mn-cs"/>
            </a:rPr>
            <a:t>　</a:t>
          </a:r>
          <a:r>
            <a:rPr kumimoji="1" lang="ja-JP" altLang="en-US" sz="900">
              <a:solidFill>
                <a:sysClr val="windowText" lastClr="000000"/>
              </a:solidFill>
              <a:effectLst/>
              <a:latin typeface="+mn-lt"/>
              <a:ea typeface="+mn-ea"/>
              <a:cs typeface="+mn-cs"/>
            </a:rPr>
            <a:t>一般会計の歳入歳出では、災害復旧対策経費が大きく増加したものの</a:t>
          </a:r>
          <a:r>
            <a:rPr kumimoji="1" lang="ja-JP" altLang="ja-JP" sz="900">
              <a:solidFill>
                <a:sysClr val="windowText" lastClr="000000"/>
              </a:solidFill>
              <a:effectLst/>
              <a:latin typeface="+mn-lt"/>
              <a:ea typeface="+mn-ea"/>
              <a:cs typeface="+mn-cs"/>
            </a:rPr>
            <a:t>新型コロナウイルス感染症対策経費が落ち着いた</a:t>
          </a:r>
          <a:r>
            <a:rPr kumimoji="1" lang="ja-JP" altLang="en-US" sz="900">
              <a:solidFill>
                <a:sysClr val="windowText" lastClr="000000"/>
              </a:solidFill>
              <a:effectLst/>
              <a:latin typeface="+mn-lt"/>
              <a:ea typeface="+mn-ea"/>
              <a:cs typeface="+mn-cs"/>
            </a:rPr>
            <a:t>ことで</a:t>
          </a:r>
          <a:r>
            <a:rPr kumimoji="1" lang="ja-JP" altLang="ja-JP" sz="900">
              <a:solidFill>
                <a:sysClr val="windowText" lastClr="000000"/>
              </a:solidFill>
              <a:effectLst/>
              <a:latin typeface="+mn-lt"/>
              <a:ea typeface="+mn-ea"/>
              <a:cs typeface="+mn-cs"/>
            </a:rPr>
            <a:t>、</a:t>
          </a:r>
          <a:r>
            <a:rPr kumimoji="1" lang="ja-JP" altLang="en-US" sz="900">
              <a:solidFill>
                <a:sysClr val="windowText" lastClr="000000"/>
              </a:solidFill>
              <a:effectLst/>
              <a:latin typeface="+mn-lt"/>
              <a:ea typeface="+mn-ea"/>
              <a:cs typeface="+mn-cs"/>
            </a:rPr>
            <a:t>実質収支ではほぼ前年度並み</a:t>
          </a:r>
          <a:r>
            <a:rPr kumimoji="1" lang="ja-JP" altLang="ja-JP" sz="900">
              <a:solidFill>
                <a:sysClr val="windowText" lastClr="000000"/>
              </a:solidFill>
              <a:effectLst/>
              <a:latin typeface="+mn-lt"/>
              <a:ea typeface="+mn-ea"/>
              <a:cs typeface="+mn-cs"/>
            </a:rPr>
            <a:t>となった。</a:t>
          </a:r>
          <a:endParaRPr lang="ja-JP" altLang="ja-JP" sz="900">
            <a:solidFill>
              <a:sysClr val="windowText" lastClr="000000"/>
            </a:solidFill>
            <a:effectLst/>
          </a:endParaRPr>
        </a:p>
        <a:p>
          <a:pPr>
            <a:lnSpc>
              <a:spcPts val="1200"/>
            </a:lnSpc>
          </a:pPr>
          <a:r>
            <a:rPr kumimoji="1" lang="ja-JP" altLang="ja-JP" sz="900">
              <a:solidFill>
                <a:sysClr val="windowText" lastClr="000000"/>
              </a:solidFill>
              <a:effectLst/>
              <a:latin typeface="+mn-lt"/>
              <a:ea typeface="+mn-ea"/>
              <a:cs typeface="+mn-cs"/>
            </a:rPr>
            <a:t>　実質単年度収支では、歳入では地方交付税が前年度比</a:t>
          </a:r>
          <a:r>
            <a:rPr kumimoji="1" lang="en-US" altLang="ja-JP" sz="900">
              <a:solidFill>
                <a:sysClr val="windowText" lastClr="000000"/>
              </a:solidFill>
              <a:effectLst/>
              <a:latin typeface="+mn-lt"/>
              <a:ea typeface="+mn-ea"/>
              <a:cs typeface="+mn-cs"/>
            </a:rPr>
            <a:t>4.6</a:t>
          </a:r>
          <a:r>
            <a:rPr kumimoji="1" lang="ja-JP" altLang="ja-JP" sz="900">
              <a:solidFill>
                <a:sysClr val="windowText" lastClr="000000"/>
              </a:solidFill>
              <a:effectLst/>
              <a:latin typeface="+mn-lt"/>
              <a:ea typeface="+mn-ea"/>
              <a:cs typeface="+mn-cs"/>
            </a:rPr>
            <a:t>％増となったほか、</a:t>
          </a:r>
          <a:r>
            <a:rPr kumimoji="1" lang="ja-JP" altLang="en-US" sz="900">
              <a:solidFill>
                <a:sysClr val="windowText" lastClr="000000"/>
              </a:solidFill>
              <a:effectLst/>
              <a:latin typeface="+mn-lt"/>
              <a:ea typeface="+mn-ea"/>
              <a:cs typeface="+mn-cs"/>
            </a:rPr>
            <a:t>災害復旧対策で財政調整基金を大きく取り崩したため繰入金で</a:t>
          </a:r>
          <a:r>
            <a:rPr kumimoji="1" lang="en-US" altLang="ja-JP" sz="900">
              <a:solidFill>
                <a:sysClr val="windowText" lastClr="000000"/>
              </a:solidFill>
              <a:effectLst/>
              <a:latin typeface="+mn-lt"/>
              <a:ea typeface="+mn-ea"/>
              <a:cs typeface="+mn-cs"/>
            </a:rPr>
            <a:t>8.6</a:t>
          </a:r>
          <a:r>
            <a:rPr kumimoji="1" lang="ja-JP" altLang="ja-JP" sz="900">
              <a:solidFill>
                <a:sysClr val="windowText" lastClr="000000"/>
              </a:solidFill>
              <a:effectLst/>
              <a:latin typeface="+mn-lt"/>
              <a:ea typeface="+mn-ea"/>
              <a:cs typeface="+mn-cs"/>
            </a:rPr>
            <a:t>％増となったこと</a:t>
          </a:r>
          <a:r>
            <a:rPr kumimoji="1" lang="ja-JP" altLang="en-US" sz="900">
              <a:solidFill>
                <a:sysClr val="windowText" lastClr="000000"/>
              </a:solidFill>
              <a:effectLst/>
              <a:latin typeface="+mn-lt"/>
              <a:ea typeface="+mn-ea"/>
              <a:cs typeface="+mn-cs"/>
            </a:rPr>
            <a:t>などにより、</a:t>
          </a:r>
          <a:r>
            <a:rPr kumimoji="1" lang="ja-JP" altLang="ja-JP" sz="900">
              <a:solidFill>
                <a:sysClr val="windowText" lastClr="000000"/>
              </a:solidFill>
              <a:effectLst/>
              <a:latin typeface="+mn-lt"/>
              <a:ea typeface="+mn-ea"/>
              <a:cs typeface="+mn-cs"/>
            </a:rPr>
            <a:t>単年度収支</a:t>
          </a:r>
          <a:r>
            <a:rPr kumimoji="1" lang="ja-JP" altLang="en-US" sz="900">
              <a:solidFill>
                <a:sysClr val="windowText" lastClr="000000"/>
              </a:solidFill>
              <a:effectLst/>
              <a:latin typeface="+mn-lt"/>
              <a:ea typeface="+mn-ea"/>
              <a:cs typeface="+mn-cs"/>
            </a:rPr>
            <a:t>は</a:t>
          </a:r>
          <a:r>
            <a:rPr kumimoji="1" lang="ja-JP" altLang="ja-JP" sz="900">
              <a:solidFill>
                <a:sysClr val="windowText" lastClr="000000"/>
              </a:solidFill>
              <a:effectLst/>
              <a:latin typeface="+mn-lt"/>
              <a:ea typeface="+mn-ea"/>
              <a:cs typeface="+mn-cs"/>
            </a:rPr>
            <a:t>プラスとなった</a:t>
          </a:r>
          <a:r>
            <a:rPr kumimoji="1" lang="ja-JP" altLang="en-US" sz="900">
              <a:solidFill>
                <a:sysClr val="windowText" lastClr="000000"/>
              </a:solidFill>
              <a:effectLst/>
              <a:latin typeface="+mn-lt"/>
              <a:ea typeface="+mn-ea"/>
              <a:cs typeface="+mn-cs"/>
            </a:rPr>
            <a:t>が、財政調整基金を大きく取り崩した結果、実質単年度収支は</a:t>
          </a:r>
          <a:r>
            <a:rPr kumimoji="1" lang="en-US" altLang="ja-JP" sz="900">
              <a:solidFill>
                <a:sysClr val="windowText" lastClr="000000"/>
              </a:solidFill>
              <a:effectLst/>
              <a:latin typeface="+mn-lt"/>
              <a:ea typeface="+mn-ea"/>
              <a:cs typeface="+mn-cs"/>
            </a:rPr>
            <a:t>3.68%</a:t>
          </a:r>
          <a:r>
            <a:rPr kumimoji="1" lang="ja-JP" altLang="en-US" sz="900">
              <a:solidFill>
                <a:sysClr val="windowText" lastClr="000000"/>
              </a:solidFill>
              <a:effectLst/>
              <a:latin typeface="+mn-lt"/>
              <a:ea typeface="+mn-ea"/>
              <a:cs typeface="+mn-cs"/>
            </a:rPr>
            <a:t>のマイナスとなった。</a:t>
          </a:r>
          <a:endParaRPr lang="ja-JP" altLang="ja-JP" sz="900">
            <a:solidFill>
              <a:sysClr val="windowText" lastClr="000000"/>
            </a:solidFill>
            <a:effectLst/>
          </a:endParaRPr>
        </a:p>
        <a:p>
          <a:pPr>
            <a:lnSpc>
              <a:spcPts val="1200"/>
            </a:lnSpc>
          </a:pPr>
          <a:r>
            <a:rPr kumimoji="1" lang="ja-JP" altLang="ja-JP" sz="900">
              <a:solidFill>
                <a:sysClr val="windowText" lastClr="000000"/>
              </a:solidFill>
              <a:effectLst/>
              <a:latin typeface="+mn-lt"/>
              <a:ea typeface="+mn-ea"/>
              <a:cs typeface="+mn-cs"/>
            </a:rPr>
            <a:t>　今後も、財政調整基金の取</a:t>
          </a:r>
          <a:r>
            <a:rPr kumimoji="1" lang="ja-JP" altLang="en-US" sz="900">
              <a:solidFill>
                <a:sysClr val="windowText" lastClr="000000"/>
              </a:solidFill>
              <a:effectLst/>
              <a:latin typeface="+mn-lt"/>
              <a:ea typeface="+mn-ea"/>
              <a:cs typeface="+mn-cs"/>
            </a:rPr>
            <a:t>り</a:t>
          </a:r>
          <a:r>
            <a:rPr kumimoji="1" lang="ja-JP" altLang="ja-JP" sz="900">
              <a:solidFill>
                <a:sysClr val="windowText" lastClr="000000"/>
              </a:solidFill>
              <a:effectLst/>
              <a:latin typeface="+mn-lt"/>
              <a:ea typeface="+mn-ea"/>
              <a:cs typeface="+mn-cs"/>
            </a:rPr>
            <a:t>崩しが積立金を上回ることのないよう、事業の見直しや統廃合など歳出の合理化等を推進し、健全な財政運営に努める。</a:t>
          </a:r>
          <a:endParaRPr lang="ja-JP" altLang="ja-JP" sz="9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年度決算は、全ての会計において黒字で決算されている。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介護、国保、後期高齢といった公営事業会計や、水道、下水道、工業団地、住宅団地といった公営企業会計ともに、黒字経営で健全な財政運営がなされており、実質収支額も適当な値で推移していることから、一般会計からの余剰な繰り入れ等を行わず、適正規模の財政収支が保たれ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引き続き、特別会計の原則独立採算の理念を念頭におき、均衡のとれた全体的な財政運営に努める。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7226380</v>
      </c>
      <c r="BO4" s="407"/>
      <c r="BP4" s="407"/>
      <c r="BQ4" s="407"/>
      <c r="BR4" s="407"/>
      <c r="BS4" s="407"/>
      <c r="BT4" s="407"/>
      <c r="BU4" s="408"/>
      <c r="BV4" s="406">
        <v>7257580</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7.4</v>
      </c>
      <c r="CU4" s="413"/>
      <c r="CV4" s="413"/>
      <c r="CW4" s="413"/>
      <c r="CX4" s="413"/>
      <c r="CY4" s="413"/>
      <c r="CZ4" s="413"/>
      <c r="DA4" s="414"/>
      <c r="DB4" s="412">
        <v>5.4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6617577</v>
      </c>
      <c r="BO5" s="444"/>
      <c r="BP5" s="444"/>
      <c r="BQ5" s="444"/>
      <c r="BR5" s="444"/>
      <c r="BS5" s="444"/>
      <c r="BT5" s="444"/>
      <c r="BU5" s="445"/>
      <c r="BV5" s="443">
        <v>7026669</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88.9</v>
      </c>
      <c r="CU5" s="441"/>
      <c r="CV5" s="441"/>
      <c r="CW5" s="441"/>
      <c r="CX5" s="441"/>
      <c r="CY5" s="441"/>
      <c r="CZ5" s="441"/>
      <c r="DA5" s="442"/>
      <c r="DB5" s="440">
        <v>87.8</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608803</v>
      </c>
      <c r="BO6" s="444"/>
      <c r="BP6" s="444"/>
      <c r="BQ6" s="444"/>
      <c r="BR6" s="444"/>
      <c r="BS6" s="444"/>
      <c r="BT6" s="444"/>
      <c r="BU6" s="445"/>
      <c r="BV6" s="443">
        <v>230911</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89.7</v>
      </c>
      <c r="CU6" s="481"/>
      <c r="CV6" s="481"/>
      <c r="CW6" s="481"/>
      <c r="CX6" s="481"/>
      <c r="CY6" s="481"/>
      <c r="CZ6" s="481"/>
      <c r="DA6" s="482"/>
      <c r="DB6" s="480">
        <v>90</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327086</v>
      </c>
      <c r="BO7" s="444"/>
      <c r="BP7" s="444"/>
      <c r="BQ7" s="444"/>
      <c r="BR7" s="444"/>
      <c r="BS7" s="444"/>
      <c r="BT7" s="444"/>
      <c r="BU7" s="445"/>
      <c r="BV7" s="443">
        <v>25775</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3816352</v>
      </c>
      <c r="CU7" s="444"/>
      <c r="CV7" s="444"/>
      <c r="CW7" s="444"/>
      <c r="CX7" s="444"/>
      <c r="CY7" s="444"/>
      <c r="CZ7" s="444"/>
      <c r="DA7" s="445"/>
      <c r="DB7" s="443">
        <v>3776314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281717</v>
      </c>
      <c r="BO8" s="444"/>
      <c r="BP8" s="444"/>
      <c r="BQ8" s="444"/>
      <c r="BR8" s="444"/>
      <c r="BS8" s="444"/>
      <c r="BT8" s="444"/>
      <c r="BU8" s="445"/>
      <c r="BV8" s="443">
        <v>205136</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0.2</v>
      </c>
      <c r="CU8" s="484"/>
      <c r="CV8" s="484"/>
      <c r="CW8" s="484"/>
      <c r="CX8" s="484"/>
      <c r="CY8" s="484"/>
      <c r="CZ8" s="484"/>
      <c r="DA8" s="485"/>
      <c r="DB8" s="483">
        <v>0.2</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5770</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111</v>
      </c>
      <c r="AV9" s="476"/>
      <c r="AW9" s="476"/>
      <c r="AX9" s="476"/>
      <c r="AY9" s="477" t="s">
        <v>118</v>
      </c>
      <c r="AZ9" s="478"/>
      <c r="BA9" s="478"/>
      <c r="BB9" s="478"/>
      <c r="BC9" s="478"/>
      <c r="BD9" s="478"/>
      <c r="BE9" s="478"/>
      <c r="BF9" s="478"/>
      <c r="BG9" s="478"/>
      <c r="BH9" s="478"/>
      <c r="BI9" s="478"/>
      <c r="BJ9" s="478"/>
      <c r="BK9" s="478"/>
      <c r="BL9" s="478"/>
      <c r="BM9" s="479"/>
      <c r="BN9" s="443">
        <v>76581</v>
      </c>
      <c r="BO9" s="444"/>
      <c r="BP9" s="444"/>
      <c r="BQ9" s="444"/>
      <c r="BR9" s="444"/>
      <c r="BS9" s="444"/>
      <c r="BT9" s="444"/>
      <c r="BU9" s="445"/>
      <c r="BV9" s="443">
        <v>-36834</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15.1</v>
      </c>
      <c r="CU9" s="441"/>
      <c r="CV9" s="441"/>
      <c r="CW9" s="441"/>
      <c r="CX9" s="441"/>
      <c r="CY9" s="441"/>
      <c r="CZ9" s="441"/>
      <c r="DA9" s="442"/>
      <c r="DB9" s="440">
        <v>15</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6582</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368685</v>
      </c>
      <c r="BO10" s="444"/>
      <c r="BP10" s="444"/>
      <c r="BQ10" s="444"/>
      <c r="BR10" s="444"/>
      <c r="BS10" s="444"/>
      <c r="BT10" s="444"/>
      <c r="BU10" s="445"/>
      <c r="BV10" s="443">
        <v>782726</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122</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130</v>
      </c>
      <c r="DC11" s="484"/>
      <c r="DD11" s="484"/>
      <c r="DE11" s="484"/>
      <c r="DF11" s="484"/>
      <c r="DG11" s="484"/>
      <c r="DH11" s="484"/>
      <c r="DI11" s="485"/>
    </row>
    <row r="12" spans="1:119" ht="18.75" customHeight="1" x14ac:dyDescent="0.2">
      <c r="A12" s="181"/>
      <c r="B12" s="503" t="s">
        <v>131</v>
      </c>
      <c r="C12" s="504"/>
      <c r="D12" s="504"/>
      <c r="E12" s="504"/>
      <c r="F12" s="504"/>
      <c r="G12" s="504"/>
      <c r="H12" s="504"/>
      <c r="I12" s="504"/>
      <c r="J12" s="504"/>
      <c r="K12" s="505"/>
      <c r="L12" s="512" t="s">
        <v>132</v>
      </c>
      <c r="M12" s="513"/>
      <c r="N12" s="513"/>
      <c r="O12" s="513"/>
      <c r="P12" s="513"/>
      <c r="Q12" s="514"/>
      <c r="R12" s="515">
        <v>5694</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103</v>
      </c>
      <c r="AV12" s="476"/>
      <c r="AW12" s="476"/>
      <c r="AX12" s="476"/>
      <c r="AY12" s="477" t="s">
        <v>136</v>
      </c>
      <c r="AZ12" s="478"/>
      <c r="BA12" s="478"/>
      <c r="BB12" s="478"/>
      <c r="BC12" s="478"/>
      <c r="BD12" s="478"/>
      <c r="BE12" s="478"/>
      <c r="BF12" s="478"/>
      <c r="BG12" s="478"/>
      <c r="BH12" s="478"/>
      <c r="BI12" s="478"/>
      <c r="BJ12" s="478"/>
      <c r="BK12" s="478"/>
      <c r="BL12" s="478"/>
      <c r="BM12" s="479"/>
      <c r="BN12" s="443">
        <v>585876</v>
      </c>
      <c r="BO12" s="444"/>
      <c r="BP12" s="444"/>
      <c r="BQ12" s="444"/>
      <c r="BR12" s="444"/>
      <c r="BS12" s="444"/>
      <c r="BT12" s="444"/>
      <c r="BU12" s="445"/>
      <c r="BV12" s="443">
        <v>548661</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138</v>
      </c>
      <c r="CU12" s="484"/>
      <c r="CV12" s="484"/>
      <c r="CW12" s="484"/>
      <c r="CX12" s="484"/>
      <c r="CY12" s="484"/>
      <c r="CZ12" s="484"/>
      <c r="DA12" s="485"/>
      <c r="DB12" s="483" t="s">
        <v>139</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140</v>
      </c>
      <c r="N13" s="535"/>
      <c r="O13" s="535"/>
      <c r="P13" s="535"/>
      <c r="Q13" s="536"/>
      <c r="R13" s="527">
        <v>5666</v>
      </c>
      <c r="S13" s="528"/>
      <c r="T13" s="528"/>
      <c r="U13" s="528"/>
      <c r="V13" s="529"/>
      <c r="W13" s="459" t="s">
        <v>141</v>
      </c>
      <c r="X13" s="460"/>
      <c r="Y13" s="460"/>
      <c r="Z13" s="460"/>
      <c r="AA13" s="460"/>
      <c r="AB13" s="450"/>
      <c r="AC13" s="494">
        <v>489</v>
      </c>
      <c r="AD13" s="495"/>
      <c r="AE13" s="495"/>
      <c r="AF13" s="495"/>
      <c r="AG13" s="537"/>
      <c r="AH13" s="494">
        <v>614</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-140610</v>
      </c>
      <c r="BO13" s="444"/>
      <c r="BP13" s="444"/>
      <c r="BQ13" s="444"/>
      <c r="BR13" s="444"/>
      <c r="BS13" s="444"/>
      <c r="BT13" s="444"/>
      <c r="BU13" s="445"/>
      <c r="BV13" s="443">
        <v>197231</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12.2</v>
      </c>
      <c r="CU13" s="441"/>
      <c r="CV13" s="441"/>
      <c r="CW13" s="441"/>
      <c r="CX13" s="441"/>
      <c r="CY13" s="441"/>
      <c r="CZ13" s="441"/>
      <c r="DA13" s="442"/>
      <c r="DB13" s="440">
        <v>12.6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146</v>
      </c>
      <c r="M14" s="525"/>
      <c r="N14" s="525"/>
      <c r="O14" s="525"/>
      <c r="P14" s="525"/>
      <c r="Q14" s="526"/>
      <c r="R14" s="527">
        <v>5850</v>
      </c>
      <c r="S14" s="528"/>
      <c r="T14" s="528"/>
      <c r="U14" s="528"/>
      <c r="V14" s="529"/>
      <c r="W14" s="433"/>
      <c r="X14" s="434"/>
      <c r="Y14" s="434"/>
      <c r="Z14" s="434"/>
      <c r="AA14" s="434"/>
      <c r="AB14" s="423"/>
      <c r="AC14" s="530">
        <v>16.8</v>
      </c>
      <c r="AD14" s="531"/>
      <c r="AE14" s="531"/>
      <c r="AF14" s="531"/>
      <c r="AG14" s="532"/>
      <c r="AH14" s="530">
        <v>19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v>85.8</v>
      </c>
      <c r="CU14" s="542"/>
      <c r="CV14" s="542"/>
      <c r="CW14" s="542"/>
      <c r="CX14" s="542"/>
      <c r="CY14" s="542"/>
      <c r="CZ14" s="542"/>
      <c r="DA14" s="543"/>
      <c r="DB14" s="541">
        <v>78.3</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148</v>
      </c>
      <c r="N15" s="535"/>
      <c r="O15" s="535"/>
      <c r="P15" s="535"/>
      <c r="Q15" s="536"/>
      <c r="R15" s="527">
        <v>5823</v>
      </c>
      <c r="S15" s="528"/>
      <c r="T15" s="528"/>
      <c r="U15" s="528"/>
      <c r="V15" s="529"/>
      <c r="W15" s="459" t="s">
        <v>149</v>
      </c>
      <c r="X15" s="460"/>
      <c r="Y15" s="460"/>
      <c r="Z15" s="460"/>
      <c r="AA15" s="460"/>
      <c r="AB15" s="450"/>
      <c r="AC15" s="494">
        <v>984</v>
      </c>
      <c r="AD15" s="495"/>
      <c r="AE15" s="495"/>
      <c r="AF15" s="495"/>
      <c r="AG15" s="537"/>
      <c r="AH15" s="494">
        <v>1157</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701957</v>
      </c>
      <c r="BO15" s="407"/>
      <c r="BP15" s="407"/>
      <c r="BQ15" s="407"/>
      <c r="BR15" s="407"/>
      <c r="BS15" s="407"/>
      <c r="BT15" s="407"/>
      <c r="BU15" s="408"/>
      <c r="BV15" s="406">
        <v>699910</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33.799999999999997</v>
      </c>
      <c r="AD16" s="531"/>
      <c r="AE16" s="531"/>
      <c r="AF16" s="531"/>
      <c r="AG16" s="532"/>
      <c r="AH16" s="530">
        <v>35.799999999999997</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3623733</v>
      </c>
      <c r="BO16" s="444"/>
      <c r="BP16" s="444"/>
      <c r="BQ16" s="444"/>
      <c r="BR16" s="444"/>
      <c r="BS16" s="444"/>
      <c r="BT16" s="444"/>
      <c r="BU16" s="445"/>
      <c r="BV16" s="443">
        <v>3576918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1441</v>
      </c>
      <c r="AD17" s="495"/>
      <c r="AE17" s="495"/>
      <c r="AF17" s="495"/>
      <c r="AG17" s="537"/>
      <c r="AH17" s="494">
        <v>1464</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860936</v>
      </c>
      <c r="BO17" s="444"/>
      <c r="BP17" s="444"/>
      <c r="BQ17" s="444"/>
      <c r="BR17" s="444"/>
      <c r="BS17" s="444"/>
      <c r="BT17" s="444"/>
      <c r="BU17" s="445"/>
      <c r="BV17" s="443">
        <v>858491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159</v>
      </c>
      <c r="C18" s="486"/>
      <c r="D18" s="486"/>
      <c r="E18" s="566"/>
      <c r="F18" s="566"/>
      <c r="G18" s="566"/>
      <c r="H18" s="566"/>
      <c r="I18" s="566"/>
      <c r="J18" s="566"/>
      <c r="K18" s="566"/>
      <c r="L18" s="567">
        <v>298.18</v>
      </c>
      <c r="M18" s="567"/>
      <c r="N18" s="567"/>
      <c r="O18" s="567"/>
      <c r="P18" s="567"/>
      <c r="Q18" s="567"/>
      <c r="R18" s="568"/>
      <c r="S18" s="568"/>
      <c r="T18" s="568"/>
      <c r="U18" s="568"/>
      <c r="V18" s="569"/>
      <c r="W18" s="461"/>
      <c r="X18" s="462"/>
      <c r="Y18" s="462"/>
      <c r="Z18" s="462"/>
      <c r="AA18" s="462"/>
      <c r="AB18" s="453"/>
      <c r="AC18" s="570">
        <v>49.5</v>
      </c>
      <c r="AD18" s="571"/>
      <c r="AE18" s="571"/>
      <c r="AF18" s="571"/>
      <c r="AG18" s="572"/>
      <c r="AH18" s="570">
        <v>45.3</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3413809</v>
      </c>
      <c r="BO18" s="444"/>
      <c r="BP18" s="444"/>
      <c r="BQ18" s="444"/>
      <c r="BR18" s="444"/>
      <c r="BS18" s="444"/>
      <c r="BT18" s="444"/>
      <c r="BU18" s="445"/>
      <c r="BV18" s="443">
        <v>3310743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161</v>
      </c>
      <c r="C19" s="486"/>
      <c r="D19" s="486"/>
      <c r="E19" s="566"/>
      <c r="F19" s="566"/>
      <c r="G19" s="566"/>
      <c r="H19" s="566"/>
      <c r="I19" s="566"/>
      <c r="J19" s="566"/>
      <c r="K19" s="566"/>
      <c r="L19" s="574">
        <v>19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5615492</v>
      </c>
      <c r="BO19" s="444"/>
      <c r="BP19" s="444"/>
      <c r="BQ19" s="444"/>
      <c r="BR19" s="444"/>
      <c r="BS19" s="444"/>
      <c r="BT19" s="444"/>
      <c r="BU19" s="445"/>
      <c r="BV19" s="443">
        <v>5570993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163</v>
      </c>
      <c r="C20" s="486"/>
      <c r="D20" s="486"/>
      <c r="E20" s="566"/>
      <c r="F20" s="566"/>
      <c r="G20" s="566"/>
      <c r="H20" s="566"/>
      <c r="I20" s="566"/>
      <c r="J20" s="566"/>
      <c r="K20" s="566"/>
      <c r="L20" s="574">
        <v>2352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6827150</v>
      </c>
      <c r="BO22" s="407"/>
      <c r="BP22" s="407"/>
      <c r="BQ22" s="407"/>
      <c r="BR22" s="407"/>
      <c r="BS22" s="407"/>
      <c r="BT22" s="407"/>
      <c r="BU22" s="408"/>
      <c r="BV22" s="406">
        <v>7238581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6575873</v>
      </c>
      <c r="BO23" s="444"/>
      <c r="BP23" s="444"/>
      <c r="BQ23" s="444"/>
      <c r="BR23" s="444"/>
      <c r="BS23" s="444"/>
      <c r="BT23" s="444"/>
      <c r="BU23" s="445"/>
      <c r="BV23" s="443">
        <v>6942280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173</v>
      </c>
      <c r="F24" s="473"/>
      <c r="G24" s="473"/>
      <c r="H24" s="473"/>
      <c r="I24" s="473"/>
      <c r="J24" s="473"/>
      <c r="K24" s="474"/>
      <c r="L24" s="494">
        <v>1</v>
      </c>
      <c r="M24" s="495"/>
      <c r="N24" s="495"/>
      <c r="O24" s="495"/>
      <c r="P24" s="537"/>
      <c r="Q24" s="494">
        <v>7500</v>
      </c>
      <c r="R24" s="495"/>
      <c r="S24" s="495"/>
      <c r="T24" s="495"/>
      <c r="U24" s="495"/>
      <c r="V24" s="537"/>
      <c r="W24" s="589"/>
      <c r="X24" s="590"/>
      <c r="Y24" s="591"/>
      <c r="Z24" s="493" t="s">
        <v>174</v>
      </c>
      <c r="AA24" s="473"/>
      <c r="AB24" s="473"/>
      <c r="AC24" s="473"/>
      <c r="AD24" s="473"/>
      <c r="AE24" s="473"/>
      <c r="AF24" s="473"/>
      <c r="AG24" s="474"/>
      <c r="AH24" s="494">
        <v>104</v>
      </c>
      <c r="AI24" s="495"/>
      <c r="AJ24" s="495"/>
      <c r="AK24" s="495"/>
      <c r="AL24" s="537"/>
      <c r="AM24" s="494">
        <v>327288</v>
      </c>
      <c r="AN24" s="495"/>
      <c r="AO24" s="495"/>
      <c r="AP24" s="495"/>
      <c r="AQ24" s="495"/>
      <c r="AR24" s="537"/>
      <c r="AS24" s="494">
        <v>3147</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5226443</v>
      </c>
      <c r="BO24" s="444"/>
      <c r="BP24" s="444"/>
      <c r="BQ24" s="444"/>
      <c r="BR24" s="444"/>
      <c r="BS24" s="444"/>
      <c r="BT24" s="444"/>
      <c r="BU24" s="445"/>
      <c r="BV24" s="443">
        <v>5475273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176</v>
      </c>
      <c r="F25" s="473"/>
      <c r="G25" s="473"/>
      <c r="H25" s="473"/>
      <c r="I25" s="473"/>
      <c r="J25" s="473"/>
      <c r="K25" s="474"/>
      <c r="L25" s="494">
        <v>1</v>
      </c>
      <c r="M25" s="495"/>
      <c r="N25" s="495"/>
      <c r="O25" s="495"/>
      <c r="P25" s="537"/>
      <c r="Q25" s="494">
        <v>6300</v>
      </c>
      <c r="R25" s="495"/>
      <c r="S25" s="495"/>
      <c r="T25" s="495"/>
      <c r="U25" s="495"/>
      <c r="V25" s="537"/>
      <c r="W25" s="589"/>
      <c r="X25" s="590"/>
      <c r="Y25" s="591"/>
      <c r="Z25" s="493" t="s">
        <v>177</v>
      </c>
      <c r="AA25" s="473"/>
      <c r="AB25" s="473"/>
      <c r="AC25" s="473"/>
      <c r="AD25" s="473"/>
      <c r="AE25" s="473"/>
      <c r="AF25" s="473"/>
      <c r="AG25" s="474"/>
      <c r="AH25" s="494" t="s">
        <v>139</v>
      </c>
      <c r="AI25" s="495"/>
      <c r="AJ25" s="495"/>
      <c r="AK25" s="495"/>
      <c r="AL25" s="537"/>
      <c r="AM25" s="494" t="s">
        <v>138</v>
      </c>
      <c r="AN25" s="495"/>
      <c r="AO25" s="495"/>
      <c r="AP25" s="495"/>
      <c r="AQ25" s="495"/>
      <c r="AR25" s="537"/>
      <c r="AS25" s="494" t="s">
        <v>130</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32482</v>
      </c>
      <c r="BO25" s="407"/>
      <c r="BP25" s="407"/>
      <c r="BQ25" s="407"/>
      <c r="BR25" s="407"/>
      <c r="BS25" s="407"/>
      <c r="BT25" s="407"/>
      <c r="BU25" s="408"/>
      <c r="BV25" s="406">
        <v>657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179</v>
      </c>
      <c r="F26" s="473"/>
      <c r="G26" s="473"/>
      <c r="H26" s="473"/>
      <c r="I26" s="473"/>
      <c r="J26" s="473"/>
      <c r="K26" s="474"/>
      <c r="L26" s="494">
        <v>1</v>
      </c>
      <c r="M26" s="495"/>
      <c r="N26" s="495"/>
      <c r="O26" s="495"/>
      <c r="P26" s="537"/>
      <c r="Q26" s="494">
        <v>6000</v>
      </c>
      <c r="R26" s="495"/>
      <c r="S26" s="495"/>
      <c r="T26" s="495"/>
      <c r="U26" s="495"/>
      <c r="V26" s="537"/>
      <c r="W26" s="589"/>
      <c r="X26" s="590"/>
      <c r="Y26" s="591"/>
      <c r="Z26" s="493" t="s">
        <v>180</v>
      </c>
      <c r="AA26" s="595"/>
      <c r="AB26" s="595"/>
      <c r="AC26" s="595"/>
      <c r="AD26" s="595"/>
      <c r="AE26" s="595"/>
      <c r="AF26" s="595"/>
      <c r="AG26" s="596"/>
      <c r="AH26" s="494">
        <v>1</v>
      </c>
      <c r="AI26" s="495"/>
      <c r="AJ26" s="495"/>
      <c r="AK26" s="495"/>
      <c r="AL26" s="537"/>
      <c r="AM26" s="494" t="s">
        <v>181</v>
      </c>
      <c r="AN26" s="495"/>
      <c r="AO26" s="495"/>
      <c r="AP26" s="495"/>
      <c r="AQ26" s="495"/>
      <c r="AR26" s="537"/>
      <c r="AS26" s="494" t="s">
        <v>182</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139</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184</v>
      </c>
      <c r="F27" s="473"/>
      <c r="G27" s="473"/>
      <c r="H27" s="473"/>
      <c r="I27" s="473"/>
      <c r="J27" s="473"/>
      <c r="K27" s="474"/>
      <c r="L27" s="494">
        <v>1</v>
      </c>
      <c r="M27" s="495"/>
      <c r="N27" s="495"/>
      <c r="O27" s="495"/>
      <c r="P27" s="537"/>
      <c r="Q27" s="494">
        <v>3000</v>
      </c>
      <c r="R27" s="495"/>
      <c r="S27" s="495"/>
      <c r="T27" s="495"/>
      <c r="U27" s="495"/>
      <c r="V27" s="537"/>
      <c r="W27" s="589"/>
      <c r="X27" s="590"/>
      <c r="Y27" s="591"/>
      <c r="Z27" s="493" t="s">
        <v>185</v>
      </c>
      <c r="AA27" s="473"/>
      <c r="AB27" s="473"/>
      <c r="AC27" s="473"/>
      <c r="AD27" s="473"/>
      <c r="AE27" s="473"/>
      <c r="AF27" s="473"/>
      <c r="AG27" s="474"/>
      <c r="AH27" s="494">
        <v>1</v>
      </c>
      <c r="AI27" s="495"/>
      <c r="AJ27" s="495"/>
      <c r="AK27" s="495"/>
      <c r="AL27" s="537"/>
      <c r="AM27" s="494" t="s">
        <v>186</v>
      </c>
      <c r="AN27" s="495"/>
      <c r="AO27" s="495"/>
      <c r="AP27" s="495"/>
      <c r="AQ27" s="495"/>
      <c r="AR27" s="537"/>
      <c r="AS27" s="494" t="s">
        <v>187</v>
      </c>
      <c r="AT27" s="495"/>
      <c r="AU27" s="495"/>
      <c r="AV27" s="495"/>
      <c r="AW27" s="495"/>
      <c r="AX27" s="496"/>
      <c r="AY27" s="538" t="s">
        <v>188</v>
      </c>
      <c r="AZ27" s="539"/>
      <c r="BA27" s="539"/>
      <c r="BB27" s="539"/>
      <c r="BC27" s="539"/>
      <c r="BD27" s="539"/>
      <c r="BE27" s="539"/>
      <c r="BF27" s="539"/>
      <c r="BG27" s="539"/>
      <c r="BH27" s="539"/>
      <c r="BI27" s="539"/>
      <c r="BJ27" s="539"/>
      <c r="BK27" s="539"/>
      <c r="BL27" s="539"/>
      <c r="BM27" s="540"/>
      <c r="BN27" s="562">
        <v>91787</v>
      </c>
      <c r="BO27" s="563"/>
      <c r="BP27" s="563"/>
      <c r="BQ27" s="563"/>
      <c r="BR27" s="563"/>
      <c r="BS27" s="563"/>
      <c r="BT27" s="563"/>
      <c r="BU27" s="564"/>
      <c r="BV27" s="562">
        <v>91786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189</v>
      </c>
      <c r="F28" s="473"/>
      <c r="G28" s="473"/>
      <c r="H28" s="473"/>
      <c r="I28" s="473"/>
      <c r="J28" s="473"/>
      <c r="K28" s="474"/>
      <c r="L28" s="494">
        <v>1</v>
      </c>
      <c r="M28" s="495"/>
      <c r="N28" s="495"/>
      <c r="O28" s="495"/>
      <c r="P28" s="537"/>
      <c r="Q28" s="494">
        <v>2475</v>
      </c>
      <c r="R28" s="495"/>
      <c r="S28" s="495"/>
      <c r="T28" s="495"/>
      <c r="U28" s="495"/>
      <c r="V28" s="537"/>
      <c r="W28" s="589"/>
      <c r="X28" s="590"/>
      <c r="Y28" s="591"/>
      <c r="Z28" s="493" t="s">
        <v>190</v>
      </c>
      <c r="AA28" s="473"/>
      <c r="AB28" s="473"/>
      <c r="AC28" s="473"/>
      <c r="AD28" s="473"/>
      <c r="AE28" s="473"/>
      <c r="AF28" s="473"/>
      <c r="AG28" s="474"/>
      <c r="AH28" s="494" t="s">
        <v>191</v>
      </c>
      <c r="AI28" s="495"/>
      <c r="AJ28" s="495"/>
      <c r="AK28" s="495"/>
      <c r="AL28" s="537"/>
      <c r="AM28" s="494" t="s">
        <v>139</v>
      </c>
      <c r="AN28" s="495"/>
      <c r="AO28" s="495"/>
      <c r="AP28" s="495"/>
      <c r="AQ28" s="495"/>
      <c r="AR28" s="537"/>
      <c r="AS28" s="494" t="s">
        <v>191</v>
      </c>
      <c r="AT28" s="495"/>
      <c r="AU28" s="495"/>
      <c r="AV28" s="495"/>
      <c r="AW28" s="495"/>
      <c r="AX28" s="496"/>
      <c r="AY28" s="597" t="s">
        <v>192</v>
      </c>
      <c r="AZ28" s="598"/>
      <c r="BA28" s="598"/>
      <c r="BB28" s="599"/>
      <c r="BC28" s="403" t="s">
        <v>50</v>
      </c>
      <c r="BD28" s="404"/>
      <c r="BE28" s="404"/>
      <c r="BF28" s="404"/>
      <c r="BG28" s="404"/>
      <c r="BH28" s="404"/>
      <c r="BI28" s="404"/>
      <c r="BJ28" s="404"/>
      <c r="BK28" s="404"/>
      <c r="BL28" s="404"/>
      <c r="BM28" s="405"/>
      <c r="BN28" s="406">
        <v>768157</v>
      </c>
      <c r="BO28" s="407"/>
      <c r="BP28" s="407"/>
      <c r="BQ28" s="407"/>
      <c r="BR28" s="407"/>
      <c r="BS28" s="407"/>
      <c r="BT28" s="407"/>
      <c r="BU28" s="408"/>
      <c r="BV28" s="406">
        <v>985349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193</v>
      </c>
      <c r="F29" s="473"/>
      <c r="G29" s="473"/>
      <c r="H29" s="473"/>
      <c r="I29" s="473"/>
      <c r="J29" s="473"/>
      <c r="K29" s="474"/>
      <c r="L29" s="494">
        <v>10</v>
      </c>
      <c r="M29" s="495"/>
      <c r="N29" s="495"/>
      <c r="O29" s="495"/>
      <c r="P29" s="537"/>
      <c r="Q29" s="494">
        <v>2250</v>
      </c>
      <c r="R29" s="495"/>
      <c r="S29" s="495"/>
      <c r="T29" s="495"/>
      <c r="U29" s="495"/>
      <c r="V29" s="537"/>
      <c r="W29" s="592"/>
      <c r="X29" s="593"/>
      <c r="Y29" s="594"/>
      <c r="Z29" s="493" t="s">
        <v>194</v>
      </c>
      <c r="AA29" s="473"/>
      <c r="AB29" s="473"/>
      <c r="AC29" s="473"/>
      <c r="AD29" s="473"/>
      <c r="AE29" s="473"/>
      <c r="AF29" s="473"/>
      <c r="AG29" s="474"/>
      <c r="AH29" s="494">
        <v>105</v>
      </c>
      <c r="AI29" s="495"/>
      <c r="AJ29" s="495"/>
      <c r="AK29" s="495"/>
      <c r="AL29" s="537"/>
      <c r="AM29" s="494">
        <v>329219</v>
      </c>
      <c r="AN29" s="495"/>
      <c r="AO29" s="495"/>
      <c r="AP29" s="495"/>
      <c r="AQ29" s="495"/>
      <c r="AR29" s="537"/>
      <c r="AS29" s="494">
        <v>3135</v>
      </c>
      <c r="AT29" s="495"/>
      <c r="AU29" s="495"/>
      <c r="AV29" s="495"/>
      <c r="AW29" s="495"/>
      <c r="AX29" s="496"/>
      <c r="AY29" s="600"/>
      <c r="AZ29" s="601"/>
      <c r="BA29" s="601"/>
      <c r="BB29" s="602"/>
      <c r="BC29" s="477" t="s">
        <v>195</v>
      </c>
      <c r="BD29" s="478"/>
      <c r="BE29" s="478"/>
      <c r="BF29" s="478"/>
      <c r="BG29" s="478"/>
      <c r="BH29" s="478"/>
      <c r="BI29" s="478"/>
      <c r="BJ29" s="478"/>
      <c r="BK29" s="478"/>
      <c r="BL29" s="478"/>
      <c r="BM29" s="479"/>
      <c r="BN29" s="443">
        <v>1</v>
      </c>
      <c r="BO29" s="444"/>
      <c r="BP29" s="444"/>
      <c r="BQ29" s="444"/>
      <c r="BR29" s="444"/>
      <c r="BS29" s="444"/>
      <c r="BT29" s="444"/>
      <c r="BU29" s="445"/>
      <c r="BV29" s="443">
        <v>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196</v>
      </c>
      <c r="X30" s="611"/>
      <c r="Y30" s="611"/>
      <c r="Z30" s="611"/>
      <c r="AA30" s="611"/>
      <c r="AB30" s="611"/>
      <c r="AC30" s="611"/>
      <c r="AD30" s="611"/>
      <c r="AE30" s="611"/>
      <c r="AF30" s="611"/>
      <c r="AG30" s="612"/>
      <c r="AH30" s="570">
        <v>98.1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148847</v>
      </c>
      <c r="BO30" s="563"/>
      <c r="BP30" s="563"/>
      <c r="BQ30" s="563"/>
      <c r="BR30" s="563"/>
      <c r="BS30" s="563"/>
      <c r="BT30" s="563"/>
      <c r="BU30" s="564"/>
      <c r="BV30" s="562">
        <v>158085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197</v>
      </c>
      <c r="D32" s="606"/>
      <c r="E32" s="606"/>
      <c r="F32" s="606"/>
      <c r="G32" s="606"/>
      <c r="H32" s="606"/>
      <c r="I32" s="606"/>
      <c r="J32" s="606"/>
      <c r="K32" s="606"/>
      <c r="L32" s="606"/>
      <c r="M32" s="606"/>
      <c r="N32" s="606"/>
      <c r="O32" s="606"/>
      <c r="P32" s="606"/>
      <c r="Q32" s="606"/>
      <c r="R32" s="606"/>
      <c r="S32" s="606"/>
      <c r="U32" s="447" t="s">
        <v>198</v>
      </c>
      <c r="V32" s="447"/>
      <c r="W32" s="447"/>
      <c r="X32" s="447"/>
      <c r="Y32" s="447"/>
      <c r="Z32" s="447"/>
      <c r="AA32" s="447"/>
      <c r="AB32" s="447"/>
      <c r="AC32" s="447"/>
      <c r="AD32" s="447"/>
      <c r="AE32" s="447"/>
      <c r="AF32" s="447"/>
      <c r="AG32" s="447"/>
      <c r="AH32" s="447"/>
      <c r="AI32" s="447"/>
      <c r="AJ32" s="447"/>
      <c r="AK32" s="447"/>
      <c r="AM32" s="447" t="s">
        <v>199</v>
      </c>
      <c r="AN32" s="447"/>
      <c r="AO32" s="447"/>
      <c r="AP32" s="447"/>
      <c r="AQ32" s="447"/>
      <c r="AR32" s="447"/>
      <c r="AS32" s="447"/>
      <c r="AT32" s="447"/>
      <c r="AU32" s="447"/>
      <c r="AV32" s="447"/>
      <c r="AW32" s="447"/>
      <c r="AX32" s="447"/>
      <c r="AY32" s="447"/>
      <c r="AZ32" s="447"/>
      <c r="BA32" s="447"/>
      <c r="BB32" s="447"/>
      <c r="BC32" s="447"/>
      <c r="BE32" s="447" t="s">
        <v>200</v>
      </c>
      <c r="BF32" s="447"/>
      <c r="BG32" s="447"/>
      <c r="BH32" s="447"/>
      <c r="BI32" s="447"/>
      <c r="BJ32" s="447"/>
      <c r="BK32" s="447"/>
      <c r="BL32" s="447"/>
      <c r="BM32" s="447"/>
      <c r="BN32" s="447"/>
      <c r="BO32" s="447"/>
      <c r="BP32" s="447"/>
      <c r="BQ32" s="447"/>
      <c r="BR32" s="447"/>
      <c r="BS32" s="447"/>
      <c r="BT32" s="447"/>
      <c r="BU32" s="447"/>
      <c r="BW32" s="447" t="s">
        <v>201</v>
      </c>
      <c r="BX32" s="447"/>
      <c r="BY32" s="447"/>
      <c r="BZ32" s="447"/>
      <c r="CA32" s="447"/>
      <c r="CB32" s="447"/>
      <c r="CC32" s="447"/>
      <c r="CD32" s="447"/>
      <c r="CE32" s="447"/>
      <c r="CF32" s="447"/>
      <c r="CG32" s="447"/>
      <c r="CH32" s="447"/>
      <c r="CI32" s="447"/>
      <c r="CJ32" s="447"/>
      <c r="CK32" s="447"/>
      <c r="CL32" s="447"/>
      <c r="CM32" s="447"/>
      <c r="CO32" s="447" t="s">
        <v>202</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203</v>
      </c>
      <c r="D33" s="467"/>
      <c r="E33" s="432" t="s">
        <v>204</v>
      </c>
      <c r="F33" s="432"/>
      <c r="G33" s="432"/>
      <c r="H33" s="432"/>
      <c r="I33" s="432"/>
      <c r="J33" s="432"/>
      <c r="K33" s="432"/>
      <c r="L33" s="432"/>
      <c r="M33" s="432"/>
      <c r="N33" s="432"/>
      <c r="O33" s="432"/>
      <c r="P33" s="432"/>
      <c r="Q33" s="432"/>
      <c r="R33" s="432"/>
      <c r="S33" s="432"/>
      <c r="T33" s="206"/>
      <c r="U33" s="467" t="s">
        <v>205</v>
      </c>
      <c r="V33" s="467"/>
      <c r="W33" s="432" t="s">
        <v>204</v>
      </c>
      <c r="X33" s="432"/>
      <c r="Y33" s="432"/>
      <c r="Z33" s="432"/>
      <c r="AA33" s="432"/>
      <c r="AB33" s="432"/>
      <c r="AC33" s="432"/>
      <c r="AD33" s="432"/>
      <c r="AE33" s="432"/>
      <c r="AF33" s="432"/>
      <c r="AG33" s="432"/>
      <c r="AH33" s="432"/>
      <c r="AI33" s="432"/>
      <c r="AJ33" s="432"/>
      <c r="AK33" s="432"/>
      <c r="AL33" s="206"/>
      <c r="AM33" s="467" t="s">
        <v>205</v>
      </c>
      <c r="AN33" s="467"/>
      <c r="AO33" s="432" t="s">
        <v>204</v>
      </c>
      <c r="AP33" s="432"/>
      <c r="AQ33" s="432"/>
      <c r="AR33" s="432"/>
      <c r="AS33" s="432"/>
      <c r="AT33" s="432"/>
      <c r="AU33" s="432"/>
      <c r="AV33" s="432"/>
      <c r="AW33" s="432"/>
      <c r="AX33" s="432"/>
      <c r="AY33" s="432"/>
      <c r="AZ33" s="432"/>
      <c r="BA33" s="432"/>
      <c r="BB33" s="432"/>
      <c r="BC33" s="432"/>
      <c r="BD33" s="207"/>
      <c r="BE33" s="432" t="s">
        <v>206</v>
      </c>
      <c r="BF33" s="432"/>
      <c r="BG33" s="432" t="s">
        <v>207</v>
      </c>
      <c r="BH33" s="432"/>
      <c r="BI33" s="432"/>
      <c r="BJ33" s="432"/>
      <c r="BK33" s="432"/>
      <c r="BL33" s="432"/>
      <c r="BM33" s="432"/>
      <c r="BN33" s="432"/>
      <c r="BO33" s="432"/>
      <c r="BP33" s="432"/>
      <c r="BQ33" s="432"/>
      <c r="BR33" s="432"/>
      <c r="BS33" s="432"/>
      <c r="BT33" s="432"/>
      <c r="BU33" s="432"/>
      <c r="BV33" s="207"/>
      <c r="BW33" s="467" t="s">
        <v>206</v>
      </c>
      <c r="BX33" s="467"/>
      <c r="BY33" s="432" t="s">
        <v>208</v>
      </c>
      <c r="BZ33" s="432"/>
      <c r="CA33" s="432"/>
      <c r="CB33" s="432"/>
      <c r="CC33" s="432"/>
      <c r="CD33" s="432"/>
      <c r="CE33" s="432"/>
      <c r="CF33" s="432"/>
      <c r="CG33" s="432"/>
      <c r="CH33" s="432"/>
      <c r="CI33" s="432"/>
      <c r="CJ33" s="432"/>
      <c r="CK33" s="432"/>
      <c r="CL33" s="432"/>
      <c r="CM33" s="432"/>
      <c r="CN33" s="206"/>
      <c r="CO33" s="467" t="s">
        <v>209</v>
      </c>
      <c r="CP33" s="467"/>
      <c r="CQ33" s="432" t="s">
        <v>210</v>
      </c>
      <c r="CR33" s="432"/>
      <c r="CS33" s="432"/>
      <c r="CT33" s="432"/>
      <c r="CU33" s="432"/>
      <c r="CV33" s="432"/>
      <c r="CW33" s="432"/>
      <c r="CX33" s="432"/>
      <c r="CY33" s="432"/>
      <c r="CZ33" s="432"/>
      <c r="DA33" s="432"/>
      <c r="DB33" s="432"/>
      <c r="DC33" s="432"/>
      <c r="DD33" s="432"/>
      <c r="DE33" s="432"/>
      <c r="DF33" s="206"/>
      <c r="DG33" s="632" t="s">
        <v>211</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国民健康保険特別会計（事業勘定）</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水道事業会計（水道事業・簡易水道等事業）</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工業団地造成事業特別会計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喜多方地方広域市町村圏組合（一般会計）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株式会社西会津町振興公社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国民健康保険特別会計（診療施設勘定）</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下水道事業会計（公共下水道事業・農業集落排水処理事業・個別排水処理事業）</v>
      </c>
      <c r="AP35" s="634"/>
      <c r="AQ35" s="634"/>
      <c r="AR35" s="634"/>
      <c r="AS35" s="634"/>
      <c r="AT35" s="634"/>
      <c r="AU35" s="634"/>
      <c r="AV35" s="634"/>
      <c r="AW35" s="634"/>
      <c r="AX35" s="634"/>
      <c r="AY35" s="634"/>
      <c r="AZ35" s="634"/>
      <c r="BA35" s="634"/>
      <c r="BB35" s="634"/>
      <c r="BC35" s="634"/>
      <c r="BD35" s="181"/>
      <c r="BE35" s="633">
        <f t="shared" ref="BE35:BE43" si="1">IF(BG35="","",BE34+1)</f>
        <v>9</v>
      </c>
      <c r="BF35" s="633"/>
      <c r="BG35" s="634" t="str">
        <f>IF('各会計、関係団体の財政状況及び健全化判断比率'!B35="","",'各会計、関係団体の財政状況及び健全化判断比率'!B35)</f>
        <v>住宅団地造成事業特別会計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喜多方地方広域市町村圏組合（喜多方プラザ特別会計）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喜多方地方広域市町村圏組合（介護保険事業特別会計）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福島県市町村総合事務組合（一般会計）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福島県市町村総合事務組合（消防補償等特別会計）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福島県市町村総合事務組合（消防賞じゅつ金特別会計）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福島県市町村総合事務組合（非常勤職員公務災害補償特別会計）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福島県市町村総合事務組合（自治会館管理特別会計）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福島県後期高齢者医療広域連合（一般会計）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福島県後期高齢者医療広域連合（後期高齢者医療特別会計）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212</v>
      </c>
      <c r="E46" s="636" t="s">
        <v>213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220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QovboA89Q3BQqfM329fYrRTV0/IQ4FcCVYl1kzV8dSodtJ3efnclCFw1C1RfJ+PKwAlhREP4SmJehXpubVonIw==" saltValue="Etp1OGBteczZFdZycifht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M32" sqref="M3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187" t="s">
        <v>573</v>
      </c>
      <c r="D34" s="1187"/>
      <c r="E34" s="1188"/>
      <c r="F34" s="32">
        <v>5.81</v>
      </c>
      <c r="G34" s="33">
        <v>5.25</v>
      </c>
      <c r="H34" s="33">
        <v>6.52</v>
      </c>
      <c r="I34" s="33">
        <v>5.43</v>
      </c>
      <c r="J34" s="34">
        <v>7.38</v>
      </c>
      <c r="K34" s="22"/>
      <c r="L34" s="22"/>
      <c r="M34" s="22"/>
      <c r="N34" s="22"/>
      <c r="O34" s="22"/>
      <c r="P34" s="22"/>
    </row>
    <row r="35" spans="1:16" ht="39" customHeight="1" x14ac:dyDescent="0.2">
      <c r="A35" s="22"/>
      <c r="B35" s="35"/>
      <c r="C35" s="1181" t="s">
        <v>574</v>
      </c>
      <c r="D35" s="1182"/>
      <c r="E35" s="1183"/>
      <c r="F35" s="36" t="s">
        <v>523</v>
      </c>
      <c r="G35" s="37" t="s">
        <v>523</v>
      </c>
      <c r="H35" s="37">
        <v>4.4400000000000004</v>
      </c>
      <c r="I35" s="37">
        <v>4.0199999999999996</v>
      </c>
      <c r="J35" s="38">
        <v>3.6</v>
      </c>
      <c r="K35" s="22"/>
      <c r="L35" s="22"/>
      <c r="M35" s="22"/>
      <c r="N35" s="22"/>
      <c r="O35" s="22"/>
      <c r="P35" s="22"/>
    </row>
    <row r="36" spans="1:16" ht="39" customHeight="1" x14ac:dyDescent="0.2">
      <c r="A36" s="22"/>
      <c r="B36" s="35"/>
      <c r="C36" s="1181" t="s">
        <v>575</v>
      </c>
      <c r="D36" s="1182"/>
      <c r="E36" s="1183"/>
      <c r="F36" s="36">
        <v>0.88</v>
      </c>
      <c r="G36" s="37">
        <v>1.23</v>
      </c>
      <c r="H36" s="37">
        <v>0.79</v>
      </c>
      <c r="I36" s="37">
        <v>1.64</v>
      </c>
      <c r="J36" s="38">
        <v>1.18</v>
      </c>
      <c r="K36" s="22"/>
      <c r="L36" s="22"/>
      <c r="M36" s="22"/>
      <c r="N36" s="22"/>
      <c r="O36" s="22"/>
      <c r="P36" s="22"/>
    </row>
    <row r="37" spans="1:16" ht="39" customHeight="1" x14ac:dyDescent="0.2">
      <c r="A37" s="22"/>
      <c r="B37" s="35"/>
      <c r="C37" s="1181" t="s">
        <v>576</v>
      </c>
      <c r="D37" s="1182"/>
      <c r="E37" s="1183"/>
      <c r="F37" s="36" t="s">
        <v>523</v>
      </c>
      <c r="G37" s="37" t="s">
        <v>523</v>
      </c>
      <c r="H37" s="37">
        <v>0.57999999999999996</v>
      </c>
      <c r="I37" s="37">
        <v>0.88</v>
      </c>
      <c r="J37" s="38">
        <v>0.77</v>
      </c>
      <c r="K37" s="22"/>
      <c r="L37" s="22"/>
      <c r="M37" s="22"/>
      <c r="N37" s="22"/>
      <c r="O37" s="22"/>
      <c r="P37" s="22"/>
    </row>
    <row r="38" spans="1:16" ht="39" customHeight="1" x14ac:dyDescent="0.2">
      <c r="A38" s="22"/>
      <c r="B38" s="35"/>
      <c r="C38" s="1181" t="s">
        <v>577</v>
      </c>
      <c r="D38" s="1182"/>
      <c r="E38" s="1183"/>
      <c r="F38" s="36">
        <v>0.65</v>
      </c>
      <c r="G38" s="37">
        <v>0.56000000000000005</v>
      </c>
      <c r="H38" s="37">
        <v>0.41</v>
      </c>
      <c r="I38" s="37">
        <v>0.67</v>
      </c>
      <c r="J38" s="38">
        <v>0.49</v>
      </c>
      <c r="K38" s="22"/>
      <c r="L38" s="22"/>
      <c r="M38" s="22"/>
      <c r="N38" s="22"/>
      <c r="O38" s="22"/>
      <c r="P38" s="22"/>
    </row>
    <row r="39" spans="1:16" ht="39" customHeight="1" x14ac:dyDescent="0.2">
      <c r="A39" s="22"/>
      <c r="B39" s="35"/>
      <c r="C39" s="1181" t="s">
        <v>578</v>
      </c>
      <c r="D39" s="1182"/>
      <c r="E39" s="1183"/>
      <c r="F39" s="36">
        <v>0.39</v>
      </c>
      <c r="G39" s="37">
        <v>0.33</v>
      </c>
      <c r="H39" s="37">
        <v>0.44</v>
      </c>
      <c r="I39" s="37">
        <v>0.38</v>
      </c>
      <c r="J39" s="38">
        <v>0.32</v>
      </c>
      <c r="K39" s="22"/>
      <c r="L39" s="22"/>
      <c r="M39" s="22"/>
      <c r="N39" s="22"/>
      <c r="O39" s="22"/>
      <c r="P39" s="22"/>
    </row>
    <row r="40" spans="1:16" ht="39" customHeight="1" x14ac:dyDescent="0.2">
      <c r="A40" s="22"/>
      <c r="B40" s="35"/>
      <c r="C40" s="1181" t="s">
        <v>579</v>
      </c>
      <c r="D40" s="1182"/>
      <c r="E40" s="1183"/>
      <c r="F40" s="36">
        <v>0.27</v>
      </c>
      <c r="G40" s="37">
        <v>0.19</v>
      </c>
      <c r="H40" s="37">
        <v>0.1</v>
      </c>
      <c r="I40" s="37">
        <v>0.08</v>
      </c>
      <c r="J40" s="38">
        <v>0.16</v>
      </c>
      <c r="K40" s="22"/>
      <c r="L40" s="22"/>
      <c r="M40" s="22"/>
      <c r="N40" s="22"/>
      <c r="O40" s="22"/>
      <c r="P40" s="22"/>
    </row>
    <row r="41" spans="1:16" ht="39" customHeight="1" x14ac:dyDescent="0.2">
      <c r="A41" s="22"/>
      <c r="B41" s="35"/>
      <c r="C41" s="1181" t="s">
        <v>580</v>
      </c>
      <c r="D41" s="1182"/>
      <c r="E41" s="1183"/>
      <c r="F41" s="36">
        <v>0.1</v>
      </c>
      <c r="G41" s="37">
        <v>0.09</v>
      </c>
      <c r="H41" s="37">
        <v>7.0000000000000007E-2</v>
      </c>
      <c r="I41" s="37">
        <v>0.06</v>
      </c>
      <c r="J41" s="38">
        <v>0.06</v>
      </c>
      <c r="K41" s="22"/>
      <c r="L41" s="22"/>
      <c r="M41" s="22"/>
      <c r="N41" s="22"/>
      <c r="O41" s="22"/>
      <c r="P41" s="22"/>
    </row>
    <row r="42" spans="1:16" ht="39" customHeight="1" x14ac:dyDescent="0.2">
      <c r="A42" s="22"/>
      <c r="B42" s="39"/>
      <c r="C42" s="1181" t="s">
        <v>581</v>
      </c>
      <c r="D42" s="1182"/>
      <c r="E42" s="1183"/>
      <c r="F42" s="36" t="s">
        <v>523</v>
      </c>
      <c r="G42" s="37" t="s">
        <v>523</v>
      </c>
      <c r="H42" s="37" t="s">
        <v>523</v>
      </c>
      <c r="I42" s="37" t="s">
        <v>523</v>
      </c>
      <c r="J42" s="38" t="s">
        <v>523</v>
      </c>
      <c r="K42" s="22"/>
      <c r="L42" s="22"/>
      <c r="M42" s="22"/>
      <c r="N42" s="22"/>
      <c r="O42" s="22"/>
      <c r="P42" s="22"/>
    </row>
    <row r="43" spans="1:16" ht="39" customHeight="1" thickBot="1" x14ac:dyDescent="0.25">
      <c r="A43" s="22"/>
      <c r="B43" s="40"/>
      <c r="C43" s="1184" t="s">
        <v>582</v>
      </c>
      <c r="D43" s="1185"/>
      <c r="E43" s="1186"/>
      <c r="F43" s="41">
        <v>5.2</v>
      </c>
      <c r="G43" s="42">
        <v>5.43</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ENfb++gKoYuA+E7Sh3k7kulW6lEGrI+QQFQVF7UqLL3wBjpkSNmUHiodm2ibP+mUFx5a1dMSh/izEaRbrFf/Q==" saltValue="WuLHxP+Ij5vSF92669pO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B41" zoomScaleNormal="100" zoomScaleSheetLayoutView="55" workbookViewId="0">
      <selection activeCell="R54" sqref="R54"/>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760</v>
      </c>
      <c r="L45" s="60">
        <v>800</v>
      </c>
      <c r="M45" s="60">
        <v>833</v>
      </c>
      <c r="N45" s="60">
        <v>846</v>
      </c>
      <c r="O45" s="61">
        <v>858</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523</v>
      </c>
      <c r="L46" s="64" t="s">
        <v>523</v>
      </c>
      <c r="M46" s="64" t="s">
        <v>523</v>
      </c>
      <c r="N46" s="64" t="s">
        <v>523</v>
      </c>
      <c r="O46" s="65" t="s">
        <v>523</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523</v>
      </c>
      <c r="L47" s="64" t="s">
        <v>523</v>
      </c>
      <c r="M47" s="64" t="s">
        <v>523</v>
      </c>
      <c r="N47" s="64" t="s">
        <v>523</v>
      </c>
      <c r="O47" s="65" t="s">
        <v>523</v>
      </c>
      <c r="P47" s="48"/>
      <c r="Q47" s="48"/>
      <c r="R47" s="48"/>
      <c r="S47" s="48"/>
      <c r="T47" s="48"/>
      <c r="U47" s="48"/>
    </row>
    <row r="48" spans="1:21" ht="30.75" customHeight="1" x14ac:dyDescent="0.2">
      <c r="A48" s="48"/>
      <c r="B48" s="1191"/>
      <c r="C48" s="1192"/>
      <c r="D48" s="62"/>
      <c r="E48" s="1197" t="s">
        <v>15</v>
      </c>
      <c r="F48" s="1197"/>
      <c r="G48" s="1197"/>
      <c r="H48" s="1197"/>
      <c r="I48" s="1197"/>
      <c r="J48" s="1198"/>
      <c r="K48" s="63">
        <v>280</v>
      </c>
      <c r="L48" s="64">
        <v>282</v>
      </c>
      <c r="M48" s="64">
        <v>246</v>
      </c>
      <c r="N48" s="64">
        <v>197</v>
      </c>
      <c r="O48" s="65">
        <v>206</v>
      </c>
      <c r="P48" s="48"/>
      <c r="Q48" s="48"/>
      <c r="R48" s="48"/>
      <c r="S48" s="48"/>
      <c r="T48" s="48"/>
      <c r="U48" s="48"/>
    </row>
    <row r="49" spans="1:21" ht="30.75" customHeight="1" x14ac:dyDescent="0.2">
      <c r="A49" s="48"/>
      <c r="B49" s="1191"/>
      <c r="C49" s="1192"/>
      <c r="D49" s="62"/>
      <c r="E49" s="1197" t="s">
        <v>16</v>
      </c>
      <c r="F49" s="1197"/>
      <c r="G49" s="1197"/>
      <c r="H49" s="1197"/>
      <c r="I49" s="1197"/>
      <c r="J49" s="1198"/>
      <c r="K49" s="63">
        <v>15</v>
      </c>
      <c r="L49" s="64">
        <v>16</v>
      </c>
      <c r="M49" s="64">
        <v>19</v>
      </c>
      <c r="N49" s="64">
        <v>19</v>
      </c>
      <c r="O49" s="65">
        <v>26</v>
      </c>
      <c r="P49" s="48"/>
      <c r="Q49" s="48"/>
      <c r="R49" s="48"/>
      <c r="S49" s="48"/>
      <c r="T49" s="48"/>
      <c r="U49" s="48"/>
    </row>
    <row r="50" spans="1:21" ht="30.75" customHeight="1" x14ac:dyDescent="0.2">
      <c r="A50" s="48"/>
      <c r="B50" s="1191"/>
      <c r="C50" s="1192"/>
      <c r="D50" s="62"/>
      <c r="E50" s="1197" t="s">
        <v>17</v>
      </c>
      <c r="F50" s="1197"/>
      <c r="G50" s="1197"/>
      <c r="H50" s="1197"/>
      <c r="I50" s="1197"/>
      <c r="J50" s="1198"/>
      <c r="K50" s="63">
        <v>5</v>
      </c>
      <c r="L50" s="64">
        <v>0</v>
      </c>
      <c r="M50" s="64">
        <v>0</v>
      </c>
      <c r="N50" s="64">
        <v>0</v>
      </c>
      <c r="O50" s="65">
        <v>0</v>
      </c>
      <c r="P50" s="48"/>
      <c r="Q50" s="48"/>
      <c r="R50" s="48"/>
      <c r="S50" s="48"/>
      <c r="T50" s="48"/>
      <c r="U50" s="48"/>
    </row>
    <row r="51" spans="1:21" ht="30.75" customHeight="1" x14ac:dyDescent="0.2">
      <c r="A51" s="48"/>
      <c r="B51" s="1193"/>
      <c r="C51" s="1194"/>
      <c r="D51" s="66"/>
      <c r="E51" s="1197" t="s">
        <v>18</v>
      </c>
      <c r="F51" s="1197"/>
      <c r="G51" s="1197"/>
      <c r="H51" s="1197"/>
      <c r="I51" s="1197"/>
      <c r="J51" s="1198"/>
      <c r="K51" s="63">
        <v>0</v>
      </c>
      <c r="L51" s="64">
        <v>0</v>
      </c>
      <c r="M51" s="64">
        <v>0</v>
      </c>
      <c r="N51" s="64">
        <v>0</v>
      </c>
      <c r="O51" s="65">
        <v>0</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707</v>
      </c>
      <c r="L52" s="64">
        <v>726</v>
      </c>
      <c r="M52" s="64">
        <v>734</v>
      </c>
      <c r="N52" s="64">
        <v>680</v>
      </c>
      <c r="O52" s="65">
        <v>711</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353</v>
      </c>
      <c r="L53" s="69">
        <v>372</v>
      </c>
      <c r="M53" s="69">
        <v>364</v>
      </c>
      <c r="N53" s="69">
        <v>382</v>
      </c>
      <c r="O53" s="70">
        <v>379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5">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FwTxVVycPxvaFXWSVscdIKpuRFNH76SIqQzH8OQxiadqO76JHFYb5VB+0ukZmSHOeFVfKEqq4lThLPrD2gDLA==" saltValue="siYDrjvu3w1JPp+bdzDc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2" zoomScale="85" zoomScaleNormal="85" zoomScaleSheetLayoutView="100" workbookViewId="0">
      <selection activeCell="N39" sqref="N39"/>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565</v>
      </c>
      <c r="J40" s="103" t="s">
        <v>566</v>
      </c>
      <c r="K40" s="103" t="s">
        <v>567</v>
      </c>
      <c r="L40" s="103" t="s">
        <v>568</v>
      </c>
      <c r="M40" s="104" t="s">
        <v>569</v>
      </c>
    </row>
    <row r="41" spans="2:13" ht="27.75" customHeight="1" x14ac:dyDescent="0.2">
      <c r="B41" s="1220" t="s">
        <v>32</v>
      </c>
      <c r="C41" s="1221"/>
      <c r="D41" s="105"/>
      <c r="E41" s="1226" t="s">
        <v>33</v>
      </c>
      <c r="F41" s="1226"/>
      <c r="G41" s="1226"/>
      <c r="H41" s="1227"/>
      <c r="I41" s="355">
        <v>7504</v>
      </c>
      <c r="J41" s="356">
        <v>7498</v>
      </c>
      <c r="K41" s="356">
        <v>7595</v>
      </c>
      <c r="L41" s="356">
        <v>7239</v>
      </c>
      <c r="M41" s="357">
        <v>6827</v>
      </c>
    </row>
    <row r="42" spans="2:13" ht="27.75" customHeight="1" x14ac:dyDescent="0.2">
      <c r="B42" s="1222"/>
      <c r="C42" s="1223"/>
      <c r="D42" s="106"/>
      <c r="E42" s="1228" t="s">
        <v>34</v>
      </c>
      <c r="F42" s="1228"/>
      <c r="G42" s="1228"/>
      <c r="H42" s="1229"/>
      <c r="I42" s="358" t="s">
        <v>523</v>
      </c>
      <c r="J42" s="359" t="s">
        <v>523</v>
      </c>
      <c r="K42" s="359" t="s">
        <v>523</v>
      </c>
      <c r="L42" s="359" t="s">
        <v>523</v>
      </c>
      <c r="M42" s="360" t="s">
        <v>523</v>
      </c>
    </row>
    <row r="43" spans="2:13" ht="27.75" customHeight="1" x14ac:dyDescent="0.2">
      <c r="B43" s="1222"/>
      <c r="C43" s="1223"/>
      <c r="D43" s="106"/>
      <c r="E43" s="1228" t="s">
        <v>35</v>
      </c>
      <c r="F43" s="1228"/>
      <c r="G43" s="1228"/>
      <c r="H43" s="1229"/>
      <c r="I43" s="358">
        <v>2718</v>
      </c>
      <c r="J43" s="359">
        <v>2598</v>
      </c>
      <c r="K43" s="359">
        <v>2349</v>
      </c>
      <c r="L43" s="359">
        <v>2043</v>
      </c>
      <c r="M43" s="360">
        <v>2186</v>
      </c>
    </row>
    <row r="44" spans="2:13" ht="27.75" customHeight="1" x14ac:dyDescent="0.2">
      <c r="B44" s="1222"/>
      <c r="C44" s="1223"/>
      <c r="D44" s="106"/>
      <c r="E44" s="1228" t="s">
        <v>36</v>
      </c>
      <c r="F44" s="1228"/>
      <c r="G44" s="1228"/>
      <c r="H44" s="1229"/>
      <c r="I44" s="358">
        <v>127</v>
      </c>
      <c r="J44" s="359">
        <v>245</v>
      </c>
      <c r="K44" s="359">
        <v>231</v>
      </c>
      <c r="L44" s="359">
        <v>286</v>
      </c>
      <c r="M44" s="360">
        <v>284</v>
      </c>
    </row>
    <row r="45" spans="2:13" ht="27.75" customHeight="1" x14ac:dyDescent="0.2">
      <c r="B45" s="1222"/>
      <c r="C45" s="1223"/>
      <c r="D45" s="106"/>
      <c r="E45" s="1228" t="s">
        <v>37</v>
      </c>
      <c r="F45" s="1228"/>
      <c r="G45" s="1228"/>
      <c r="H45" s="1229"/>
      <c r="I45" s="358">
        <v>898</v>
      </c>
      <c r="J45" s="359">
        <v>886</v>
      </c>
      <c r="K45" s="359">
        <v>771</v>
      </c>
      <c r="L45" s="359">
        <v>791</v>
      </c>
      <c r="M45" s="360">
        <v>812</v>
      </c>
    </row>
    <row r="46" spans="2:13" ht="27.75" customHeight="1" x14ac:dyDescent="0.2">
      <c r="B46" s="1222"/>
      <c r="C46" s="1223"/>
      <c r="D46" s="107"/>
      <c r="E46" s="1228" t="s">
        <v>38</v>
      </c>
      <c r="F46" s="1228"/>
      <c r="G46" s="1228"/>
      <c r="H46" s="1229"/>
      <c r="I46" s="358" t="s">
        <v>523</v>
      </c>
      <c r="J46" s="359" t="s">
        <v>523</v>
      </c>
      <c r="K46" s="359" t="s">
        <v>523</v>
      </c>
      <c r="L46" s="359" t="s">
        <v>523</v>
      </c>
      <c r="M46" s="360" t="s">
        <v>523</v>
      </c>
    </row>
    <row r="47" spans="2:13" ht="27.75" customHeight="1" x14ac:dyDescent="0.2">
      <c r="B47" s="1222"/>
      <c r="C47" s="1223"/>
      <c r="D47" s="108"/>
      <c r="E47" s="1230" t="s">
        <v>39</v>
      </c>
      <c r="F47" s="1231"/>
      <c r="G47" s="1231"/>
      <c r="H47" s="1232"/>
      <c r="I47" s="358" t="s">
        <v>523</v>
      </c>
      <c r="J47" s="359" t="s">
        <v>523</v>
      </c>
      <c r="K47" s="359" t="s">
        <v>523</v>
      </c>
      <c r="L47" s="359" t="s">
        <v>523</v>
      </c>
      <c r="M47" s="360" t="s">
        <v>523</v>
      </c>
    </row>
    <row r="48" spans="2:13" ht="27.75" customHeight="1" x14ac:dyDescent="0.2">
      <c r="B48" s="1222"/>
      <c r="C48" s="1223"/>
      <c r="D48" s="106"/>
      <c r="E48" s="1228" t="s">
        <v>40</v>
      </c>
      <c r="F48" s="1228"/>
      <c r="G48" s="1228"/>
      <c r="H48" s="1229"/>
      <c r="I48" s="358" t="s">
        <v>523</v>
      </c>
      <c r="J48" s="359" t="s">
        <v>523</v>
      </c>
      <c r="K48" s="359" t="s">
        <v>523</v>
      </c>
      <c r="L48" s="359" t="s">
        <v>523</v>
      </c>
      <c r="M48" s="360" t="s">
        <v>523</v>
      </c>
    </row>
    <row r="49" spans="2:13" ht="27.75" customHeight="1" x14ac:dyDescent="0.2">
      <c r="B49" s="1224"/>
      <c r="C49" s="1225"/>
      <c r="D49" s="106"/>
      <c r="E49" s="1228" t="s">
        <v>41</v>
      </c>
      <c r="F49" s="1228"/>
      <c r="G49" s="1228"/>
      <c r="H49" s="1229"/>
      <c r="I49" s="358" t="s">
        <v>523</v>
      </c>
      <c r="J49" s="359" t="s">
        <v>523</v>
      </c>
      <c r="K49" s="359" t="s">
        <v>523</v>
      </c>
      <c r="L49" s="359" t="s">
        <v>523</v>
      </c>
      <c r="M49" s="360" t="s">
        <v>523</v>
      </c>
    </row>
    <row r="50" spans="2:13" ht="27.75" customHeight="1" x14ac:dyDescent="0.2">
      <c r="B50" s="1233" t="s">
        <v>42</v>
      </c>
      <c r="C50" s="1234"/>
      <c r="D50" s="109"/>
      <c r="E50" s="1228" t="s">
        <v>43</v>
      </c>
      <c r="F50" s="1228"/>
      <c r="G50" s="1228"/>
      <c r="H50" s="1229"/>
      <c r="I50" s="358">
        <v>1086</v>
      </c>
      <c r="J50" s="359">
        <v>959</v>
      </c>
      <c r="K50" s="359">
        <v>977</v>
      </c>
      <c r="L50" s="359">
        <v>1259</v>
      </c>
      <c r="M50" s="360">
        <v>1062</v>
      </c>
    </row>
    <row r="51" spans="2:13" ht="27.75" customHeight="1" x14ac:dyDescent="0.2">
      <c r="B51" s="1222"/>
      <c r="C51" s="1223"/>
      <c r="D51" s="106"/>
      <c r="E51" s="1228" t="s">
        <v>44</v>
      </c>
      <c r="F51" s="1228"/>
      <c r="G51" s="1228"/>
      <c r="H51" s="1229"/>
      <c r="I51" s="358">
        <v>70</v>
      </c>
      <c r="J51" s="359">
        <v>70</v>
      </c>
      <c r="K51" s="359">
        <v>67</v>
      </c>
      <c r="L51" s="359">
        <v>68</v>
      </c>
      <c r="M51" s="360">
        <v>76</v>
      </c>
    </row>
    <row r="52" spans="2:13" ht="27.75" customHeight="1" x14ac:dyDescent="0.2">
      <c r="B52" s="1224"/>
      <c r="C52" s="1225"/>
      <c r="D52" s="106"/>
      <c r="E52" s="1228" t="s">
        <v>45</v>
      </c>
      <c r="F52" s="1228"/>
      <c r="G52" s="1228"/>
      <c r="H52" s="1229"/>
      <c r="I52" s="358">
        <v>6888</v>
      </c>
      <c r="J52" s="359">
        <v>6950</v>
      </c>
      <c r="K52" s="359">
        <v>6826</v>
      </c>
      <c r="L52" s="359">
        <v>6599</v>
      </c>
      <c r="M52" s="360">
        <v>6298</v>
      </c>
    </row>
    <row r="53" spans="2:13" ht="27.75" customHeight="1" thickBot="1" x14ac:dyDescent="0.25">
      <c r="B53" s="1235" t="s">
        <v>46</v>
      </c>
      <c r="C53" s="1236"/>
      <c r="D53" s="110"/>
      <c r="E53" s="1237" t="s">
        <v>47</v>
      </c>
      <c r="F53" s="1237"/>
      <c r="G53" s="1237"/>
      <c r="H53" s="1238"/>
      <c r="I53" s="361">
        <v>3203</v>
      </c>
      <c r="J53" s="362">
        <v>3248</v>
      </c>
      <c r="K53" s="362">
        <v>3075</v>
      </c>
      <c r="L53" s="362">
        <v>2432</v>
      </c>
      <c r="M53" s="363">
        <v>2673</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uWTj1c0ImIU5JFxIDRcxmuoyQMAjqLTSN4GNVAHaw97HqEYCUM/OavxTWkmzkgZ8mIZ+s1fy1rvfi3rNt8Zyjg==" saltValue="op6gDmHNW2yHLpUqJtNb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18" zoomScale="85" zoomScaleNormal="85" zoomScaleSheetLayoutView="100" workbookViewId="0">
      <selection activeCell="H53" sqref="H5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567</v>
      </c>
      <c r="G54" s="119" t="s">
        <v>568</v>
      </c>
      <c r="H54" s="120" t="s">
        <v>569</v>
      </c>
    </row>
    <row r="55" spans="2:8" ht="52.5" customHeight="1" x14ac:dyDescent="0.2">
      <c r="B55" s="121"/>
      <c r="C55" s="1247" t="s">
        <v>50</v>
      </c>
      <c r="D55" s="1247"/>
      <c r="E55" s="1248"/>
      <c r="F55" s="122">
        <v>751</v>
      </c>
      <c r="G55" s="122">
        <v>985</v>
      </c>
      <c r="H55" s="123">
        <v>768</v>
      </c>
    </row>
    <row r="56" spans="2:8" ht="52.5" customHeight="1" x14ac:dyDescent="0.2">
      <c r="B56" s="124"/>
      <c r="C56" s="1249" t="s">
        <v>51</v>
      </c>
      <c r="D56" s="1249"/>
      <c r="E56" s="1250"/>
      <c r="F56" s="125">
        <v>0</v>
      </c>
      <c r="G56" s="125">
        <v>0</v>
      </c>
      <c r="H56" s="126">
        <v>0</v>
      </c>
    </row>
    <row r="57" spans="2:8" ht="53.25" customHeight="1" x14ac:dyDescent="0.2">
      <c r="B57" s="124"/>
      <c r="C57" s="1251" t="s">
        <v>52</v>
      </c>
      <c r="D57" s="1251"/>
      <c r="E57" s="1252"/>
      <c r="F57" s="127">
        <v>110</v>
      </c>
      <c r="G57" s="127">
        <v>158</v>
      </c>
      <c r="H57" s="128">
        <v>149</v>
      </c>
    </row>
    <row r="58" spans="2:8" ht="45.75" customHeight="1" x14ac:dyDescent="0.2">
      <c r="B58" s="129"/>
      <c r="C58" s="1239" t="s">
        <v>599</v>
      </c>
      <c r="D58" s="1240"/>
      <c r="E58" s="1241"/>
      <c r="F58" s="130">
        <v>0</v>
      </c>
      <c r="G58" s="130">
        <v>50</v>
      </c>
      <c r="H58" s="131">
        <v>50</v>
      </c>
    </row>
    <row r="59" spans="2:8" ht="45.75" customHeight="1" x14ac:dyDescent="0.2">
      <c r="B59" s="129"/>
      <c r="C59" s="1239" t="s">
        <v>600</v>
      </c>
      <c r="D59" s="1240"/>
      <c r="E59" s="1241"/>
      <c r="F59" s="130">
        <v>61</v>
      </c>
      <c r="G59" s="130">
        <v>51</v>
      </c>
      <c r="H59" s="131">
        <v>41</v>
      </c>
    </row>
    <row r="60" spans="2:8" ht="45.75" customHeight="1" x14ac:dyDescent="0.2">
      <c r="B60" s="129"/>
      <c r="C60" s="1239" t="s">
        <v>601</v>
      </c>
      <c r="D60" s="1240"/>
      <c r="E60" s="1241"/>
      <c r="F60" s="130">
        <v>18</v>
      </c>
      <c r="G60" s="130">
        <v>28</v>
      </c>
      <c r="H60" s="131">
        <v>30</v>
      </c>
    </row>
    <row r="61" spans="2:8" ht="45.75" customHeight="1" x14ac:dyDescent="0.2">
      <c r="B61" s="129"/>
      <c r="C61" s="1239" t="s">
        <v>602</v>
      </c>
      <c r="D61" s="1240"/>
      <c r="E61" s="1241"/>
      <c r="F61" s="130">
        <v>10</v>
      </c>
      <c r="G61" s="130">
        <v>10</v>
      </c>
      <c r="H61" s="131">
        <v>10</v>
      </c>
    </row>
    <row r="62" spans="2:8" ht="45.75" customHeight="1" thickBot="1" x14ac:dyDescent="0.25">
      <c r="B62" s="132"/>
      <c r="C62" s="1242" t="s">
        <v>603</v>
      </c>
      <c r="D62" s="1243"/>
      <c r="E62" s="1244"/>
      <c r="F62" s="133">
        <v>9</v>
      </c>
      <c r="G62" s="133">
        <v>9</v>
      </c>
      <c r="H62" s="134">
        <v>8</v>
      </c>
    </row>
    <row r="63" spans="2:8" ht="52.5" customHeight="1" thickBot="1" x14ac:dyDescent="0.25">
      <c r="B63" s="135"/>
      <c r="C63" s="1245" t="s">
        <v>53</v>
      </c>
      <c r="D63" s="1245"/>
      <c r="E63" s="1246"/>
      <c r="F63" s="136">
        <v>861</v>
      </c>
      <c r="G63" s="136">
        <v>1143</v>
      </c>
      <c r="H63" s="137">
        <v>917</v>
      </c>
    </row>
    <row r="64" spans="2:8" ht="13.2" x14ac:dyDescent="0.2"/>
  </sheetData>
  <sheetProtection algorithmName="SHA-512" hashValue="M5UnrJl5xF/Ktpq+LnqUYlV4R1FqyJIlrV6uDPdoVl0ISSuIxCB06CRjlDTkuTrr8VHX/UhobIJS/uzIXkRRTw==" saltValue="iiH/QwnnWLcIdSliaaBN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DD43" sqref="DD43"/>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606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615</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6"/>
    </row>
    <row r="44" spans="2:109" ht="13.2" x14ac:dyDescent="0.2">
      <c r="B44" s="372"/>
      <c r="AN44" s="1277"/>
      <c r="AO44" s="1278"/>
      <c r="AP44" s="1278"/>
      <c r="AQ44" s="1278"/>
      <c r="AR44" s="1278"/>
      <c r="AS44" s="1278"/>
      <c r="AT44" s="1278"/>
      <c r="AU44" s="1278"/>
      <c r="AV44" s="1278"/>
      <c r="AW44" s="1278"/>
      <c r="AX44" s="1278"/>
      <c r="AY44" s="1278"/>
      <c r="AZ44" s="1278"/>
      <c r="BA44" s="1278"/>
      <c r="BB44" s="1278"/>
      <c r="BC44" s="1278"/>
      <c r="BD44" s="1278"/>
      <c r="BE44" s="1278"/>
      <c r="BF44" s="1278"/>
      <c r="BG44" s="1278"/>
      <c r="BH44" s="1278"/>
      <c r="BI44" s="1278"/>
      <c r="BJ44" s="1278"/>
      <c r="BK44" s="1278"/>
      <c r="BL44" s="1278"/>
      <c r="BM44" s="1278"/>
      <c r="BN44" s="1278"/>
      <c r="BO44" s="1278"/>
      <c r="BP44" s="1278"/>
      <c r="BQ44" s="1278"/>
      <c r="BR44" s="1278"/>
      <c r="BS44" s="1278"/>
      <c r="BT44" s="1278"/>
      <c r="BU44" s="1278"/>
      <c r="BV44" s="1278"/>
      <c r="BW44" s="1278"/>
      <c r="BX44" s="1278"/>
      <c r="BY44" s="1278"/>
      <c r="BZ44" s="1278"/>
      <c r="CA44" s="1278"/>
      <c r="CB44" s="1278"/>
      <c r="CC44" s="1278"/>
      <c r="CD44" s="1278"/>
      <c r="CE44" s="1278"/>
      <c r="CF44" s="1278"/>
      <c r="CG44" s="1278"/>
      <c r="CH44" s="1278"/>
      <c r="CI44" s="1278"/>
      <c r="CJ44" s="1278"/>
      <c r="CK44" s="1278"/>
      <c r="CL44" s="1278"/>
      <c r="CM44" s="1278"/>
      <c r="CN44" s="1278"/>
      <c r="CO44" s="1278"/>
      <c r="CP44" s="1278"/>
      <c r="CQ44" s="1278"/>
      <c r="CR44" s="1278"/>
      <c r="CS44" s="1278"/>
      <c r="CT44" s="1278"/>
      <c r="CU44" s="1278"/>
      <c r="CV44" s="1278"/>
      <c r="CW44" s="1278"/>
      <c r="CX44" s="1278"/>
      <c r="CY44" s="1278"/>
      <c r="CZ44" s="1278"/>
      <c r="DA44" s="1278"/>
      <c r="DB44" s="1278"/>
      <c r="DC44" s="1279"/>
    </row>
    <row r="45" spans="2:109" ht="13.2" x14ac:dyDescent="0.2">
      <c r="B45" s="372"/>
      <c r="AN45" s="1277"/>
      <c r="AO45" s="1278"/>
      <c r="AP45" s="1278"/>
      <c r="AQ45" s="1278"/>
      <c r="AR45" s="1278"/>
      <c r="AS45" s="1278"/>
      <c r="AT45" s="1278"/>
      <c r="AU45" s="1278"/>
      <c r="AV45" s="1278"/>
      <c r="AW45" s="1278"/>
      <c r="AX45" s="1278"/>
      <c r="AY45" s="1278"/>
      <c r="AZ45" s="1278"/>
      <c r="BA45" s="1278"/>
      <c r="BB45" s="1278"/>
      <c r="BC45" s="1278"/>
      <c r="BD45" s="1278"/>
      <c r="BE45" s="1278"/>
      <c r="BF45" s="1278"/>
      <c r="BG45" s="1278"/>
      <c r="BH45" s="1278"/>
      <c r="BI45" s="1278"/>
      <c r="BJ45" s="1278"/>
      <c r="BK45" s="1278"/>
      <c r="BL45" s="1278"/>
      <c r="BM45" s="1278"/>
      <c r="BN45" s="1278"/>
      <c r="BO45" s="1278"/>
      <c r="BP45" s="1278"/>
      <c r="BQ45" s="1278"/>
      <c r="BR45" s="1278"/>
      <c r="BS45" s="1278"/>
      <c r="BT45" s="1278"/>
      <c r="BU45" s="1278"/>
      <c r="BV45" s="1278"/>
      <c r="BW45" s="1278"/>
      <c r="BX45" s="1278"/>
      <c r="BY45" s="1278"/>
      <c r="BZ45" s="1278"/>
      <c r="CA45" s="1278"/>
      <c r="CB45" s="1278"/>
      <c r="CC45" s="1278"/>
      <c r="CD45" s="1278"/>
      <c r="CE45" s="1278"/>
      <c r="CF45" s="1278"/>
      <c r="CG45" s="1278"/>
      <c r="CH45" s="1278"/>
      <c r="CI45" s="1278"/>
      <c r="CJ45" s="1278"/>
      <c r="CK45" s="1278"/>
      <c r="CL45" s="1278"/>
      <c r="CM45" s="1278"/>
      <c r="CN45" s="1278"/>
      <c r="CO45" s="1278"/>
      <c r="CP45" s="1278"/>
      <c r="CQ45" s="1278"/>
      <c r="CR45" s="1278"/>
      <c r="CS45" s="1278"/>
      <c r="CT45" s="1278"/>
      <c r="CU45" s="1278"/>
      <c r="CV45" s="1278"/>
      <c r="CW45" s="1278"/>
      <c r="CX45" s="1278"/>
      <c r="CY45" s="1278"/>
      <c r="CZ45" s="1278"/>
      <c r="DA45" s="1278"/>
      <c r="DB45" s="1278"/>
      <c r="DC45" s="1279"/>
    </row>
    <row r="46" spans="2:109" ht="13.2" x14ac:dyDescent="0.2">
      <c r="B46" s="372"/>
      <c r="AN46" s="1277"/>
      <c r="AO46" s="1278"/>
      <c r="AP46" s="1278"/>
      <c r="AQ46" s="1278"/>
      <c r="AR46" s="1278"/>
      <c r="AS46" s="1278"/>
      <c r="AT46" s="1278"/>
      <c r="AU46" s="1278"/>
      <c r="AV46" s="1278"/>
      <c r="AW46" s="1278"/>
      <c r="AX46" s="1278"/>
      <c r="AY46" s="1278"/>
      <c r="AZ46" s="1278"/>
      <c r="BA46" s="1278"/>
      <c r="BB46" s="1278"/>
      <c r="BC46" s="1278"/>
      <c r="BD46" s="1278"/>
      <c r="BE46" s="1278"/>
      <c r="BF46" s="1278"/>
      <c r="BG46" s="1278"/>
      <c r="BH46" s="1278"/>
      <c r="BI46" s="1278"/>
      <c r="BJ46" s="1278"/>
      <c r="BK46" s="1278"/>
      <c r="BL46" s="1278"/>
      <c r="BM46" s="1278"/>
      <c r="BN46" s="1278"/>
      <c r="BO46" s="1278"/>
      <c r="BP46" s="1278"/>
      <c r="BQ46" s="1278"/>
      <c r="BR46" s="1278"/>
      <c r="BS46" s="1278"/>
      <c r="BT46" s="1278"/>
      <c r="BU46" s="1278"/>
      <c r="BV46" s="1278"/>
      <c r="BW46" s="1278"/>
      <c r="BX46" s="1278"/>
      <c r="BY46" s="1278"/>
      <c r="BZ46" s="1278"/>
      <c r="CA46" s="1278"/>
      <c r="CB46" s="1278"/>
      <c r="CC46" s="1278"/>
      <c r="CD46" s="1278"/>
      <c r="CE46" s="1278"/>
      <c r="CF46" s="1278"/>
      <c r="CG46" s="1278"/>
      <c r="CH46" s="1278"/>
      <c r="CI46" s="1278"/>
      <c r="CJ46" s="1278"/>
      <c r="CK46" s="1278"/>
      <c r="CL46" s="1278"/>
      <c r="CM46" s="1278"/>
      <c r="CN46" s="1278"/>
      <c r="CO46" s="1278"/>
      <c r="CP46" s="1278"/>
      <c r="CQ46" s="1278"/>
      <c r="CR46" s="1278"/>
      <c r="CS46" s="1278"/>
      <c r="CT46" s="1278"/>
      <c r="CU46" s="1278"/>
      <c r="CV46" s="1278"/>
      <c r="CW46" s="1278"/>
      <c r="CX46" s="1278"/>
      <c r="CY46" s="1278"/>
      <c r="CZ46" s="1278"/>
      <c r="DA46" s="1278"/>
      <c r="DB46" s="1278"/>
      <c r="DC46" s="1279"/>
    </row>
    <row r="47" spans="2:109" ht="13.2" x14ac:dyDescent="0.2">
      <c r="B47" s="372"/>
      <c r="AN47" s="1280"/>
      <c r="AO47" s="1281"/>
      <c r="AP47" s="1281"/>
      <c r="AQ47" s="1281"/>
      <c r="AR47" s="1281"/>
      <c r="AS47" s="1281"/>
      <c r="AT47" s="1281"/>
      <c r="AU47" s="1281"/>
      <c r="AV47" s="1281"/>
      <c r="AW47" s="1281"/>
      <c r="AX47" s="1281"/>
      <c r="AY47" s="1281"/>
      <c r="AZ47" s="1281"/>
      <c r="BA47" s="1281"/>
      <c r="BB47" s="1281"/>
      <c r="BC47" s="1281"/>
      <c r="BD47" s="1281"/>
      <c r="BE47" s="1281"/>
      <c r="BF47" s="1281"/>
      <c r="BG47" s="1281"/>
      <c r="BH47" s="1281"/>
      <c r="BI47" s="1281"/>
      <c r="BJ47" s="1281"/>
      <c r="BK47" s="1281"/>
      <c r="BL47" s="1281"/>
      <c r="BM47" s="1281"/>
      <c r="BN47" s="1281"/>
      <c r="BO47" s="1281"/>
      <c r="BP47" s="1281"/>
      <c r="BQ47" s="1281"/>
      <c r="BR47" s="1281"/>
      <c r="BS47" s="1281"/>
      <c r="BT47" s="1281"/>
      <c r="BU47" s="1281"/>
      <c r="BV47" s="1281"/>
      <c r="BW47" s="1281"/>
      <c r="BX47" s="1281"/>
      <c r="BY47" s="1281"/>
      <c r="BZ47" s="1281"/>
      <c r="CA47" s="1281"/>
      <c r="CB47" s="1281"/>
      <c r="CC47" s="1281"/>
      <c r="CD47" s="1281"/>
      <c r="CE47" s="1281"/>
      <c r="CF47" s="1281"/>
      <c r="CG47" s="1281"/>
      <c r="CH47" s="1281"/>
      <c r="CI47" s="1281"/>
      <c r="CJ47" s="1281"/>
      <c r="CK47" s="1281"/>
      <c r="CL47" s="1281"/>
      <c r="CM47" s="1281"/>
      <c r="CN47" s="1281"/>
      <c r="CO47" s="1281"/>
      <c r="CP47" s="1281"/>
      <c r="CQ47" s="1281"/>
      <c r="CR47" s="1281"/>
      <c r="CS47" s="1281"/>
      <c r="CT47" s="1281"/>
      <c r="CU47" s="1281"/>
      <c r="CV47" s="1281"/>
      <c r="CW47" s="1281"/>
      <c r="CX47" s="1281"/>
      <c r="CY47" s="1281"/>
      <c r="CZ47" s="1281"/>
      <c r="DA47" s="1281"/>
      <c r="DB47" s="1281"/>
      <c r="DC47" s="1282"/>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607</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565</v>
      </c>
      <c r="BQ50" s="1259"/>
      <c r="BR50" s="1259"/>
      <c r="BS50" s="1259"/>
      <c r="BT50" s="1259"/>
      <c r="BU50" s="1259"/>
      <c r="BV50" s="1259"/>
      <c r="BW50" s="1259"/>
      <c r="BX50" s="1259" t="s">
        <v>566</v>
      </c>
      <c r="BY50" s="1259"/>
      <c r="BZ50" s="1259"/>
      <c r="CA50" s="1259"/>
      <c r="CB50" s="1259"/>
      <c r="CC50" s="1259"/>
      <c r="CD50" s="1259"/>
      <c r="CE50" s="1259"/>
      <c r="CF50" s="1259" t="s">
        <v>567</v>
      </c>
      <c r="CG50" s="1259"/>
      <c r="CH50" s="1259"/>
      <c r="CI50" s="1259"/>
      <c r="CJ50" s="1259"/>
      <c r="CK50" s="1259"/>
      <c r="CL50" s="1259"/>
      <c r="CM50" s="1259"/>
      <c r="CN50" s="1259" t="s">
        <v>568</v>
      </c>
      <c r="CO50" s="1259"/>
      <c r="CP50" s="1259"/>
      <c r="CQ50" s="1259"/>
      <c r="CR50" s="1259"/>
      <c r="CS50" s="1259"/>
      <c r="CT50" s="1259"/>
      <c r="CU50" s="1259"/>
      <c r="CV50" s="1259" t="s">
        <v>569</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608</v>
      </c>
      <c r="AO51" s="1258"/>
      <c r="AP51" s="1258"/>
      <c r="AQ51" s="1258"/>
      <c r="AR51" s="1258"/>
      <c r="AS51" s="1258"/>
      <c r="AT51" s="1258"/>
      <c r="AU51" s="1258"/>
      <c r="AV51" s="1258"/>
      <c r="AW51" s="1258"/>
      <c r="AX51" s="1258"/>
      <c r="AY51" s="1258"/>
      <c r="AZ51" s="1258"/>
      <c r="BA51" s="1258"/>
      <c r="BB51" s="1258" t="s">
        <v>609</v>
      </c>
      <c r="BC51" s="1258"/>
      <c r="BD51" s="1258"/>
      <c r="BE51" s="1258"/>
      <c r="BF51" s="1258"/>
      <c r="BG51" s="1258"/>
      <c r="BH51" s="1258"/>
      <c r="BI51" s="1258"/>
      <c r="BJ51" s="1258"/>
      <c r="BK51" s="1258"/>
      <c r="BL51" s="1258"/>
      <c r="BM51" s="1258"/>
      <c r="BN51" s="1258"/>
      <c r="BO51" s="1258"/>
      <c r="BP51" s="1255">
        <v>115.6</v>
      </c>
      <c r="BQ51" s="1255"/>
      <c r="BR51" s="1255"/>
      <c r="BS51" s="1255"/>
      <c r="BT51" s="1255"/>
      <c r="BU51" s="1255"/>
      <c r="BV51" s="1255"/>
      <c r="BW51" s="1255"/>
      <c r="BX51" s="1255">
        <v>118.2</v>
      </c>
      <c r="BY51" s="1255"/>
      <c r="BZ51" s="1255"/>
      <c r="CA51" s="1255"/>
      <c r="CB51" s="1255"/>
      <c r="CC51" s="1255"/>
      <c r="CD51" s="1255"/>
      <c r="CE51" s="1255"/>
      <c r="CF51" s="1255">
        <v>103.2</v>
      </c>
      <c r="CG51" s="1255"/>
      <c r="CH51" s="1255"/>
      <c r="CI51" s="1255"/>
      <c r="CJ51" s="1255"/>
      <c r="CK51" s="1255"/>
      <c r="CL51" s="1255"/>
      <c r="CM51" s="1255"/>
      <c r="CN51" s="1255">
        <v>78.3</v>
      </c>
      <c r="CO51" s="1255"/>
      <c r="CP51" s="1255"/>
      <c r="CQ51" s="1255"/>
      <c r="CR51" s="1255"/>
      <c r="CS51" s="1255"/>
      <c r="CT51" s="1255"/>
      <c r="CU51" s="1255"/>
      <c r="CV51" s="1255">
        <v>85.8</v>
      </c>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610</v>
      </c>
      <c r="BC53" s="1258"/>
      <c r="BD53" s="1258"/>
      <c r="BE53" s="1258"/>
      <c r="BF53" s="1258"/>
      <c r="BG53" s="1258"/>
      <c r="BH53" s="1258"/>
      <c r="BI53" s="1258"/>
      <c r="BJ53" s="1258"/>
      <c r="BK53" s="1258"/>
      <c r="BL53" s="1258"/>
      <c r="BM53" s="1258"/>
      <c r="BN53" s="1258"/>
      <c r="BO53" s="1258"/>
      <c r="BP53" s="1255">
        <v>60</v>
      </c>
      <c r="BQ53" s="1255"/>
      <c r="BR53" s="1255"/>
      <c r="BS53" s="1255"/>
      <c r="BT53" s="1255"/>
      <c r="BU53" s="1255"/>
      <c r="BV53" s="1255"/>
      <c r="BW53" s="1255"/>
      <c r="BX53" s="1255">
        <v>61.4</v>
      </c>
      <c r="BY53" s="1255"/>
      <c r="BZ53" s="1255"/>
      <c r="CA53" s="1255"/>
      <c r="CB53" s="1255"/>
      <c r="CC53" s="1255"/>
      <c r="CD53" s="1255"/>
      <c r="CE53" s="1255"/>
      <c r="CF53" s="1255">
        <v>62</v>
      </c>
      <c r="CG53" s="1255"/>
      <c r="CH53" s="1255"/>
      <c r="CI53" s="1255"/>
      <c r="CJ53" s="1255"/>
      <c r="CK53" s="1255"/>
      <c r="CL53" s="1255"/>
      <c r="CM53" s="1255"/>
      <c r="CN53" s="1255">
        <v>63.6</v>
      </c>
      <c r="CO53" s="1255"/>
      <c r="CP53" s="1255"/>
      <c r="CQ53" s="1255"/>
      <c r="CR53" s="1255"/>
      <c r="CS53" s="1255"/>
      <c r="CT53" s="1255"/>
      <c r="CU53" s="1255"/>
      <c r="CV53" s="1255">
        <v>64.900000000000006</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611</v>
      </c>
      <c r="AO55" s="1259"/>
      <c r="AP55" s="1259"/>
      <c r="AQ55" s="1259"/>
      <c r="AR55" s="1259"/>
      <c r="AS55" s="1259"/>
      <c r="AT55" s="1259"/>
      <c r="AU55" s="1259"/>
      <c r="AV55" s="1259"/>
      <c r="AW55" s="1259"/>
      <c r="AX55" s="1259"/>
      <c r="AY55" s="1259"/>
      <c r="AZ55" s="1259"/>
      <c r="BA55" s="1259"/>
      <c r="BB55" s="1258" t="s">
        <v>609</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610</v>
      </c>
      <c r="BC57" s="1258"/>
      <c r="BD57" s="1258"/>
      <c r="BE57" s="1258"/>
      <c r="BF57" s="1258"/>
      <c r="BG57" s="1258"/>
      <c r="BH57" s="1258"/>
      <c r="BI57" s="1258"/>
      <c r="BJ57" s="1258"/>
      <c r="BK57" s="1258"/>
      <c r="BL57" s="1258"/>
      <c r="BM57" s="1258"/>
      <c r="BN57" s="1258"/>
      <c r="BO57" s="1258"/>
      <c r="BP57" s="1255">
        <v>61.2</v>
      </c>
      <c r="BQ57" s="1255"/>
      <c r="BR57" s="1255"/>
      <c r="BS57" s="1255"/>
      <c r="BT57" s="1255"/>
      <c r="BU57" s="1255"/>
      <c r="BV57" s="1255"/>
      <c r="BW57" s="1255"/>
      <c r="BX57" s="1255">
        <v>62.8</v>
      </c>
      <c r="BY57" s="1255"/>
      <c r="BZ57" s="1255"/>
      <c r="CA57" s="1255"/>
      <c r="CB57" s="1255"/>
      <c r="CC57" s="1255"/>
      <c r="CD57" s="1255"/>
      <c r="CE57" s="1255"/>
      <c r="CF57" s="1255">
        <v>64</v>
      </c>
      <c r="CG57" s="1255"/>
      <c r="CH57" s="1255"/>
      <c r="CI57" s="1255"/>
      <c r="CJ57" s="1255"/>
      <c r="CK57" s="1255"/>
      <c r="CL57" s="1255"/>
      <c r="CM57" s="1255"/>
      <c r="CN57" s="1255">
        <v>66.2</v>
      </c>
      <c r="CO57" s="1255"/>
      <c r="CP57" s="1255"/>
      <c r="CQ57" s="1255"/>
      <c r="CR57" s="1255"/>
      <c r="CS57" s="1255"/>
      <c r="CT57" s="1255"/>
      <c r="CU57" s="1255"/>
      <c r="CV57" s="1255">
        <v>67.099999999999994</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612</v>
      </c>
    </row>
    <row r="64" spans="1:109" ht="13.2" x14ac:dyDescent="0.2">
      <c r="B64" s="372"/>
      <c r="G64" s="379"/>
      <c r="I64" s="392"/>
      <c r="J64" s="392"/>
      <c r="K64" s="392"/>
      <c r="L64" s="392"/>
      <c r="M64" s="392"/>
      <c r="N64" s="393"/>
      <c r="AM64" s="379"/>
      <c r="AN64" s="379" t="s">
        <v>606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614</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607</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565</v>
      </c>
      <c r="BQ72" s="1259"/>
      <c r="BR72" s="1259"/>
      <c r="BS72" s="1259"/>
      <c r="BT72" s="1259"/>
      <c r="BU72" s="1259"/>
      <c r="BV72" s="1259"/>
      <c r="BW72" s="1259"/>
      <c r="BX72" s="1259" t="s">
        <v>566</v>
      </c>
      <c r="BY72" s="1259"/>
      <c r="BZ72" s="1259"/>
      <c r="CA72" s="1259"/>
      <c r="CB72" s="1259"/>
      <c r="CC72" s="1259"/>
      <c r="CD72" s="1259"/>
      <c r="CE72" s="1259"/>
      <c r="CF72" s="1259" t="s">
        <v>567</v>
      </c>
      <c r="CG72" s="1259"/>
      <c r="CH72" s="1259"/>
      <c r="CI72" s="1259"/>
      <c r="CJ72" s="1259"/>
      <c r="CK72" s="1259"/>
      <c r="CL72" s="1259"/>
      <c r="CM72" s="1259"/>
      <c r="CN72" s="1259" t="s">
        <v>568</v>
      </c>
      <c r="CO72" s="1259"/>
      <c r="CP72" s="1259"/>
      <c r="CQ72" s="1259"/>
      <c r="CR72" s="1259"/>
      <c r="CS72" s="1259"/>
      <c r="CT72" s="1259"/>
      <c r="CU72" s="1259"/>
      <c r="CV72" s="1259" t="s">
        <v>569</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608</v>
      </c>
      <c r="AO73" s="1258"/>
      <c r="AP73" s="1258"/>
      <c r="AQ73" s="1258"/>
      <c r="AR73" s="1258"/>
      <c r="AS73" s="1258"/>
      <c r="AT73" s="1258"/>
      <c r="AU73" s="1258"/>
      <c r="AV73" s="1258"/>
      <c r="AW73" s="1258"/>
      <c r="AX73" s="1258"/>
      <c r="AY73" s="1258"/>
      <c r="AZ73" s="1258"/>
      <c r="BA73" s="1258"/>
      <c r="BB73" s="1258" t="s">
        <v>609</v>
      </c>
      <c r="BC73" s="1258"/>
      <c r="BD73" s="1258"/>
      <c r="BE73" s="1258"/>
      <c r="BF73" s="1258"/>
      <c r="BG73" s="1258"/>
      <c r="BH73" s="1258"/>
      <c r="BI73" s="1258"/>
      <c r="BJ73" s="1258"/>
      <c r="BK73" s="1258"/>
      <c r="BL73" s="1258"/>
      <c r="BM73" s="1258"/>
      <c r="BN73" s="1258"/>
      <c r="BO73" s="1258"/>
      <c r="BP73" s="1255">
        <v>115.6</v>
      </c>
      <c r="BQ73" s="1255"/>
      <c r="BR73" s="1255"/>
      <c r="BS73" s="1255"/>
      <c r="BT73" s="1255"/>
      <c r="BU73" s="1255"/>
      <c r="BV73" s="1255"/>
      <c r="BW73" s="1255"/>
      <c r="BX73" s="1255">
        <v>118.2</v>
      </c>
      <c r="BY73" s="1255"/>
      <c r="BZ73" s="1255"/>
      <c r="CA73" s="1255"/>
      <c r="CB73" s="1255"/>
      <c r="CC73" s="1255"/>
      <c r="CD73" s="1255"/>
      <c r="CE73" s="1255"/>
      <c r="CF73" s="1255">
        <v>103.2</v>
      </c>
      <c r="CG73" s="1255"/>
      <c r="CH73" s="1255"/>
      <c r="CI73" s="1255"/>
      <c r="CJ73" s="1255"/>
      <c r="CK73" s="1255"/>
      <c r="CL73" s="1255"/>
      <c r="CM73" s="1255"/>
      <c r="CN73" s="1255">
        <v>78.3</v>
      </c>
      <c r="CO73" s="1255"/>
      <c r="CP73" s="1255"/>
      <c r="CQ73" s="1255"/>
      <c r="CR73" s="1255"/>
      <c r="CS73" s="1255"/>
      <c r="CT73" s="1255"/>
      <c r="CU73" s="1255"/>
      <c r="CV73" s="1255">
        <v>85.8</v>
      </c>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613</v>
      </c>
      <c r="BC75" s="1258"/>
      <c r="BD75" s="1258"/>
      <c r="BE75" s="1258"/>
      <c r="BF75" s="1258"/>
      <c r="BG75" s="1258"/>
      <c r="BH75" s="1258"/>
      <c r="BI75" s="1258"/>
      <c r="BJ75" s="1258"/>
      <c r="BK75" s="1258"/>
      <c r="BL75" s="1258"/>
      <c r="BM75" s="1258"/>
      <c r="BN75" s="1258"/>
      <c r="BO75" s="1258"/>
      <c r="BP75" s="1255">
        <v>12.5</v>
      </c>
      <c r="BQ75" s="1255"/>
      <c r="BR75" s="1255"/>
      <c r="BS75" s="1255"/>
      <c r="BT75" s="1255"/>
      <c r="BU75" s="1255"/>
      <c r="BV75" s="1255"/>
      <c r="BW75" s="1255"/>
      <c r="BX75" s="1255">
        <v>13.1</v>
      </c>
      <c r="BY75" s="1255"/>
      <c r="BZ75" s="1255"/>
      <c r="CA75" s="1255"/>
      <c r="CB75" s="1255"/>
      <c r="CC75" s="1255"/>
      <c r="CD75" s="1255"/>
      <c r="CE75" s="1255"/>
      <c r="CF75" s="1255">
        <v>12.8</v>
      </c>
      <c r="CG75" s="1255"/>
      <c r="CH75" s="1255"/>
      <c r="CI75" s="1255"/>
      <c r="CJ75" s="1255"/>
      <c r="CK75" s="1255"/>
      <c r="CL75" s="1255"/>
      <c r="CM75" s="1255"/>
      <c r="CN75" s="1255">
        <v>12.6</v>
      </c>
      <c r="CO75" s="1255"/>
      <c r="CP75" s="1255"/>
      <c r="CQ75" s="1255"/>
      <c r="CR75" s="1255"/>
      <c r="CS75" s="1255"/>
      <c r="CT75" s="1255"/>
      <c r="CU75" s="1255"/>
      <c r="CV75" s="1255">
        <v>12.2</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611</v>
      </c>
      <c r="AO77" s="1259"/>
      <c r="AP77" s="1259"/>
      <c r="AQ77" s="1259"/>
      <c r="AR77" s="1259"/>
      <c r="AS77" s="1259"/>
      <c r="AT77" s="1259"/>
      <c r="AU77" s="1259"/>
      <c r="AV77" s="1259"/>
      <c r="AW77" s="1259"/>
      <c r="AX77" s="1259"/>
      <c r="AY77" s="1259"/>
      <c r="AZ77" s="1259"/>
      <c r="BA77" s="1259"/>
      <c r="BB77" s="1258" t="s">
        <v>609</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613</v>
      </c>
      <c r="BC79" s="1258"/>
      <c r="BD79" s="1258"/>
      <c r="BE79" s="1258"/>
      <c r="BF79" s="1258"/>
      <c r="BG79" s="1258"/>
      <c r="BH79" s="1258"/>
      <c r="BI79" s="1258"/>
      <c r="BJ79" s="1258"/>
      <c r="BK79" s="1258"/>
      <c r="BL79" s="1258"/>
      <c r="BM79" s="1258"/>
      <c r="BN79" s="1258"/>
      <c r="BO79" s="1258"/>
      <c r="BP79" s="1255">
        <v>7.2</v>
      </c>
      <c r="BQ79" s="1255"/>
      <c r="BR79" s="1255"/>
      <c r="BS79" s="1255"/>
      <c r="BT79" s="1255"/>
      <c r="BU79" s="1255"/>
      <c r="BV79" s="1255"/>
      <c r="BW79" s="1255"/>
      <c r="BX79" s="1255">
        <v>7.7</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8.3000000000000007</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dSDBiLTN+jVIzhKZ7r1KaZUzKqr10VP9XvQiRQ2089Y8/kPgQpEulVvae4gD+fy68wM+BI8ukxU79Yp4oqYahQ==" saltValue="ai09dsRTB/P0guV/Nf2nq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E103" sqref="AE10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512</v>
      </c>
    </row>
  </sheetData>
  <sheetProtection algorithmName="SHA-512" hashValue="yMfNzgMTgu7SAs3CJ6w7ZLBUoyfAzxhaMdyDgtRpRP7BkR4xaXfEV6JR1Dci6UxSsDq/4f7IuwOHgeYrc+dJ2w==" saltValue="NlzxtUbxwaplJfNziWsG9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E107" sqref="AE107"/>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512</v>
      </c>
    </row>
  </sheetData>
  <sheetProtection algorithmName="SHA-512" hashValue="7zoIDjA6HP5PLvLNUW73LCX9n9kbV/x9SwrlCc9Y9mnzkV7K5aLf2MP9NGJGzJNsqYzAmOTOMLkwL8/Gbn7EUg==" saltValue="cpq++iQxYhYcZSD6s9NKE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562</v>
      </c>
      <c r="G2" s="151"/>
      <c r="H2" s="152"/>
    </row>
    <row r="3" spans="1:8" x14ac:dyDescent="0.2">
      <c r="A3" s="148" t="s">
        <v>555</v>
      </c>
      <c r="B3" s="153"/>
      <c r="C3" s="154"/>
      <c r="D3" s="155">
        <v>158352</v>
      </c>
      <c r="E3" s="156"/>
      <c r="F3" s="157">
        <v>114790</v>
      </c>
      <c r="G3" s="158"/>
      <c r="H3" s="159"/>
    </row>
    <row r="4" spans="1:8" x14ac:dyDescent="0.2">
      <c r="A4" s="160"/>
      <c r="B4" s="161"/>
      <c r="C4" s="162"/>
      <c r="D4" s="163">
        <v>80276</v>
      </c>
      <c r="E4" s="164"/>
      <c r="F4" s="165">
        <v>55601</v>
      </c>
      <c r="G4" s="166"/>
      <c r="H4" s="167"/>
    </row>
    <row r="5" spans="1:8" x14ac:dyDescent="0.2">
      <c r="A5" s="148" t="s">
        <v>557</v>
      </c>
      <c r="B5" s="153"/>
      <c r="C5" s="154"/>
      <c r="D5" s="155">
        <v>166027</v>
      </c>
      <c r="E5" s="156"/>
      <c r="F5" s="157">
        <v>126262</v>
      </c>
      <c r="G5" s="158"/>
      <c r="H5" s="159"/>
    </row>
    <row r="6" spans="1:8" x14ac:dyDescent="0.2">
      <c r="A6" s="160"/>
      <c r="B6" s="161"/>
      <c r="C6" s="162"/>
      <c r="D6" s="163">
        <v>96876</v>
      </c>
      <c r="E6" s="164"/>
      <c r="F6" s="165">
        <v>56769</v>
      </c>
      <c r="G6" s="166"/>
      <c r="H6" s="167"/>
    </row>
    <row r="7" spans="1:8" x14ac:dyDescent="0.2">
      <c r="A7" s="148" t="s">
        <v>558</v>
      </c>
      <c r="B7" s="153"/>
      <c r="C7" s="154"/>
      <c r="D7" s="155">
        <v>200933</v>
      </c>
      <c r="E7" s="156"/>
      <c r="F7" s="157">
        <v>126525</v>
      </c>
      <c r="G7" s="158"/>
      <c r="H7" s="159"/>
    </row>
    <row r="8" spans="1:8" x14ac:dyDescent="0.2">
      <c r="A8" s="160"/>
      <c r="B8" s="161"/>
      <c r="C8" s="162"/>
      <c r="D8" s="163">
        <v>135949</v>
      </c>
      <c r="E8" s="164"/>
      <c r="F8" s="165">
        <v>67052</v>
      </c>
      <c r="G8" s="166"/>
      <c r="H8" s="167"/>
    </row>
    <row r="9" spans="1:8" x14ac:dyDescent="0.2">
      <c r="A9" s="148" t="s">
        <v>559</v>
      </c>
      <c r="B9" s="153"/>
      <c r="C9" s="154"/>
      <c r="D9" s="155">
        <v>145018</v>
      </c>
      <c r="E9" s="156"/>
      <c r="F9" s="157">
        <v>122054</v>
      </c>
      <c r="G9" s="158"/>
      <c r="H9" s="159"/>
    </row>
    <row r="10" spans="1:8" x14ac:dyDescent="0.2">
      <c r="A10" s="160"/>
      <c r="B10" s="161"/>
      <c r="C10" s="162"/>
      <c r="D10" s="163">
        <v>57350</v>
      </c>
      <c r="E10" s="164"/>
      <c r="F10" s="165">
        <v>68298</v>
      </c>
      <c r="G10" s="166"/>
      <c r="H10" s="167"/>
    </row>
    <row r="11" spans="1:8" x14ac:dyDescent="0.2">
      <c r="A11" s="148" t="s">
        <v>560</v>
      </c>
      <c r="B11" s="153"/>
      <c r="C11" s="154"/>
      <c r="D11" s="155">
        <v>137175</v>
      </c>
      <c r="E11" s="156"/>
      <c r="F11" s="157">
        <v>111644</v>
      </c>
      <c r="G11" s="158"/>
      <c r="H11" s="159"/>
    </row>
    <row r="12" spans="1:8" x14ac:dyDescent="0.2">
      <c r="A12" s="160"/>
      <c r="B12" s="161"/>
      <c r="C12" s="168"/>
      <c r="D12" s="163">
        <v>70367</v>
      </c>
      <c r="E12" s="164"/>
      <c r="F12" s="165">
        <v>66606</v>
      </c>
      <c r="G12" s="166"/>
      <c r="H12" s="167"/>
    </row>
    <row r="13" spans="1:8" x14ac:dyDescent="0.2">
      <c r="A13" s="148"/>
      <c r="B13" s="153"/>
      <c r="C13" s="169"/>
      <c r="D13" s="170">
        <v>161501</v>
      </c>
      <c r="E13" s="171"/>
      <c r="F13" s="172">
        <v>120255</v>
      </c>
      <c r="G13" s="173"/>
      <c r="H13" s="159"/>
    </row>
    <row r="14" spans="1:8" x14ac:dyDescent="0.2">
      <c r="A14" s="160"/>
      <c r="B14" s="161"/>
      <c r="C14" s="162"/>
      <c r="D14" s="163">
        <v>88164</v>
      </c>
      <c r="E14" s="164"/>
      <c r="F14" s="165">
        <v>62865</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5.81</v>
      </c>
      <c r="C19" s="174">
        <f>ROUND(VALUE(SUBSTITUTE(実質収支比率等に係る経年分析!G$48,"▲","-")),2)</f>
        <v>5.26</v>
      </c>
      <c r="D19" s="174">
        <f>ROUND(VALUE(SUBSTITUTE(実質収支比率等に係る経年分析!H$48,"▲","-")),2)</f>
        <v>6.53</v>
      </c>
      <c r="E19" s="174">
        <f>ROUND(VALUE(SUBSTITUTE(実質収支比率等に係る経年分析!I$48,"▲","-")),2)</f>
        <v>5.43</v>
      </c>
      <c r="F19" s="174">
        <f>ROUND(VALUE(SUBSTITUTE(実質収支比率等に係る経年分析!J$48,"▲","-")),2)</f>
        <v>7.38</v>
      </c>
    </row>
    <row r="20" spans="1:11" x14ac:dyDescent="0.2">
      <c r="A20" s="174" t="s">
        <v>57</v>
      </c>
      <c r="B20" s="174">
        <f>ROUND(VALUE(SUBSTITUTE(実質収支比率等に係る経年分析!F$47,"▲","-")),2)</f>
        <v>23.21</v>
      </c>
      <c r="C20" s="174">
        <f>ROUND(VALUE(SUBSTITUTE(実質収支比率等に係る経年分析!G$47,"▲","-")),2)</f>
        <v>20.6</v>
      </c>
      <c r="D20" s="174">
        <f>ROUND(VALUE(SUBSTITUTE(実質収支比率等に係る経年分析!H$47,"▲","-")),2)</f>
        <v>20.27</v>
      </c>
      <c r="E20" s="174">
        <f>ROUND(VALUE(SUBSTITUTE(実質収支比率等に係る経年分析!I$47,"▲","-")),2)</f>
        <v>26.09</v>
      </c>
      <c r="F20" s="174">
        <f>ROUND(VALUE(SUBSTITUTE(実質収支比率等に係る経年分析!J$47,"▲","-")),2)</f>
        <v>20.13</v>
      </c>
    </row>
    <row r="21" spans="1:11" x14ac:dyDescent="0.2">
      <c r="A21" s="174" t="s">
        <v>58</v>
      </c>
      <c r="B21" s="174">
        <f>IF(ISNUMBER(VALUE(SUBSTITUTE(実質収支比率等に係る経年分析!F$49,"▲","-"))),ROUND(VALUE(SUBSTITUTE(実質収支比率等に係る経年分析!F$49,"▲","-")),2),NA())</f>
        <v>-4.04</v>
      </c>
      <c r="C21" s="174">
        <f>IF(ISNUMBER(VALUE(SUBSTITUTE(実質収支比率等に係る経年分析!G$49,"▲","-"))),ROUND(VALUE(SUBSTITUTE(実質収支比率等に係る経年分析!G$49,"▲","-")),2),NA())</f>
        <v>-3.19</v>
      </c>
      <c r="D21" s="174">
        <f>IF(ISNUMBER(VALUE(SUBSTITUTE(実質収支比率等に係る経年分析!H$49,"▲","-"))),ROUND(VALUE(SUBSTITUTE(実質収支比率等に係る経年分析!H$49,"▲","-")),2),NA())</f>
        <v>4.22</v>
      </c>
      <c r="E21" s="174">
        <f>IF(ISNUMBER(VALUE(SUBSTITUTE(実質収支比率等に係る経年分析!I$49,"▲","-"))),ROUND(VALUE(SUBSTITUTE(実質収支比率等に係る経年分析!I$49,"▲","-")),2),NA())</f>
        <v>5.22</v>
      </c>
      <c r="F21" s="174">
        <f>IF(ISNUMBER(VALUE(SUBSTITUTE(実質収支比率等に係る経年分析!J$49,"▲","-"))),ROUND(VALUE(SUBSTITUTE(実質収支比率等に係る経年分析!J$49,"▲","-")),2),NA())</f>
        <v>-3.68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5.2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5.43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工業団地造成事業特別会計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0.09</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2">
      <c r="A30" s="175" t="str">
        <f>IF(連結実質赤字比率に係る赤字・黒字の構成分析!C$40="",NA(),連結実質赤字比率に係る赤字・黒字の構成分析!C$40)</f>
        <v>住宅団地造成事業特別会計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x14ac:dyDescent="0.2">
      <c r="A31" s="175" t="str">
        <f>IF(連結実質赤字比率に係る赤字・黒字の構成分析!C$39="",NA(),連結実質赤字比率に係る赤字・黒字の構成分析!C$39)</f>
        <v>国民健康保険特別会計（事業勘定）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2">
      <c r="A32" s="175" t="str">
        <f>IF(連結実質赤字比率に係る赤字・黒字の構成分析!C$38="",NA(),連結実質赤字比率に係る赤字・黒字の構成分析!C$38)</f>
        <v>国民健康保険特別会計（診療施設勘定）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0.56000000000000005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0.49</v>
      </c>
    </row>
    <row r="33" spans="1:16" x14ac:dyDescent="0.2">
      <c r="A33" s="175" t="str">
        <f>IF(連結実質赤字比率に係る赤字・黒字の構成分析!C$37="",NA(),連結実質赤字比率に係る赤字・黒字の構成分析!C$37)</f>
        <v>下水道事業会計（公共下水道事業・農業集落排水処理事業・個別排水処理事業）</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0.57999999999999996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0.77</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1.18</v>
      </c>
    </row>
    <row r="35" spans="1:16" x14ac:dyDescent="0.2">
      <c r="A35" s="175" t="str">
        <f>IF(連結実質赤字比率に係る赤字・黒字の構成分析!C$35="",NA(),連結実質赤字比率に係る赤字・黒字の構成分析!C$35)</f>
        <v>水道事業会計（水道事業・簡易水道等事業）</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4.4400000000000004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4.0199999999999996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5.81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7.38</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707</v>
      </c>
      <c r="E42" s="176"/>
      <c r="F42" s="176"/>
      <c r="G42" s="176">
        <f>'実質公債費比率（分子）の構造'!L$52</f>
        <v>726</v>
      </c>
      <c r="H42" s="176"/>
      <c r="I42" s="176"/>
      <c r="J42" s="176">
        <f>'実質公債費比率（分子）の構造'!M$52</f>
        <v>734</v>
      </c>
      <c r="K42" s="176"/>
      <c r="L42" s="176"/>
      <c r="M42" s="176">
        <f>'実質公債費比率（分子）の構造'!N$52</f>
        <v>680</v>
      </c>
      <c r="N42" s="176"/>
      <c r="O42" s="176"/>
      <c r="P42" s="176">
        <f>'実質公債費比率（分子）の構造'!O$52</f>
        <v>711</v>
      </c>
    </row>
    <row r="43" spans="1:16" x14ac:dyDescent="0.2">
      <c r="A43" s="176" t="s">
        <v>18</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66</v>
      </c>
      <c r="B44" s="176">
        <f>'実質公債費比率（分子）の構造'!K$50</f>
        <v>5</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67</v>
      </c>
      <c r="B45" s="176">
        <f>'実質公債費比率（分子）の構造'!K$49</f>
        <v>15</v>
      </c>
      <c r="C45" s="176"/>
      <c r="D45" s="176"/>
      <c r="E45" s="176">
        <f>'実質公債費比率（分子）の構造'!L$49</f>
        <v>16</v>
      </c>
      <c r="F45" s="176"/>
      <c r="G45" s="176"/>
      <c r="H45" s="176">
        <f>'実質公債費比率（分子）の構造'!M$49</f>
        <v>19</v>
      </c>
      <c r="I45" s="176"/>
      <c r="J45" s="176"/>
      <c r="K45" s="176">
        <f>'実質公債費比率（分子）の構造'!N$49</f>
        <v>19</v>
      </c>
      <c r="L45" s="176"/>
      <c r="M45" s="176"/>
      <c r="N45" s="176">
        <f>'実質公債費比率（分子）の構造'!O$49</f>
        <v>26</v>
      </c>
      <c r="O45" s="176"/>
      <c r="P45" s="176"/>
    </row>
    <row r="46" spans="1:16" x14ac:dyDescent="0.2">
      <c r="A46" s="176" t="s">
        <v>68</v>
      </c>
      <c r="B46" s="176">
        <f>'実質公債費比率（分子）の構造'!K$48</f>
        <v>280</v>
      </c>
      <c r="C46" s="176"/>
      <c r="D46" s="176"/>
      <c r="E46" s="176">
        <f>'実質公債費比率（分子）の構造'!L$48</f>
        <v>282</v>
      </c>
      <c r="F46" s="176"/>
      <c r="G46" s="176"/>
      <c r="H46" s="176">
        <f>'実質公債費比率（分子）の構造'!M$48</f>
        <v>246</v>
      </c>
      <c r="I46" s="176"/>
      <c r="J46" s="176"/>
      <c r="K46" s="176">
        <f>'実質公債費比率（分子）の構造'!N$48</f>
        <v>197</v>
      </c>
      <c r="L46" s="176"/>
      <c r="M46" s="176"/>
      <c r="N46" s="176">
        <f>'実質公債費比率（分子）の構造'!O$48</f>
        <v>206</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760</v>
      </c>
      <c r="C49" s="176"/>
      <c r="D49" s="176"/>
      <c r="E49" s="176">
        <f>'実質公債費比率（分子）の構造'!L$45</f>
        <v>800</v>
      </c>
      <c r="F49" s="176"/>
      <c r="G49" s="176"/>
      <c r="H49" s="176">
        <f>'実質公債費比率（分子）の構造'!M$45</f>
        <v>833</v>
      </c>
      <c r="I49" s="176"/>
      <c r="J49" s="176"/>
      <c r="K49" s="176">
        <f>'実質公債費比率（分子）の構造'!N$45</f>
        <v>846</v>
      </c>
      <c r="L49" s="176"/>
      <c r="M49" s="176"/>
      <c r="N49" s="176">
        <f>'実質公債費比率（分子）の構造'!O$45</f>
        <v>858</v>
      </c>
      <c r="O49" s="176"/>
      <c r="P49" s="176"/>
    </row>
    <row r="50" spans="1:16" x14ac:dyDescent="0.2">
      <c r="A50" s="176" t="s">
        <v>72</v>
      </c>
      <c r="B50" s="176" t="e">
        <f>NA()</f>
        <v>#N/A</v>
      </c>
      <c r="C50" s="176">
        <f>IF(ISNUMBER('実質公債費比率（分子）の構造'!K$53),'実質公債費比率（分子）の構造'!K$53,NA())</f>
        <v>353</v>
      </c>
      <c r="D50" s="176" t="e">
        <f>NA()</f>
        <v>#N/A</v>
      </c>
      <c r="E50" s="176" t="e">
        <f>NA()</f>
        <v>#N/A</v>
      </c>
      <c r="F50" s="176">
        <f>IF(ISNUMBER('実質公債費比率（分子）の構造'!L$53),'実質公債費比率（分子）の構造'!L$53,NA())</f>
        <v>372</v>
      </c>
      <c r="G50" s="176" t="e">
        <f>NA()</f>
        <v>#N/A</v>
      </c>
      <c r="H50" s="176" t="e">
        <f>NA()</f>
        <v>#N/A</v>
      </c>
      <c r="I50" s="176">
        <f>IF(ISNUMBER('実質公債費比率（分子）の構造'!M$53),'実質公債費比率（分子）の構造'!M$53,NA())</f>
        <v>364</v>
      </c>
      <c r="J50" s="176" t="e">
        <f>NA()</f>
        <v>#N/A</v>
      </c>
      <c r="K50" s="176" t="e">
        <f>NA()</f>
        <v>#N/A</v>
      </c>
      <c r="L50" s="176">
        <f>IF(ISNUMBER('実質公債費比率（分子）の構造'!N$53),'実質公債費比率（分子）の構造'!N$53,NA())</f>
        <v>382</v>
      </c>
      <c r="M50" s="176" t="e">
        <f>NA()</f>
        <v>#N/A</v>
      </c>
      <c r="N50" s="176" t="e">
        <f>NA()</f>
        <v>#N/A</v>
      </c>
      <c r="O50" s="176">
        <f>IF(ISNUMBER('実質公債費比率（分子）の構造'!O$53),'実質公債費比率（分子）の構造'!O$53,NA())</f>
        <v>379</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45</v>
      </c>
      <c r="B56" s="175"/>
      <c r="C56" s="175"/>
      <c r="D56" s="175">
        <f>'将来負担比率（分子）の構造'!I$52</f>
        <v>6888</v>
      </c>
      <c r="E56" s="175"/>
      <c r="F56" s="175"/>
      <c r="G56" s="175">
        <f>'将来負担比率（分子）の構造'!J$52</f>
        <v>6950</v>
      </c>
      <c r="H56" s="175"/>
      <c r="I56" s="175"/>
      <c r="J56" s="175">
        <f>'将来負担比率（分子）の構造'!K$52</f>
        <v>6826</v>
      </c>
      <c r="K56" s="175"/>
      <c r="L56" s="175"/>
      <c r="M56" s="175">
        <f>'将来負担比率（分子）の構造'!L$52</f>
        <v>6599</v>
      </c>
      <c r="N56" s="175"/>
      <c r="O56" s="175"/>
      <c r="P56" s="175">
        <f>'将来負担比率（分子）の構造'!M$52</f>
        <v>6298</v>
      </c>
    </row>
    <row r="57" spans="1:16" x14ac:dyDescent="0.2">
      <c r="A57" s="175" t="s">
        <v>44</v>
      </c>
      <c r="B57" s="175"/>
      <c r="C57" s="175"/>
      <c r="D57" s="175">
        <f>'将来負担比率（分子）の構造'!I$51</f>
        <v>70</v>
      </c>
      <c r="E57" s="175"/>
      <c r="F57" s="175"/>
      <c r="G57" s="175">
        <f>'将来負担比率（分子）の構造'!J$51</f>
        <v>70</v>
      </c>
      <c r="H57" s="175"/>
      <c r="I57" s="175"/>
      <c r="J57" s="175">
        <f>'将来負担比率（分子）の構造'!K$51</f>
        <v>67</v>
      </c>
      <c r="K57" s="175"/>
      <c r="L57" s="175"/>
      <c r="M57" s="175">
        <f>'将来負担比率（分子）の構造'!L$51</f>
        <v>68</v>
      </c>
      <c r="N57" s="175"/>
      <c r="O57" s="175"/>
      <c r="P57" s="175">
        <f>'将来負担比率（分子）の構造'!M$51</f>
        <v>76</v>
      </c>
    </row>
    <row r="58" spans="1:16" x14ac:dyDescent="0.2">
      <c r="A58" s="175" t="s">
        <v>43</v>
      </c>
      <c r="B58" s="175"/>
      <c r="C58" s="175"/>
      <c r="D58" s="175">
        <f>'将来負担比率（分子）の構造'!I$50</f>
        <v>1086</v>
      </c>
      <c r="E58" s="175"/>
      <c r="F58" s="175"/>
      <c r="G58" s="175">
        <f>'将来負担比率（分子）の構造'!J$50</f>
        <v>959</v>
      </c>
      <c r="H58" s="175"/>
      <c r="I58" s="175"/>
      <c r="J58" s="175">
        <f>'将来負担比率（分子）の構造'!K$50</f>
        <v>977</v>
      </c>
      <c r="K58" s="175"/>
      <c r="L58" s="175"/>
      <c r="M58" s="175">
        <f>'将来負担比率（分子）の構造'!L$50</f>
        <v>1259</v>
      </c>
      <c r="N58" s="175"/>
      <c r="O58" s="175"/>
      <c r="P58" s="175">
        <f>'将来負担比率（分子）の構造'!M$50</f>
        <v>1062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898</v>
      </c>
      <c r="C62" s="175"/>
      <c r="D62" s="175"/>
      <c r="E62" s="175">
        <f>'将来負担比率（分子）の構造'!J$45</f>
        <v>886</v>
      </c>
      <c r="F62" s="175"/>
      <c r="G62" s="175"/>
      <c r="H62" s="175">
        <f>'将来負担比率（分子）の構造'!K$45</f>
        <v>771</v>
      </c>
      <c r="I62" s="175"/>
      <c r="J62" s="175"/>
      <c r="K62" s="175">
        <f>'将来負担比率（分子）の構造'!L$45</f>
        <v>791</v>
      </c>
      <c r="L62" s="175"/>
      <c r="M62" s="175"/>
      <c r="N62" s="175">
        <f>'将来負担比率（分子）の構造'!M$45</f>
        <v>812</v>
      </c>
      <c r="O62" s="175"/>
      <c r="P62" s="175"/>
    </row>
    <row r="63" spans="1:16" x14ac:dyDescent="0.2">
      <c r="A63" s="175" t="s">
        <v>36</v>
      </c>
      <c r="B63" s="175">
        <f>'将来負担比率（分子）の構造'!I$44</f>
        <v>127</v>
      </c>
      <c r="C63" s="175"/>
      <c r="D63" s="175"/>
      <c r="E63" s="175">
        <f>'将来負担比率（分子）の構造'!J$44</f>
        <v>245</v>
      </c>
      <c r="F63" s="175"/>
      <c r="G63" s="175"/>
      <c r="H63" s="175">
        <f>'将来負担比率（分子）の構造'!K$44</f>
        <v>231</v>
      </c>
      <c r="I63" s="175"/>
      <c r="J63" s="175"/>
      <c r="K63" s="175">
        <f>'将来負担比率（分子）の構造'!L$44</f>
        <v>286</v>
      </c>
      <c r="L63" s="175"/>
      <c r="M63" s="175"/>
      <c r="N63" s="175">
        <f>'将来負担比率（分子）の構造'!M$44</f>
        <v>284</v>
      </c>
      <c r="O63" s="175"/>
      <c r="P63" s="175"/>
    </row>
    <row r="64" spans="1:16" x14ac:dyDescent="0.2">
      <c r="A64" s="175" t="s">
        <v>35</v>
      </c>
      <c r="B64" s="175">
        <f>'将来負担比率（分子）の構造'!I$43</f>
        <v>2718</v>
      </c>
      <c r="C64" s="175"/>
      <c r="D64" s="175"/>
      <c r="E64" s="175">
        <f>'将来負担比率（分子）の構造'!J$43</f>
        <v>2598</v>
      </c>
      <c r="F64" s="175"/>
      <c r="G64" s="175"/>
      <c r="H64" s="175">
        <f>'将来負担比率（分子）の構造'!K$43</f>
        <v>2349</v>
      </c>
      <c r="I64" s="175"/>
      <c r="J64" s="175"/>
      <c r="K64" s="175">
        <f>'将来負担比率（分子）の構造'!L$43</f>
        <v>2043</v>
      </c>
      <c r="L64" s="175"/>
      <c r="M64" s="175"/>
      <c r="N64" s="175">
        <f>'将来負担比率（分子）の構造'!M$43</f>
        <v>2186</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7504</v>
      </c>
      <c r="C66" s="175"/>
      <c r="D66" s="175"/>
      <c r="E66" s="175">
        <f>'将来負担比率（分子）の構造'!J$41</f>
        <v>7498</v>
      </c>
      <c r="F66" s="175"/>
      <c r="G66" s="175"/>
      <c r="H66" s="175">
        <f>'将来負担比率（分子）の構造'!K$41</f>
        <v>7595</v>
      </c>
      <c r="I66" s="175"/>
      <c r="J66" s="175"/>
      <c r="K66" s="175">
        <f>'将来負担比率（分子）の構造'!L$41</f>
        <v>7239</v>
      </c>
      <c r="L66" s="175"/>
      <c r="M66" s="175"/>
      <c r="N66" s="175">
        <f>'将来負担比率（分子）の構造'!M$41</f>
        <v>6827</v>
      </c>
      <c r="O66" s="175"/>
      <c r="P66" s="175"/>
    </row>
    <row r="67" spans="1:16" x14ac:dyDescent="0.2">
      <c r="A67" s="175" t="s">
        <v>76</v>
      </c>
      <c r="B67" s="175" t="e">
        <f>NA()</f>
        <v>#N/A</v>
      </c>
      <c r="C67" s="175">
        <f>IF(ISNUMBER('将来負担比率（分子）の構造'!I$53), IF('将来負担比率（分子）の構造'!I$53 &lt; 0, 0, '将来負担比率（分子）の構造'!I$53), NA())</f>
        <v>3203</v>
      </c>
      <c r="D67" s="175" t="e">
        <f>NA()</f>
        <v>#N/A</v>
      </c>
      <c r="E67" s="175" t="e">
        <f>NA()</f>
        <v>#N/A</v>
      </c>
      <c r="F67" s="175">
        <f>IF(ISNUMBER('将来負担比率（分子）の構造'!J$53), IF('将来負担比率（分子）の構造'!J$53 &lt; 0, 0, '将来負担比率（分子）の構造'!J$53), NA())</f>
        <v>3248</v>
      </c>
      <c r="G67" s="175" t="e">
        <f>NA()</f>
        <v>#N/A</v>
      </c>
      <c r="H67" s="175" t="e">
        <f>NA()</f>
        <v>#N/A</v>
      </c>
      <c r="I67" s="175">
        <f>IF(ISNUMBER('将来負担比率（分子）の構造'!K$53), IF('将来負担比率（分子）の構造'!K$53 &lt; 0, 0, '将来負担比率（分子）の構造'!K$53), NA())</f>
        <v>3075</v>
      </c>
      <c r="J67" s="175" t="e">
        <f>NA()</f>
        <v>#N/A</v>
      </c>
      <c r="K67" s="175" t="e">
        <f>NA()</f>
        <v>#N/A</v>
      </c>
      <c r="L67" s="175">
        <f>IF(ISNUMBER('将来負担比率（分子）の構造'!L$53), IF('将来負担比率（分子）の構造'!L$53 &lt; 0, 0, '将来負担比率（分子）の構造'!L$53), NA())</f>
        <v>2432</v>
      </c>
      <c r="M67" s="175" t="e">
        <f>NA()</f>
        <v>#N/A</v>
      </c>
      <c r="N67" s="175" t="e">
        <f>NA()</f>
        <v>#N/A</v>
      </c>
      <c r="O67" s="175">
        <f>IF(ISNUMBER('将来負担比率（分子）の構造'!M$53), IF('将来負担比率（分子）の構造'!M$53 &lt; 0, 0, '将来負担比率（分子）の構造'!M$53), NA())</f>
        <v>2673</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751</v>
      </c>
      <c r="C72" s="179">
        <f>基金残高に係る経年分析!G55</f>
        <v>985</v>
      </c>
      <c r="D72" s="179">
        <f>基金残高に係る経年分析!H55</f>
        <v>768</v>
      </c>
    </row>
    <row r="73" spans="1:16" x14ac:dyDescent="0.2">
      <c r="A73" s="178" t="s">
        <v>79</v>
      </c>
      <c r="B73" s="179">
        <f>基金残高に係る経年分析!F56</f>
        <v>0</v>
      </c>
      <c r="C73" s="179">
        <f>基金残高に係る経年分析!G56</f>
        <v>0</v>
      </c>
      <c r="D73" s="179">
        <f>基金残高に係る経年分析!H56</f>
        <v>0</v>
      </c>
    </row>
    <row r="74" spans="1:16" x14ac:dyDescent="0.2">
      <c r="A74" s="178" t="s">
        <v>80</v>
      </c>
      <c r="B74" s="179">
        <f>基金残高に係る経年分析!F57</f>
        <v>110</v>
      </c>
      <c r="C74" s="179">
        <f>基金残高に係る経年分析!G57</f>
        <v>158</v>
      </c>
      <c r="D74" s="179">
        <f>基金残高に係る経年分析!H57</f>
        <v>149</v>
      </c>
    </row>
  </sheetData>
  <sheetProtection algorithmName="SHA-512" hashValue="zlP8j0O1UcXbcLqTTXW6YK7wMakTNX9nEbxQM3XxazzXKWPCOfJqkFaXko0D2/pdZXa1ee344+oUXKFwTR+6Iw==" saltValue="KQ0cCl9OYSpbbHsp7TvZ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221</v>
      </c>
      <c r="DI1" s="639"/>
      <c r="DJ1" s="639"/>
      <c r="DK1" s="639"/>
      <c r="DL1" s="639"/>
      <c r="DM1" s="639"/>
      <c r="DN1" s="640"/>
      <c r="DO1" s="214"/>
      <c r="DP1" s="638" t="s">
        <v>222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227</v>
      </c>
      <c r="S4" s="642"/>
      <c r="T4" s="642"/>
      <c r="U4" s="642"/>
      <c r="V4" s="642"/>
      <c r="W4" s="642"/>
      <c r="X4" s="642"/>
      <c r="Y4" s="643"/>
      <c r="Z4" s="641" t="s">
        <v>228</v>
      </c>
      <c r="AA4" s="642"/>
      <c r="AB4" s="642"/>
      <c r="AC4" s="643"/>
      <c r="AD4" s="641" t="s">
        <v>229</v>
      </c>
      <c r="AE4" s="642"/>
      <c r="AF4" s="642"/>
      <c r="AG4" s="642"/>
      <c r="AH4" s="642"/>
      <c r="AI4" s="642"/>
      <c r="AJ4" s="642"/>
      <c r="AK4" s="643"/>
      <c r="AL4" s="641" t="s">
        <v>228</v>
      </c>
      <c r="AM4" s="642"/>
      <c r="AN4" s="642"/>
      <c r="AO4" s="643"/>
      <c r="AP4" s="644" t="s">
        <v>230</v>
      </c>
      <c r="AQ4" s="644"/>
      <c r="AR4" s="644"/>
      <c r="AS4" s="644"/>
      <c r="AT4" s="644"/>
      <c r="AU4" s="644"/>
      <c r="AV4" s="644"/>
      <c r="AW4" s="644"/>
      <c r="AX4" s="644"/>
      <c r="AY4" s="644"/>
      <c r="AZ4" s="644"/>
      <c r="BA4" s="644"/>
      <c r="BB4" s="644"/>
      <c r="BC4" s="644"/>
      <c r="BD4" s="644"/>
      <c r="BE4" s="644"/>
      <c r="BF4" s="644"/>
      <c r="BG4" s="644" t="s">
        <v>231</v>
      </c>
      <c r="BH4" s="644"/>
      <c r="BI4" s="644"/>
      <c r="BJ4" s="644"/>
      <c r="BK4" s="644"/>
      <c r="BL4" s="644"/>
      <c r="BM4" s="644"/>
      <c r="BN4" s="644"/>
      <c r="BO4" s="644" t="s">
        <v>228</v>
      </c>
      <c r="BP4" s="644"/>
      <c r="BQ4" s="644"/>
      <c r="BR4" s="644"/>
      <c r="BS4" s="644" t="s">
        <v>232</v>
      </c>
      <c r="BT4" s="644"/>
      <c r="BU4" s="644"/>
      <c r="BV4" s="644"/>
      <c r="BW4" s="644"/>
      <c r="BX4" s="644"/>
      <c r="BY4" s="644"/>
      <c r="BZ4" s="644"/>
      <c r="CA4" s="644"/>
      <c r="CB4" s="644"/>
      <c r="CD4" s="641" t="s">
        <v>233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234</v>
      </c>
      <c r="C5" s="646"/>
      <c r="D5" s="646"/>
      <c r="E5" s="646"/>
      <c r="F5" s="646"/>
      <c r="G5" s="646"/>
      <c r="H5" s="646"/>
      <c r="I5" s="646"/>
      <c r="J5" s="646"/>
      <c r="K5" s="646"/>
      <c r="L5" s="646"/>
      <c r="M5" s="646"/>
      <c r="N5" s="646"/>
      <c r="O5" s="646"/>
      <c r="P5" s="646"/>
      <c r="Q5" s="647"/>
      <c r="R5" s="648">
        <v>605257</v>
      </c>
      <c r="S5" s="649"/>
      <c r="T5" s="649"/>
      <c r="U5" s="649"/>
      <c r="V5" s="649"/>
      <c r="W5" s="649"/>
      <c r="X5" s="649"/>
      <c r="Y5" s="650"/>
      <c r="Z5" s="651">
        <v>8.4</v>
      </c>
      <c r="AA5" s="651"/>
      <c r="AB5" s="651"/>
      <c r="AC5" s="651"/>
      <c r="AD5" s="652">
        <v>605257</v>
      </c>
      <c r="AE5" s="652"/>
      <c r="AF5" s="652"/>
      <c r="AG5" s="652"/>
      <c r="AH5" s="652"/>
      <c r="AI5" s="652"/>
      <c r="AJ5" s="652"/>
      <c r="AK5" s="652"/>
      <c r="AL5" s="653">
        <v>15.9</v>
      </c>
      <c r="AM5" s="654"/>
      <c r="AN5" s="654"/>
      <c r="AO5" s="655"/>
      <c r="AP5" s="645" t="s">
        <v>235</v>
      </c>
      <c r="AQ5" s="646"/>
      <c r="AR5" s="646"/>
      <c r="AS5" s="646"/>
      <c r="AT5" s="646"/>
      <c r="AU5" s="646"/>
      <c r="AV5" s="646"/>
      <c r="AW5" s="646"/>
      <c r="AX5" s="646"/>
      <c r="AY5" s="646"/>
      <c r="AZ5" s="646"/>
      <c r="BA5" s="646"/>
      <c r="BB5" s="646"/>
      <c r="BC5" s="646"/>
      <c r="BD5" s="646"/>
      <c r="BE5" s="646"/>
      <c r="BF5" s="647"/>
      <c r="BG5" s="659">
        <v>604723</v>
      </c>
      <c r="BH5" s="660"/>
      <c r="BI5" s="660"/>
      <c r="BJ5" s="660"/>
      <c r="BK5" s="660"/>
      <c r="BL5" s="660"/>
      <c r="BM5" s="660"/>
      <c r="BN5" s="661"/>
      <c r="BO5" s="662">
        <v>99.9</v>
      </c>
      <c r="BP5" s="662"/>
      <c r="BQ5" s="662"/>
      <c r="BR5" s="662"/>
      <c r="BS5" s="663" t="s">
        <v>139</v>
      </c>
      <c r="BT5" s="663"/>
      <c r="BU5" s="663"/>
      <c r="BV5" s="663"/>
      <c r="BW5" s="663"/>
      <c r="BX5" s="663"/>
      <c r="BY5" s="663"/>
      <c r="BZ5" s="663"/>
      <c r="CA5" s="663"/>
      <c r="CB5" s="667"/>
      <c r="CD5" s="641" t="s">
        <v>230</v>
      </c>
      <c r="CE5" s="642"/>
      <c r="CF5" s="642"/>
      <c r="CG5" s="642"/>
      <c r="CH5" s="642"/>
      <c r="CI5" s="642"/>
      <c r="CJ5" s="642"/>
      <c r="CK5" s="642"/>
      <c r="CL5" s="642"/>
      <c r="CM5" s="642"/>
      <c r="CN5" s="642"/>
      <c r="CO5" s="642"/>
      <c r="CP5" s="642"/>
      <c r="CQ5" s="643"/>
      <c r="CR5" s="641" t="s">
        <v>236</v>
      </c>
      <c r="CS5" s="642"/>
      <c r="CT5" s="642"/>
      <c r="CU5" s="642"/>
      <c r="CV5" s="642"/>
      <c r="CW5" s="642"/>
      <c r="CX5" s="642"/>
      <c r="CY5" s="643"/>
      <c r="CZ5" s="641" t="s">
        <v>228</v>
      </c>
      <c r="DA5" s="642"/>
      <c r="DB5" s="642"/>
      <c r="DC5" s="643"/>
      <c r="DD5" s="641" t="s">
        <v>237</v>
      </c>
      <c r="DE5" s="642"/>
      <c r="DF5" s="642"/>
      <c r="DG5" s="642"/>
      <c r="DH5" s="642"/>
      <c r="DI5" s="642"/>
      <c r="DJ5" s="642"/>
      <c r="DK5" s="642"/>
      <c r="DL5" s="642"/>
      <c r="DM5" s="642"/>
      <c r="DN5" s="642"/>
      <c r="DO5" s="642"/>
      <c r="DP5" s="643"/>
      <c r="DQ5" s="641" t="s">
        <v>238</v>
      </c>
      <c r="DR5" s="642"/>
      <c r="DS5" s="642"/>
      <c r="DT5" s="642"/>
      <c r="DU5" s="642"/>
      <c r="DV5" s="642"/>
      <c r="DW5" s="642"/>
      <c r="DX5" s="642"/>
      <c r="DY5" s="642"/>
      <c r="DZ5" s="642"/>
      <c r="EA5" s="642"/>
      <c r="EB5" s="642"/>
      <c r="EC5" s="643"/>
    </row>
    <row r="6" spans="2:143" ht="11.25" customHeight="1" x14ac:dyDescent="0.2">
      <c r="B6" s="656" t="s">
        <v>239</v>
      </c>
      <c r="C6" s="657"/>
      <c r="D6" s="657"/>
      <c r="E6" s="657"/>
      <c r="F6" s="657"/>
      <c r="G6" s="657"/>
      <c r="H6" s="657"/>
      <c r="I6" s="657"/>
      <c r="J6" s="657"/>
      <c r="K6" s="657"/>
      <c r="L6" s="657"/>
      <c r="M6" s="657"/>
      <c r="N6" s="657"/>
      <c r="O6" s="657"/>
      <c r="P6" s="657"/>
      <c r="Q6" s="658"/>
      <c r="R6" s="659">
        <v>101746</v>
      </c>
      <c r="S6" s="660"/>
      <c r="T6" s="660"/>
      <c r="U6" s="660"/>
      <c r="V6" s="660"/>
      <c r="W6" s="660"/>
      <c r="X6" s="660"/>
      <c r="Y6" s="661"/>
      <c r="Z6" s="662">
        <v>1.4</v>
      </c>
      <c r="AA6" s="662"/>
      <c r="AB6" s="662"/>
      <c r="AC6" s="662"/>
      <c r="AD6" s="663">
        <v>101746</v>
      </c>
      <c r="AE6" s="663"/>
      <c r="AF6" s="663"/>
      <c r="AG6" s="663"/>
      <c r="AH6" s="663"/>
      <c r="AI6" s="663"/>
      <c r="AJ6" s="663"/>
      <c r="AK6" s="663"/>
      <c r="AL6" s="664">
        <v>2.7</v>
      </c>
      <c r="AM6" s="665"/>
      <c r="AN6" s="665"/>
      <c r="AO6" s="666"/>
      <c r="AP6" s="656" t="s">
        <v>240</v>
      </c>
      <c r="AQ6" s="657"/>
      <c r="AR6" s="657"/>
      <c r="AS6" s="657"/>
      <c r="AT6" s="657"/>
      <c r="AU6" s="657"/>
      <c r="AV6" s="657"/>
      <c r="AW6" s="657"/>
      <c r="AX6" s="657"/>
      <c r="AY6" s="657"/>
      <c r="AZ6" s="657"/>
      <c r="BA6" s="657"/>
      <c r="BB6" s="657"/>
      <c r="BC6" s="657"/>
      <c r="BD6" s="657"/>
      <c r="BE6" s="657"/>
      <c r="BF6" s="658"/>
      <c r="BG6" s="659">
        <v>604723</v>
      </c>
      <c r="BH6" s="660"/>
      <c r="BI6" s="660"/>
      <c r="BJ6" s="660"/>
      <c r="BK6" s="660"/>
      <c r="BL6" s="660"/>
      <c r="BM6" s="660"/>
      <c r="BN6" s="661"/>
      <c r="BO6" s="662">
        <v>99.9</v>
      </c>
      <c r="BP6" s="662"/>
      <c r="BQ6" s="662"/>
      <c r="BR6" s="662"/>
      <c r="BS6" s="663" t="s">
        <v>241</v>
      </c>
      <c r="BT6" s="663"/>
      <c r="BU6" s="663"/>
      <c r="BV6" s="663"/>
      <c r="BW6" s="663"/>
      <c r="BX6" s="663"/>
      <c r="BY6" s="663"/>
      <c r="BZ6" s="663"/>
      <c r="CA6" s="663"/>
      <c r="CB6" s="667"/>
      <c r="CD6" s="645" t="s">
        <v>242</v>
      </c>
      <c r="CE6" s="646"/>
      <c r="CF6" s="646"/>
      <c r="CG6" s="646"/>
      <c r="CH6" s="646"/>
      <c r="CI6" s="646"/>
      <c r="CJ6" s="646"/>
      <c r="CK6" s="646"/>
      <c r="CL6" s="646"/>
      <c r="CM6" s="646"/>
      <c r="CN6" s="646"/>
      <c r="CO6" s="646"/>
      <c r="CP6" s="646"/>
      <c r="CQ6" s="647"/>
      <c r="CR6" s="659">
        <v>82596</v>
      </c>
      <c r="CS6" s="660"/>
      <c r="CT6" s="660"/>
      <c r="CU6" s="660"/>
      <c r="CV6" s="660"/>
      <c r="CW6" s="660"/>
      <c r="CX6" s="660"/>
      <c r="CY6" s="661"/>
      <c r="CZ6" s="653">
        <v>1.2</v>
      </c>
      <c r="DA6" s="654"/>
      <c r="DB6" s="654"/>
      <c r="DC6" s="670"/>
      <c r="DD6" s="668" t="s">
        <v>241</v>
      </c>
      <c r="DE6" s="660"/>
      <c r="DF6" s="660"/>
      <c r="DG6" s="660"/>
      <c r="DH6" s="660"/>
      <c r="DI6" s="660"/>
      <c r="DJ6" s="660"/>
      <c r="DK6" s="660"/>
      <c r="DL6" s="660"/>
      <c r="DM6" s="660"/>
      <c r="DN6" s="660"/>
      <c r="DO6" s="660"/>
      <c r="DP6" s="661"/>
      <c r="DQ6" s="668">
        <v>82596</v>
      </c>
      <c r="DR6" s="660"/>
      <c r="DS6" s="660"/>
      <c r="DT6" s="660"/>
      <c r="DU6" s="660"/>
      <c r="DV6" s="660"/>
      <c r="DW6" s="660"/>
      <c r="DX6" s="660"/>
      <c r="DY6" s="660"/>
      <c r="DZ6" s="660"/>
      <c r="EA6" s="660"/>
      <c r="EB6" s="660"/>
      <c r="EC6" s="669"/>
    </row>
    <row r="7" spans="2:143" ht="11.25" customHeight="1" x14ac:dyDescent="0.2">
      <c r="B7" s="656" t="s">
        <v>243</v>
      </c>
      <c r="C7" s="657"/>
      <c r="D7" s="657"/>
      <c r="E7" s="657"/>
      <c r="F7" s="657"/>
      <c r="G7" s="657"/>
      <c r="H7" s="657"/>
      <c r="I7" s="657"/>
      <c r="J7" s="657"/>
      <c r="K7" s="657"/>
      <c r="L7" s="657"/>
      <c r="M7" s="657"/>
      <c r="N7" s="657"/>
      <c r="O7" s="657"/>
      <c r="P7" s="657"/>
      <c r="Q7" s="658"/>
      <c r="R7" s="659">
        <v>156</v>
      </c>
      <c r="S7" s="660"/>
      <c r="T7" s="660"/>
      <c r="U7" s="660"/>
      <c r="V7" s="660"/>
      <c r="W7" s="660"/>
      <c r="X7" s="660"/>
      <c r="Y7" s="661"/>
      <c r="Z7" s="662">
        <v>0</v>
      </c>
      <c r="AA7" s="662"/>
      <c r="AB7" s="662"/>
      <c r="AC7" s="662"/>
      <c r="AD7" s="663">
        <v>156</v>
      </c>
      <c r="AE7" s="663"/>
      <c r="AF7" s="663"/>
      <c r="AG7" s="663"/>
      <c r="AH7" s="663"/>
      <c r="AI7" s="663"/>
      <c r="AJ7" s="663"/>
      <c r="AK7" s="663"/>
      <c r="AL7" s="664">
        <v>0</v>
      </c>
      <c r="AM7" s="665"/>
      <c r="AN7" s="665"/>
      <c r="AO7" s="666"/>
      <c r="AP7" s="656" t="s">
        <v>244</v>
      </c>
      <c r="AQ7" s="657"/>
      <c r="AR7" s="657"/>
      <c r="AS7" s="657"/>
      <c r="AT7" s="657"/>
      <c r="AU7" s="657"/>
      <c r="AV7" s="657"/>
      <c r="AW7" s="657"/>
      <c r="AX7" s="657"/>
      <c r="AY7" s="657"/>
      <c r="AZ7" s="657"/>
      <c r="BA7" s="657"/>
      <c r="BB7" s="657"/>
      <c r="BC7" s="657"/>
      <c r="BD7" s="657"/>
      <c r="BE7" s="657"/>
      <c r="BF7" s="658"/>
      <c r="BG7" s="659">
        <v>188264</v>
      </c>
      <c r="BH7" s="660"/>
      <c r="BI7" s="660"/>
      <c r="BJ7" s="660"/>
      <c r="BK7" s="660"/>
      <c r="BL7" s="660"/>
      <c r="BM7" s="660"/>
      <c r="BN7" s="661"/>
      <c r="BO7" s="662">
        <v>31.1</v>
      </c>
      <c r="BP7" s="662"/>
      <c r="BQ7" s="662"/>
      <c r="BR7" s="662"/>
      <c r="BS7" s="663" t="s">
        <v>241</v>
      </c>
      <c r="BT7" s="663"/>
      <c r="BU7" s="663"/>
      <c r="BV7" s="663"/>
      <c r="BW7" s="663"/>
      <c r="BX7" s="663"/>
      <c r="BY7" s="663"/>
      <c r="BZ7" s="663"/>
      <c r="CA7" s="663"/>
      <c r="CB7" s="667"/>
      <c r="CD7" s="656" t="s">
        <v>245</v>
      </c>
      <c r="CE7" s="657"/>
      <c r="CF7" s="657"/>
      <c r="CG7" s="657"/>
      <c r="CH7" s="657"/>
      <c r="CI7" s="657"/>
      <c r="CJ7" s="657"/>
      <c r="CK7" s="657"/>
      <c r="CL7" s="657"/>
      <c r="CM7" s="657"/>
      <c r="CN7" s="657"/>
      <c r="CO7" s="657"/>
      <c r="CP7" s="657"/>
      <c r="CQ7" s="658"/>
      <c r="CR7" s="659">
        <v>1589062</v>
      </c>
      <c r="CS7" s="660"/>
      <c r="CT7" s="660"/>
      <c r="CU7" s="660"/>
      <c r="CV7" s="660"/>
      <c r="CW7" s="660"/>
      <c r="CX7" s="660"/>
      <c r="CY7" s="661"/>
      <c r="CZ7" s="662">
        <v>24</v>
      </c>
      <c r="DA7" s="662"/>
      <c r="DB7" s="662"/>
      <c r="DC7" s="662"/>
      <c r="DD7" s="668">
        <v>82127</v>
      </c>
      <c r="DE7" s="660"/>
      <c r="DF7" s="660"/>
      <c r="DG7" s="660"/>
      <c r="DH7" s="660"/>
      <c r="DI7" s="660"/>
      <c r="DJ7" s="660"/>
      <c r="DK7" s="660"/>
      <c r="DL7" s="660"/>
      <c r="DM7" s="660"/>
      <c r="DN7" s="660"/>
      <c r="DO7" s="660"/>
      <c r="DP7" s="661"/>
      <c r="DQ7" s="668">
        <v>1365808</v>
      </c>
      <c r="DR7" s="660"/>
      <c r="DS7" s="660"/>
      <c r="DT7" s="660"/>
      <c r="DU7" s="660"/>
      <c r="DV7" s="660"/>
      <c r="DW7" s="660"/>
      <c r="DX7" s="660"/>
      <c r="DY7" s="660"/>
      <c r="DZ7" s="660"/>
      <c r="EA7" s="660"/>
      <c r="EB7" s="660"/>
      <c r="EC7" s="669"/>
    </row>
    <row r="8" spans="2:143" ht="11.25" customHeight="1" x14ac:dyDescent="0.2">
      <c r="B8" s="656" t="s">
        <v>246</v>
      </c>
      <c r="C8" s="657"/>
      <c r="D8" s="657"/>
      <c r="E8" s="657"/>
      <c r="F8" s="657"/>
      <c r="G8" s="657"/>
      <c r="H8" s="657"/>
      <c r="I8" s="657"/>
      <c r="J8" s="657"/>
      <c r="K8" s="657"/>
      <c r="L8" s="657"/>
      <c r="M8" s="657"/>
      <c r="N8" s="657"/>
      <c r="O8" s="657"/>
      <c r="P8" s="657"/>
      <c r="Q8" s="658"/>
      <c r="R8" s="659">
        <v>1547</v>
      </c>
      <c r="S8" s="660"/>
      <c r="T8" s="660"/>
      <c r="U8" s="660"/>
      <c r="V8" s="660"/>
      <c r="W8" s="660"/>
      <c r="X8" s="660"/>
      <c r="Y8" s="661"/>
      <c r="Z8" s="662">
        <v>0</v>
      </c>
      <c r="AA8" s="662"/>
      <c r="AB8" s="662"/>
      <c r="AC8" s="662"/>
      <c r="AD8" s="663">
        <v>1547</v>
      </c>
      <c r="AE8" s="663"/>
      <c r="AF8" s="663"/>
      <c r="AG8" s="663"/>
      <c r="AH8" s="663"/>
      <c r="AI8" s="663"/>
      <c r="AJ8" s="663"/>
      <c r="AK8" s="663"/>
      <c r="AL8" s="664">
        <v>0</v>
      </c>
      <c r="AM8" s="665"/>
      <c r="AN8" s="665"/>
      <c r="AO8" s="666"/>
      <c r="AP8" s="656" t="s">
        <v>247</v>
      </c>
      <c r="AQ8" s="657"/>
      <c r="AR8" s="657"/>
      <c r="AS8" s="657"/>
      <c r="AT8" s="657"/>
      <c r="AU8" s="657"/>
      <c r="AV8" s="657"/>
      <c r="AW8" s="657"/>
      <c r="AX8" s="657"/>
      <c r="AY8" s="657"/>
      <c r="AZ8" s="657"/>
      <c r="BA8" s="657"/>
      <c r="BB8" s="657"/>
      <c r="BC8" s="657"/>
      <c r="BD8" s="657"/>
      <c r="BE8" s="657"/>
      <c r="BF8" s="658"/>
      <c r="BG8" s="659">
        <v>9432</v>
      </c>
      <c r="BH8" s="660"/>
      <c r="BI8" s="660"/>
      <c r="BJ8" s="660"/>
      <c r="BK8" s="660"/>
      <c r="BL8" s="660"/>
      <c r="BM8" s="660"/>
      <c r="BN8" s="661"/>
      <c r="BO8" s="662">
        <v>1.6</v>
      </c>
      <c r="BP8" s="662"/>
      <c r="BQ8" s="662"/>
      <c r="BR8" s="662"/>
      <c r="BS8" s="663" t="s">
        <v>241</v>
      </c>
      <c r="BT8" s="663"/>
      <c r="BU8" s="663"/>
      <c r="BV8" s="663"/>
      <c r="BW8" s="663"/>
      <c r="BX8" s="663"/>
      <c r="BY8" s="663"/>
      <c r="BZ8" s="663"/>
      <c r="CA8" s="663"/>
      <c r="CB8" s="667"/>
      <c r="CD8" s="656" t="s">
        <v>248</v>
      </c>
      <c r="CE8" s="657"/>
      <c r="CF8" s="657"/>
      <c r="CG8" s="657"/>
      <c r="CH8" s="657"/>
      <c r="CI8" s="657"/>
      <c r="CJ8" s="657"/>
      <c r="CK8" s="657"/>
      <c r="CL8" s="657"/>
      <c r="CM8" s="657"/>
      <c r="CN8" s="657"/>
      <c r="CO8" s="657"/>
      <c r="CP8" s="657"/>
      <c r="CQ8" s="658"/>
      <c r="CR8" s="659">
        <v>1096197</v>
      </c>
      <c r="CS8" s="660"/>
      <c r="CT8" s="660"/>
      <c r="CU8" s="660"/>
      <c r="CV8" s="660"/>
      <c r="CW8" s="660"/>
      <c r="CX8" s="660"/>
      <c r="CY8" s="661"/>
      <c r="CZ8" s="662">
        <v>16.600000000000001</v>
      </c>
      <c r="DA8" s="662"/>
      <c r="DB8" s="662"/>
      <c r="DC8" s="662"/>
      <c r="DD8" s="668">
        <v>22356</v>
      </c>
      <c r="DE8" s="660"/>
      <c r="DF8" s="660"/>
      <c r="DG8" s="660"/>
      <c r="DH8" s="660"/>
      <c r="DI8" s="660"/>
      <c r="DJ8" s="660"/>
      <c r="DK8" s="660"/>
      <c r="DL8" s="660"/>
      <c r="DM8" s="660"/>
      <c r="DN8" s="660"/>
      <c r="DO8" s="660"/>
      <c r="DP8" s="661"/>
      <c r="DQ8" s="668">
        <v>711571</v>
      </c>
      <c r="DR8" s="660"/>
      <c r="DS8" s="660"/>
      <c r="DT8" s="660"/>
      <c r="DU8" s="660"/>
      <c r="DV8" s="660"/>
      <c r="DW8" s="660"/>
      <c r="DX8" s="660"/>
      <c r="DY8" s="660"/>
      <c r="DZ8" s="660"/>
      <c r="EA8" s="660"/>
      <c r="EB8" s="660"/>
      <c r="EC8" s="669"/>
    </row>
    <row r="9" spans="2:143" ht="11.25" customHeight="1" x14ac:dyDescent="0.2">
      <c r="B9" s="656" t="s">
        <v>249</v>
      </c>
      <c r="C9" s="657"/>
      <c r="D9" s="657"/>
      <c r="E9" s="657"/>
      <c r="F9" s="657"/>
      <c r="G9" s="657"/>
      <c r="H9" s="657"/>
      <c r="I9" s="657"/>
      <c r="J9" s="657"/>
      <c r="K9" s="657"/>
      <c r="L9" s="657"/>
      <c r="M9" s="657"/>
      <c r="N9" s="657"/>
      <c r="O9" s="657"/>
      <c r="P9" s="657"/>
      <c r="Q9" s="658"/>
      <c r="R9" s="659">
        <v>1085</v>
      </c>
      <c r="S9" s="660"/>
      <c r="T9" s="660"/>
      <c r="U9" s="660"/>
      <c r="V9" s="660"/>
      <c r="W9" s="660"/>
      <c r="X9" s="660"/>
      <c r="Y9" s="661"/>
      <c r="Z9" s="662">
        <v>0</v>
      </c>
      <c r="AA9" s="662"/>
      <c r="AB9" s="662"/>
      <c r="AC9" s="662"/>
      <c r="AD9" s="663">
        <v>1085</v>
      </c>
      <c r="AE9" s="663"/>
      <c r="AF9" s="663"/>
      <c r="AG9" s="663"/>
      <c r="AH9" s="663"/>
      <c r="AI9" s="663"/>
      <c r="AJ9" s="663"/>
      <c r="AK9" s="663"/>
      <c r="AL9" s="664">
        <v>0</v>
      </c>
      <c r="AM9" s="665"/>
      <c r="AN9" s="665"/>
      <c r="AO9" s="666"/>
      <c r="AP9" s="656" t="s">
        <v>250</v>
      </c>
      <c r="AQ9" s="657"/>
      <c r="AR9" s="657"/>
      <c r="AS9" s="657"/>
      <c r="AT9" s="657"/>
      <c r="AU9" s="657"/>
      <c r="AV9" s="657"/>
      <c r="AW9" s="657"/>
      <c r="AX9" s="657"/>
      <c r="AY9" s="657"/>
      <c r="AZ9" s="657"/>
      <c r="BA9" s="657"/>
      <c r="BB9" s="657"/>
      <c r="BC9" s="657"/>
      <c r="BD9" s="657"/>
      <c r="BE9" s="657"/>
      <c r="BF9" s="658"/>
      <c r="BG9" s="659">
        <v>155756</v>
      </c>
      <c r="BH9" s="660"/>
      <c r="BI9" s="660"/>
      <c r="BJ9" s="660"/>
      <c r="BK9" s="660"/>
      <c r="BL9" s="660"/>
      <c r="BM9" s="660"/>
      <c r="BN9" s="661"/>
      <c r="BO9" s="662">
        <v>25.7</v>
      </c>
      <c r="BP9" s="662"/>
      <c r="BQ9" s="662"/>
      <c r="BR9" s="662"/>
      <c r="BS9" s="663" t="s">
        <v>241</v>
      </c>
      <c r="BT9" s="663"/>
      <c r="BU9" s="663"/>
      <c r="BV9" s="663"/>
      <c r="BW9" s="663"/>
      <c r="BX9" s="663"/>
      <c r="BY9" s="663"/>
      <c r="BZ9" s="663"/>
      <c r="CA9" s="663"/>
      <c r="CB9" s="667"/>
      <c r="CD9" s="656" t="s">
        <v>251</v>
      </c>
      <c r="CE9" s="657"/>
      <c r="CF9" s="657"/>
      <c r="CG9" s="657"/>
      <c r="CH9" s="657"/>
      <c r="CI9" s="657"/>
      <c r="CJ9" s="657"/>
      <c r="CK9" s="657"/>
      <c r="CL9" s="657"/>
      <c r="CM9" s="657"/>
      <c r="CN9" s="657"/>
      <c r="CO9" s="657"/>
      <c r="CP9" s="657"/>
      <c r="CQ9" s="658"/>
      <c r="CR9" s="659">
        <v>555469</v>
      </c>
      <c r="CS9" s="660"/>
      <c r="CT9" s="660"/>
      <c r="CU9" s="660"/>
      <c r="CV9" s="660"/>
      <c r="CW9" s="660"/>
      <c r="CX9" s="660"/>
      <c r="CY9" s="661"/>
      <c r="CZ9" s="662">
        <v>8.4</v>
      </c>
      <c r="DA9" s="662"/>
      <c r="DB9" s="662"/>
      <c r="DC9" s="662"/>
      <c r="DD9" s="668">
        <v>2123</v>
      </c>
      <c r="DE9" s="660"/>
      <c r="DF9" s="660"/>
      <c r="DG9" s="660"/>
      <c r="DH9" s="660"/>
      <c r="DI9" s="660"/>
      <c r="DJ9" s="660"/>
      <c r="DK9" s="660"/>
      <c r="DL9" s="660"/>
      <c r="DM9" s="660"/>
      <c r="DN9" s="660"/>
      <c r="DO9" s="660"/>
      <c r="DP9" s="661"/>
      <c r="DQ9" s="668">
        <v>448088</v>
      </c>
      <c r="DR9" s="660"/>
      <c r="DS9" s="660"/>
      <c r="DT9" s="660"/>
      <c r="DU9" s="660"/>
      <c r="DV9" s="660"/>
      <c r="DW9" s="660"/>
      <c r="DX9" s="660"/>
      <c r="DY9" s="660"/>
      <c r="DZ9" s="660"/>
      <c r="EA9" s="660"/>
      <c r="EB9" s="660"/>
      <c r="EC9" s="669"/>
    </row>
    <row r="10" spans="2:143" ht="11.25" customHeight="1" x14ac:dyDescent="0.2">
      <c r="B10" s="656" t="s">
        <v>252</v>
      </c>
      <c r="C10" s="657"/>
      <c r="D10" s="657"/>
      <c r="E10" s="657"/>
      <c r="F10" s="657"/>
      <c r="G10" s="657"/>
      <c r="H10" s="657"/>
      <c r="I10" s="657"/>
      <c r="J10" s="657"/>
      <c r="K10" s="657"/>
      <c r="L10" s="657"/>
      <c r="M10" s="657"/>
      <c r="N10" s="657"/>
      <c r="O10" s="657"/>
      <c r="P10" s="657"/>
      <c r="Q10" s="658"/>
      <c r="R10" s="659" t="s">
        <v>241</v>
      </c>
      <c r="S10" s="660"/>
      <c r="T10" s="660"/>
      <c r="U10" s="660"/>
      <c r="V10" s="660"/>
      <c r="W10" s="660"/>
      <c r="X10" s="660"/>
      <c r="Y10" s="661"/>
      <c r="Z10" s="662" t="s">
        <v>241</v>
      </c>
      <c r="AA10" s="662"/>
      <c r="AB10" s="662"/>
      <c r="AC10" s="662"/>
      <c r="AD10" s="663" t="s">
        <v>241</v>
      </c>
      <c r="AE10" s="663"/>
      <c r="AF10" s="663"/>
      <c r="AG10" s="663"/>
      <c r="AH10" s="663"/>
      <c r="AI10" s="663"/>
      <c r="AJ10" s="663"/>
      <c r="AK10" s="663"/>
      <c r="AL10" s="664" t="s">
        <v>139</v>
      </c>
      <c r="AM10" s="665"/>
      <c r="AN10" s="665"/>
      <c r="AO10" s="666"/>
      <c r="AP10" s="656" t="s">
        <v>253</v>
      </c>
      <c r="AQ10" s="657"/>
      <c r="AR10" s="657"/>
      <c r="AS10" s="657"/>
      <c r="AT10" s="657"/>
      <c r="AU10" s="657"/>
      <c r="AV10" s="657"/>
      <c r="AW10" s="657"/>
      <c r="AX10" s="657"/>
      <c r="AY10" s="657"/>
      <c r="AZ10" s="657"/>
      <c r="BA10" s="657"/>
      <c r="BB10" s="657"/>
      <c r="BC10" s="657"/>
      <c r="BD10" s="657"/>
      <c r="BE10" s="657"/>
      <c r="BF10" s="658"/>
      <c r="BG10" s="659">
        <v>12112</v>
      </c>
      <c r="BH10" s="660"/>
      <c r="BI10" s="660"/>
      <c r="BJ10" s="660"/>
      <c r="BK10" s="660"/>
      <c r="BL10" s="660"/>
      <c r="BM10" s="660"/>
      <c r="BN10" s="661"/>
      <c r="BO10" s="662">
        <v>2</v>
      </c>
      <c r="BP10" s="662"/>
      <c r="BQ10" s="662"/>
      <c r="BR10" s="662"/>
      <c r="BS10" s="663" t="s">
        <v>241</v>
      </c>
      <c r="BT10" s="663"/>
      <c r="BU10" s="663"/>
      <c r="BV10" s="663"/>
      <c r="BW10" s="663"/>
      <c r="BX10" s="663"/>
      <c r="BY10" s="663"/>
      <c r="BZ10" s="663"/>
      <c r="CA10" s="663"/>
      <c r="CB10" s="667"/>
      <c r="CD10" s="656" t="s">
        <v>254</v>
      </c>
      <c r="CE10" s="657"/>
      <c r="CF10" s="657"/>
      <c r="CG10" s="657"/>
      <c r="CH10" s="657"/>
      <c r="CI10" s="657"/>
      <c r="CJ10" s="657"/>
      <c r="CK10" s="657"/>
      <c r="CL10" s="657"/>
      <c r="CM10" s="657"/>
      <c r="CN10" s="657"/>
      <c r="CO10" s="657"/>
      <c r="CP10" s="657"/>
      <c r="CQ10" s="658"/>
      <c r="CR10" s="659">
        <v>72</v>
      </c>
      <c r="CS10" s="660"/>
      <c r="CT10" s="660"/>
      <c r="CU10" s="660"/>
      <c r="CV10" s="660"/>
      <c r="CW10" s="660"/>
      <c r="CX10" s="660"/>
      <c r="CY10" s="661"/>
      <c r="CZ10" s="662">
        <v>0</v>
      </c>
      <c r="DA10" s="662"/>
      <c r="DB10" s="662"/>
      <c r="DC10" s="662"/>
      <c r="DD10" s="668" t="s">
        <v>241</v>
      </c>
      <c r="DE10" s="660"/>
      <c r="DF10" s="660"/>
      <c r="DG10" s="660"/>
      <c r="DH10" s="660"/>
      <c r="DI10" s="660"/>
      <c r="DJ10" s="660"/>
      <c r="DK10" s="660"/>
      <c r="DL10" s="660"/>
      <c r="DM10" s="660"/>
      <c r="DN10" s="660"/>
      <c r="DO10" s="660"/>
      <c r="DP10" s="661"/>
      <c r="DQ10" s="668">
        <v>72</v>
      </c>
      <c r="DR10" s="660"/>
      <c r="DS10" s="660"/>
      <c r="DT10" s="660"/>
      <c r="DU10" s="660"/>
      <c r="DV10" s="660"/>
      <c r="DW10" s="660"/>
      <c r="DX10" s="660"/>
      <c r="DY10" s="660"/>
      <c r="DZ10" s="660"/>
      <c r="EA10" s="660"/>
      <c r="EB10" s="660"/>
      <c r="EC10" s="669"/>
    </row>
    <row r="11" spans="2:143" ht="11.25" customHeight="1" x14ac:dyDescent="0.2">
      <c r="B11" s="656" t="s">
        <v>255</v>
      </c>
      <c r="C11" s="657"/>
      <c r="D11" s="657"/>
      <c r="E11" s="657"/>
      <c r="F11" s="657"/>
      <c r="G11" s="657"/>
      <c r="H11" s="657"/>
      <c r="I11" s="657"/>
      <c r="J11" s="657"/>
      <c r="K11" s="657"/>
      <c r="L11" s="657"/>
      <c r="M11" s="657"/>
      <c r="N11" s="657"/>
      <c r="O11" s="657"/>
      <c r="P11" s="657"/>
      <c r="Q11" s="658"/>
      <c r="R11" s="659">
        <v>147444</v>
      </c>
      <c r="S11" s="660"/>
      <c r="T11" s="660"/>
      <c r="U11" s="660"/>
      <c r="V11" s="660"/>
      <c r="W11" s="660"/>
      <c r="X11" s="660"/>
      <c r="Y11" s="661"/>
      <c r="Z11" s="664">
        <v>2</v>
      </c>
      <c r="AA11" s="665"/>
      <c r="AB11" s="665"/>
      <c r="AC11" s="671"/>
      <c r="AD11" s="668">
        <v>147444</v>
      </c>
      <c r="AE11" s="660"/>
      <c r="AF11" s="660"/>
      <c r="AG11" s="660"/>
      <c r="AH11" s="660"/>
      <c r="AI11" s="660"/>
      <c r="AJ11" s="660"/>
      <c r="AK11" s="661"/>
      <c r="AL11" s="664">
        <v>3.9</v>
      </c>
      <c r="AM11" s="665"/>
      <c r="AN11" s="665"/>
      <c r="AO11" s="666"/>
      <c r="AP11" s="656" t="s">
        <v>256</v>
      </c>
      <c r="AQ11" s="657"/>
      <c r="AR11" s="657"/>
      <c r="AS11" s="657"/>
      <c r="AT11" s="657"/>
      <c r="AU11" s="657"/>
      <c r="AV11" s="657"/>
      <c r="AW11" s="657"/>
      <c r="AX11" s="657"/>
      <c r="AY11" s="657"/>
      <c r="AZ11" s="657"/>
      <c r="BA11" s="657"/>
      <c r="BB11" s="657"/>
      <c r="BC11" s="657"/>
      <c r="BD11" s="657"/>
      <c r="BE11" s="657"/>
      <c r="BF11" s="658"/>
      <c r="BG11" s="659">
        <v>10964</v>
      </c>
      <c r="BH11" s="660"/>
      <c r="BI11" s="660"/>
      <c r="BJ11" s="660"/>
      <c r="BK11" s="660"/>
      <c r="BL11" s="660"/>
      <c r="BM11" s="660"/>
      <c r="BN11" s="661"/>
      <c r="BO11" s="662">
        <v>1.8</v>
      </c>
      <c r="BP11" s="662"/>
      <c r="BQ11" s="662"/>
      <c r="BR11" s="662"/>
      <c r="BS11" s="663" t="s">
        <v>241</v>
      </c>
      <c r="BT11" s="663"/>
      <c r="BU11" s="663"/>
      <c r="BV11" s="663"/>
      <c r="BW11" s="663"/>
      <c r="BX11" s="663"/>
      <c r="BY11" s="663"/>
      <c r="BZ11" s="663"/>
      <c r="CA11" s="663"/>
      <c r="CB11" s="667"/>
      <c r="CD11" s="656" t="s">
        <v>257</v>
      </c>
      <c r="CE11" s="657"/>
      <c r="CF11" s="657"/>
      <c r="CG11" s="657"/>
      <c r="CH11" s="657"/>
      <c r="CI11" s="657"/>
      <c r="CJ11" s="657"/>
      <c r="CK11" s="657"/>
      <c r="CL11" s="657"/>
      <c r="CM11" s="657"/>
      <c r="CN11" s="657"/>
      <c r="CO11" s="657"/>
      <c r="CP11" s="657"/>
      <c r="CQ11" s="658"/>
      <c r="CR11" s="659">
        <v>651807</v>
      </c>
      <c r="CS11" s="660"/>
      <c r="CT11" s="660"/>
      <c r="CU11" s="660"/>
      <c r="CV11" s="660"/>
      <c r="CW11" s="660"/>
      <c r="CX11" s="660"/>
      <c r="CY11" s="661"/>
      <c r="CZ11" s="662">
        <v>9.8000000000000007</v>
      </c>
      <c r="DA11" s="662"/>
      <c r="DB11" s="662"/>
      <c r="DC11" s="662"/>
      <c r="DD11" s="668">
        <v>222743</v>
      </c>
      <c r="DE11" s="660"/>
      <c r="DF11" s="660"/>
      <c r="DG11" s="660"/>
      <c r="DH11" s="660"/>
      <c r="DI11" s="660"/>
      <c r="DJ11" s="660"/>
      <c r="DK11" s="660"/>
      <c r="DL11" s="660"/>
      <c r="DM11" s="660"/>
      <c r="DN11" s="660"/>
      <c r="DO11" s="660"/>
      <c r="DP11" s="661"/>
      <c r="DQ11" s="668">
        <v>315614</v>
      </c>
      <c r="DR11" s="660"/>
      <c r="DS11" s="660"/>
      <c r="DT11" s="660"/>
      <c r="DU11" s="660"/>
      <c r="DV11" s="660"/>
      <c r="DW11" s="660"/>
      <c r="DX11" s="660"/>
      <c r="DY11" s="660"/>
      <c r="DZ11" s="660"/>
      <c r="EA11" s="660"/>
      <c r="EB11" s="660"/>
      <c r="EC11" s="669"/>
    </row>
    <row r="12" spans="2:143" ht="11.25" customHeight="1" x14ac:dyDescent="0.2">
      <c r="B12" s="656" t="s">
        <v>258</v>
      </c>
      <c r="C12" s="657"/>
      <c r="D12" s="657"/>
      <c r="E12" s="657"/>
      <c r="F12" s="657"/>
      <c r="G12" s="657"/>
      <c r="H12" s="657"/>
      <c r="I12" s="657"/>
      <c r="J12" s="657"/>
      <c r="K12" s="657"/>
      <c r="L12" s="657"/>
      <c r="M12" s="657"/>
      <c r="N12" s="657"/>
      <c r="O12" s="657"/>
      <c r="P12" s="657"/>
      <c r="Q12" s="658"/>
      <c r="R12" s="659" t="s">
        <v>241</v>
      </c>
      <c r="S12" s="660"/>
      <c r="T12" s="660"/>
      <c r="U12" s="660"/>
      <c r="V12" s="660"/>
      <c r="W12" s="660"/>
      <c r="X12" s="660"/>
      <c r="Y12" s="661"/>
      <c r="Z12" s="662" t="s">
        <v>139</v>
      </c>
      <c r="AA12" s="662"/>
      <c r="AB12" s="662"/>
      <c r="AC12" s="662"/>
      <c r="AD12" s="663" t="s">
        <v>139</v>
      </c>
      <c r="AE12" s="663"/>
      <c r="AF12" s="663"/>
      <c r="AG12" s="663"/>
      <c r="AH12" s="663"/>
      <c r="AI12" s="663"/>
      <c r="AJ12" s="663"/>
      <c r="AK12" s="663"/>
      <c r="AL12" s="664" t="s">
        <v>241</v>
      </c>
      <c r="AM12" s="665"/>
      <c r="AN12" s="665"/>
      <c r="AO12" s="666"/>
      <c r="AP12" s="656" t="s">
        <v>259</v>
      </c>
      <c r="AQ12" s="657"/>
      <c r="AR12" s="657"/>
      <c r="AS12" s="657"/>
      <c r="AT12" s="657"/>
      <c r="AU12" s="657"/>
      <c r="AV12" s="657"/>
      <c r="AW12" s="657"/>
      <c r="AX12" s="657"/>
      <c r="AY12" s="657"/>
      <c r="AZ12" s="657"/>
      <c r="BA12" s="657"/>
      <c r="BB12" s="657"/>
      <c r="BC12" s="657"/>
      <c r="BD12" s="657"/>
      <c r="BE12" s="657"/>
      <c r="BF12" s="658"/>
      <c r="BG12" s="659">
        <v>349506</v>
      </c>
      <c r="BH12" s="660"/>
      <c r="BI12" s="660"/>
      <c r="BJ12" s="660"/>
      <c r="BK12" s="660"/>
      <c r="BL12" s="660"/>
      <c r="BM12" s="660"/>
      <c r="BN12" s="661"/>
      <c r="BO12" s="662">
        <v>57.7</v>
      </c>
      <c r="BP12" s="662"/>
      <c r="BQ12" s="662"/>
      <c r="BR12" s="662"/>
      <c r="BS12" s="663" t="s">
        <v>241</v>
      </c>
      <c r="BT12" s="663"/>
      <c r="BU12" s="663"/>
      <c r="BV12" s="663"/>
      <c r="BW12" s="663"/>
      <c r="BX12" s="663"/>
      <c r="BY12" s="663"/>
      <c r="BZ12" s="663"/>
      <c r="CA12" s="663"/>
      <c r="CB12" s="667"/>
      <c r="CD12" s="656" t="s">
        <v>260</v>
      </c>
      <c r="CE12" s="657"/>
      <c r="CF12" s="657"/>
      <c r="CG12" s="657"/>
      <c r="CH12" s="657"/>
      <c r="CI12" s="657"/>
      <c r="CJ12" s="657"/>
      <c r="CK12" s="657"/>
      <c r="CL12" s="657"/>
      <c r="CM12" s="657"/>
      <c r="CN12" s="657"/>
      <c r="CO12" s="657"/>
      <c r="CP12" s="657"/>
      <c r="CQ12" s="658"/>
      <c r="CR12" s="659">
        <v>167342</v>
      </c>
      <c r="CS12" s="660"/>
      <c r="CT12" s="660"/>
      <c r="CU12" s="660"/>
      <c r="CV12" s="660"/>
      <c r="CW12" s="660"/>
      <c r="CX12" s="660"/>
      <c r="CY12" s="661"/>
      <c r="CZ12" s="662">
        <v>2.5</v>
      </c>
      <c r="DA12" s="662"/>
      <c r="DB12" s="662"/>
      <c r="DC12" s="662"/>
      <c r="DD12" s="668">
        <v>1181</v>
      </c>
      <c r="DE12" s="660"/>
      <c r="DF12" s="660"/>
      <c r="DG12" s="660"/>
      <c r="DH12" s="660"/>
      <c r="DI12" s="660"/>
      <c r="DJ12" s="660"/>
      <c r="DK12" s="660"/>
      <c r="DL12" s="660"/>
      <c r="DM12" s="660"/>
      <c r="DN12" s="660"/>
      <c r="DO12" s="660"/>
      <c r="DP12" s="661"/>
      <c r="DQ12" s="668">
        <v>137878</v>
      </c>
      <c r="DR12" s="660"/>
      <c r="DS12" s="660"/>
      <c r="DT12" s="660"/>
      <c r="DU12" s="660"/>
      <c r="DV12" s="660"/>
      <c r="DW12" s="660"/>
      <c r="DX12" s="660"/>
      <c r="DY12" s="660"/>
      <c r="DZ12" s="660"/>
      <c r="EA12" s="660"/>
      <c r="EB12" s="660"/>
      <c r="EC12" s="669"/>
    </row>
    <row r="13" spans="2:143" ht="11.25" customHeight="1" x14ac:dyDescent="0.2">
      <c r="B13" s="656" t="s">
        <v>261</v>
      </c>
      <c r="C13" s="657"/>
      <c r="D13" s="657"/>
      <c r="E13" s="657"/>
      <c r="F13" s="657"/>
      <c r="G13" s="657"/>
      <c r="H13" s="657"/>
      <c r="I13" s="657"/>
      <c r="J13" s="657"/>
      <c r="K13" s="657"/>
      <c r="L13" s="657"/>
      <c r="M13" s="657"/>
      <c r="N13" s="657"/>
      <c r="O13" s="657"/>
      <c r="P13" s="657"/>
      <c r="Q13" s="658"/>
      <c r="R13" s="659" t="s">
        <v>241</v>
      </c>
      <c r="S13" s="660"/>
      <c r="T13" s="660"/>
      <c r="U13" s="660"/>
      <c r="V13" s="660"/>
      <c r="W13" s="660"/>
      <c r="X13" s="660"/>
      <c r="Y13" s="661"/>
      <c r="Z13" s="662" t="s">
        <v>241</v>
      </c>
      <c r="AA13" s="662"/>
      <c r="AB13" s="662"/>
      <c r="AC13" s="662"/>
      <c r="AD13" s="663" t="s">
        <v>241</v>
      </c>
      <c r="AE13" s="663"/>
      <c r="AF13" s="663"/>
      <c r="AG13" s="663"/>
      <c r="AH13" s="663"/>
      <c r="AI13" s="663"/>
      <c r="AJ13" s="663"/>
      <c r="AK13" s="663"/>
      <c r="AL13" s="664" t="s">
        <v>139</v>
      </c>
      <c r="AM13" s="665"/>
      <c r="AN13" s="665"/>
      <c r="AO13" s="666"/>
      <c r="AP13" s="656" t="s">
        <v>262</v>
      </c>
      <c r="AQ13" s="657"/>
      <c r="AR13" s="657"/>
      <c r="AS13" s="657"/>
      <c r="AT13" s="657"/>
      <c r="AU13" s="657"/>
      <c r="AV13" s="657"/>
      <c r="AW13" s="657"/>
      <c r="AX13" s="657"/>
      <c r="AY13" s="657"/>
      <c r="AZ13" s="657"/>
      <c r="BA13" s="657"/>
      <c r="BB13" s="657"/>
      <c r="BC13" s="657"/>
      <c r="BD13" s="657"/>
      <c r="BE13" s="657"/>
      <c r="BF13" s="658"/>
      <c r="BG13" s="659">
        <v>344939</v>
      </c>
      <c r="BH13" s="660"/>
      <c r="BI13" s="660"/>
      <c r="BJ13" s="660"/>
      <c r="BK13" s="660"/>
      <c r="BL13" s="660"/>
      <c r="BM13" s="660"/>
      <c r="BN13" s="661"/>
      <c r="BO13" s="662">
        <v>57</v>
      </c>
      <c r="BP13" s="662"/>
      <c r="BQ13" s="662"/>
      <c r="BR13" s="662"/>
      <c r="BS13" s="663" t="s">
        <v>139</v>
      </c>
      <c r="BT13" s="663"/>
      <c r="BU13" s="663"/>
      <c r="BV13" s="663"/>
      <c r="BW13" s="663"/>
      <c r="BX13" s="663"/>
      <c r="BY13" s="663"/>
      <c r="BZ13" s="663"/>
      <c r="CA13" s="663"/>
      <c r="CB13" s="667"/>
      <c r="CD13" s="656" t="s">
        <v>263</v>
      </c>
      <c r="CE13" s="657"/>
      <c r="CF13" s="657"/>
      <c r="CG13" s="657"/>
      <c r="CH13" s="657"/>
      <c r="CI13" s="657"/>
      <c r="CJ13" s="657"/>
      <c r="CK13" s="657"/>
      <c r="CL13" s="657"/>
      <c r="CM13" s="657"/>
      <c r="CN13" s="657"/>
      <c r="CO13" s="657"/>
      <c r="CP13" s="657"/>
      <c r="CQ13" s="658"/>
      <c r="CR13" s="659">
        <v>846294</v>
      </c>
      <c r="CS13" s="660"/>
      <c r="CT13" s="660"/>
      <c r="CU13" s="660"/>
      <c r="CV13" s="660"/>
      <c r="CW13" s="660"/>
      <c r="CX13" s="660"/>
      <c r="CY13" s="661"/>
      <c r="CZ13" s="662">
        <v>12.8</v>
      </c>
      <c r="DA13" s="662"/>
      <c r="DB13" s="662"/>
      <c r="DC13" s="662"/>
      <c r="DD13" s="668">
        <v>381777</v>
      </c>
      <c r="DE13" s="660"/>
      <c r="DF13" s="660"/>
      <c r="DG13" s="660"/>
      <c r="DH13" s="660"/>
      <c r="DI13" s="660"/>
      <c r="DJ13" s="660"/>
      <c r="DK13" s="660"/>
      <c r="DL13" s="660"/>
      <c r="DM13" s="660"/>
      <c r="DN13" s="660"/>
      <c r="DO13" s="660"/>
      <c r="DP13" s="661"/>
      <c r="DQ13" s="668">
        <v>454579</v>
      </c>
      <c r="DR13" s="660"/>
      <c r="DS13" s="660"/>
      <c r="DT13" s="660"/>
      <c r="DU13" s="660"/>
      <c r="DV13" s="660"/>
      <c r="DW13" s="660"/>
      <c r="DX13" s="660"/>
      <c r="DY13" s="660"/>
      <c r="DZ13" s="660"/>
      <c r="EA13" s="660"/>
      <c r="EB13" s="660"/>
      <c r="EC13" s="669"/>
    </row>
    <row r="14" spans="2:143" ht="11.25" customHeight="1" x14ac:dyDescent="0.2">
      <c r="B14" s="656" t="s">
        <v>264</v>
      </c>
      <c r="C14" s="657"/>
      <c r="D14" s="657"/>
      <c r="E14" s="657"/>
      <c r="F14" s="657"/>
      <c r="G14" s="657"/>
      <c r="H14" s="657"/>
      <c r="I14" s="657"/>
      <c r="J14" s="657"/>
      <c r="K14" s="657"/>
      <c r="L14" s="657"/>
      <c r="M14" s="657"/>
      <c r="N14" s="657"/>
      <c r="O14" s="657"/>
      <c r="P14" s="657"/>
      <c r="Q14" s="658"/>
      <c r="R14" s="659" t="s">
        <v>241</v>
      </c>
      <c r="S14" s="660"/>
      <c r="T14" s="660"/>
      <c r="U14" s="660"/>
      <c r="V14" s="660"/>
      <c r="W14" s="660"/>
      <c r="X14" s="660"/>
      <c r="Y14" s="661"/>
      <c r="Z14" s="662" t="s">
        <v>241</v>
      </c>
      <c r="AA14" s="662"/>
      <c r="AB14" s="662"/>
      <c r="AC14" s="662"/>
      <c r="AD14" s="663" t="s">
        <v>241</v>
      </c>
      <c r="AE14" s="663"/>
      <c r="AF14" s="663"/>
      <c r="AG14" s="663"/>
      <c r="AH14" s="663"/>
      <c r="AI14" s="663"/>
      <c r="AJ14" s="663"/>
      <c r="AK14" s="663"/>
      <c r="AL14" s="664" t="s">
        <v>241</v>
      </c>
      <c r="AM14" s="665"/>
      <c r="AN14" s="665"/>
      <c r="AO14" s="666"/>
      <c r="AP14" s="656" t="s">
        <v>265</v>
      </c>
      <c r="AQ14" s="657"/>
      <c r="AR14" s="657"/>
      <c r="AS14" s="657"/>
      <c r="AT14" s="657"/>
      <c r="AU14" s="657"/>
      <c r="AV14" s="657"/>
      <c r="AW14" s="657"/>
      <c r="AX14" s="657"/>
      <c r="AY14" s="657"/>
      <c r="AZ14" s="657"/>
      <c r="BA14" s="657"/>
      <c r="BB14" s="657"/>
      <c r="BC14" s="657"/>
      <c r="BD14" s="657"/>
      <c r="BE14" s="657"/>
      <c r="BF14" s="658"/>
      <c r="BG14" s="659">
        <v>24230</v>
      </c>
      <c r="BH14" s="660"/>
      <c r="BI14" s="660"/>
      <c r="BJ14" s="660"/>
      <c r="BK14" s="660"/>
      <c r="BL14" s="660"/>
      <c r="BM14" s="660"/>
      <c r="BN14" s="661"/>
      <c r="BO14" s="662">
        <v>4</v>
      </c>
      <c r="BP14" s="662"/>
      <c r="BQ14" s="662"/>
      <c r="BR14" s="662"/>
      <c r="BS14" s="663" t="s">
        <v>139</v>
      </c>
      <c r="BT14" s="663"/>
      <c r="BU14" s="663"/>
      <c r="BV14" s="663"/>
      <c r="BW14" s="663"/>
      <c r="BX14" s="663"/>
      <c r="BY14" s="663"/>
      <c r="BZ14" s="663"/>
      <c r="CA14" s="663"/>
      <c r="CB14" s="667"/>
      <c r="CD14" s="656" t="s">
        <v>266</v>
      </c>
      <c r="CE14" s="657"/>
      <c r="CF14" s="657"/>
      <c r="CG14" s="657"/>
      <c r="CH14" s="657"/>
      <c r="CI14" s="657"/>
      <c r="CJ14" s="657"/>
      <c r="CK14" s="657"/>
      <c r="CL14" s="657"/>
      <c r="CM14" s="657"/>
      <c r="CN14" s="657"/>
      <c r="CO14" s="657"/>
      <c r="CP14" s="657"/>
      <c r="CQ14" s="658"/>
      <c r="CR14" s="659">
        <v>299580</v>
      </c>
      <c r="CS14" s="660"/>
      <c r="CT14" s="660"/>
      <c r="CU14" s="660"/>
      <c r="CV14" s="660"/>
      <c r="CW14" s="660"/>
      <c r="CX14" s="660"/>
      <c r="CY14" s="661"/>
      <c r="CZ14" s="662">
        <v>4.5</v>
      </c>
      <c r="DA14" s="662"/>
      <c r="DB14" s="662"/>
      <c r="DC14" s="662"/>
      <c r="DD14" s="668">
        <v>42458</v>
      </c>
      <c r="DE14" s="660"/>
      <c r="DF14" s="660"/>
      <c r="DG14" s="660"/>
      <c r="DH14" s="660"/>
      <c r="DI14" s="660"/>
      <c r="DJ14" s="660"/>
      <c r="DK14" s="660"/>
      <c r="DL14" s="660"/>
      <c r="DM14" s="660"/>
      <c r="DN14" s="660"/>
      <c r="DO14" s="660"/>
      <c r="DP14" s="661"/>
      <c r="DQ14" s="668">
        <v>251777</v>
      </c>
      <c r="DR14" s="660"/>
      <c r="DS14" s="660"/>
      <c r="DT14" s="660"/>
      <c r="DU14" s="660"/>
      <c r="DV14" s="660"/>
      <c r="DW14" s="660"/>
      <c r="DX14" s="660"/>
      <c r="DY14" s="660"/>
      <c r="DZ14" s="660"/>
      <c r="EA14" s="660"/>
      <c r="EB14" s="660"/>
      <c r="EC14" s="669"/>
    </row>
    <row r="15" spans="2:143" ht="11.25" customHeight="1" x14ac:dyDescent="0.2">
      <c r="B15" s="656" t="s">
        <v>267</v>
      </c>
      <c r="C15" s="657"/>
      <c r="D15" s="657"/>
      <c r="E15" s="657"/>
      <c r="F15" s="657"/>
      <c r="G15" s="657"/>
      <c r="H15" s="657"/>
      <c r="I15" s="657"/>
      <c r="J15" s="657"/>
      <c r="K15" s="657"/>
      <c r="L15" s="657"/>
      <c r="M15" s="657"/>
      <c r="N15" s="657"/>
      <c r="O15" s="657"/>
      <c r="P15" s="657"/>
      <c r="Q15" s="658"/>
      <c r="R15" s="659" t="s">
        <v>241</v>
      </c>
      <c r="S15" s="660"/>
      <c r="T15" s="660"/>
      <c r="U15" s="660"/>
      <c r="V15" s="660"/>
      <c r="W15" s="660"/>
      <c r="X15" s="660"/>
      <c r="Y15" s="661"/>
      <c r="Z15" s="662" t="s">
        <v>139</v>
      </c>
      <c r="AA15" s="662"/>
      <c r="AB15" s="662"/>
      <c r="AC15" s="662"/>
      <c r="AD15" s="663" t="s">
        <v>139</v>
      </c>
      <c r="AE15" s="663"/>
      <c r="AF15" s="663"/>
      <c r="AG15" s="663"/>
      <c r="AH15" s="663"/>
      <c r="AI15" s="663"/>
      <c r="AJ15" s="663"/>
      <c r="AK15" s="663"/>
      <c r="AL15" s="664" t="s">
        <v>139</v>
      </c>
      <c r="AM15" s="665"/>
      <c r="AN15" s="665"/>
      <c r="AO15" s="666"/>
      <c r="AP15" s="656" t="s">
        <v>268</v>
      </c>
      <c r="AQ15" s="657"/>
      <c r="AR15" s="657"/>
      <c r="AS15" s="657"/>
      <c r="AT15" s="657"/>
      <c r="AU15" s="657"/>
      <c r="AV15" s="657"/>
      <c r="AW15" s="657"/>
      <c r="AX15" s="657"/>
      <c r="AY15" s="657"/>
      <c r="AZ15" s="657"/>
      <c r="BA15" s="657"/>
      <c r="BB15" s="657"/>
      <c r="BC15" s="657"/>
      <c r="BD15" s="657"/>
      <c r="BE15" s="657"/>
      <c r="BF15" s="658"/>
      <c r="BG15" s="659">
        <v>42723</v>
      </c>
      <c r="BH15" s="660"/>
      <c r="BI15" s="660"/>
      <c r="BJ15" s="660"/>
      <c r="BK15" s="660"/>
      <c r="BL15" s="660"/>
      <c r="BM15" s="660"/>
      <c r="BN15" s="661"/>
      <c r="BO15" s="662">
        <v>7.1</v>
      </c>
      <c r="BP15" s="662"/>
      <c r="BQ15" s="662"/>
      <c r="BR15" s="662"/>
      <c r="BS15" s="663" t="s">
        <v>241</v>
      </c>
      <c r="BT15" s="663"/>
      <c r="BU15" s="663"/>
      <c r="BV15" s="663"/>
      <c r="BW15" s="663"/>
      <c r="BX15" s="663"/>
      <c r="BY15" s="663"/>
      <c r="BZ15" s="663"/>
      <c r="CA15" s="663"/>
      <c r="CB15" s="667"/>
      <c r="CD15" s="656" t="s">
        <v>269</v>
      </c>
      <c r="CE15" s="657"/>
      <c r="CF15" s="657"/>
      <c r="CG15" s="657"/>
      <c r="CH15" s="657"/>
      <c r="CI15" s="657"/>
      <c r="CJ15" s="657"/>
      <c r="CK15" s="657"/>
      <c r="CL15" s="657"/>
      <c r="CM15" s="657"/>
      <c r="CN15" s="657"/>
      <c r="CO15" s="657"/>
      <c r="CP15" s="657"/>
      <c r="CQ15" s="658"/>
      <c r="CR15" s="659">
        <v>368461</v>
      </c>
      <c r="CS15" s="660"/>
      <c r="CT15" s="660"/>
      <c r="CU15" s="660"/>
      <c r="CV15" s="660"/>
      <c r="CW15" s="660"/>
      <c r="CX15" s="660"/>
      <c r="CY15" s="661"/>
      <c r="CZ15" s="662">
        <v>5.6</v>
      </c>
      <c r="DA15" s="662"/>
      <c r="DB15" s="662"/>
      <c r="DC15" s="662"/>
      <c r="DD15" s="668">
        <v>26308</v>
      </c>
      <c r="DE15" s="660"/>
      <c r="DF15" s="660"/>
      <c r="DG15" s="660"/>
      <c r="DH15" s="660"/>
      <c r="DI15" s="660"/>
      <c r="DJ15" s="660"/>
      <c r="DK15" s="660"/>
      <c r="DL15" s="660"/>
      <c r="DM15" s="660"/>
      <c r="DN15" s="660"/>
      <c r="DO15" s="660"/>
      <c r="DP15" s="661"/>
      <c r="DQ15" s="668">
        <v>352913</v>
      </c>
      <c r="DR15" s="660"/>
      <c r="DS15" s="660"/>
      <c r="DT15" s="660"/>
      <c r="DU15" s="660"/>
      <c r="DV15" s="660"/>
      <c r="DW15" s="660"/>
      <c r="DX15" s="660"/>
      <c r="DY15" s="660"/>
      <c r="DZ15" s="660"/>
      <c r="EA15" s="660"/>
      <c r="EB15" s="660"/>
      <c r="EC15" s="669"/>
    </row>
    <row r="16" spans="2:143" ht="11.25" customHeight="1" x14ac:dyDescent="0.2">
      <c r="B16" s="656" t="s">
        <v>270</v>
      </c>
      <c r="C16" s="657"/>
      <c r="D16" s="657"/>
      <c r="E16" s="657"/>
      <c r="F16" s="657"/>
      <c r="G16" s="657"/>
      <c r="H16" s="657"/>
      <c r="I16" s="657"/>
      <c r="J16" s="657"/>
      <c r="K16" s="657"/>
      <c r="L16" s="657"/>
      <c r="M16" s="657"/>
      <c r="N16" s="657"/>
      <c r="O16" s="657"/>
      <c r="P16" s="657"/>
      <c r="Q16" s="658"/>
      <c r="R16" s="659">
        <v>5939</v>
      </c>
      <c r="S16" s="660"/>
      <c r="T16" s="660"/>
      <c r="U16" s="660"/>
      <c r="V16" s="660"/>
      <c r="W16" s="660"/>
      <c r="X16" s="660"/>
      <c r="Y16" s="661"/>
      <c r="Z16" s="662">
        <v>0.1</v>
      </c>
      <c r="AA16" s="662"/>
      <c r="AB16" s="662"/>
      <c r="AC16" s="662"/>
      <c r="AD16" s="663">
        <v>5939</v>
      </c>
      <c r="AE16" s="663"/>
      <c r="AF16" s="663"/>
      <c r="AG16" s="663"/>
      <c r="AH16" s="663"/>
      <c r="AI16" s="663"/>
      <c r="AJ16" s="663"/>
      <c r="AK16" s="663"/>
      <c r="AL16" s="664">
        <v>0.2</v>
      </c>
      <c r="AM16" s="665"/>
      <c r="AN16" s="665"/>
      <c r="AO16" s="666"/>
      <c r="AP16" s="656" t="s">
        <v>271</v>
      </c>
      <c r="AQ16" s="657"/>
      <c r="AR16" s="657"/>
      <c r="AS16" s="657"/>
      <c r="AT16" s="657"/>
      <c r="AU16" s="657"/>
      <c r="AV16" s="657"/>
      <c r="AW16" s="657"/>
      <c r="AX16" s="657"/>
      <c r="AY16" s="657"/>
      <c r="AZ16" s="657"/>
      <c r="BA16" s="657"/>
      <c r="BB16" s="657"/>
      <c r="BC16" s="657"/>
      <c r="BD16" s="657"/>
      <c r="BE16" s="657"/>
      <c r="BF16" s="658"/>
      <c r="BG16" s="659" t="s">
        <v>139</v>
      </c>
      <c r="BH16" s="660"/>
      <c r="BI16" s="660"/>
      <c r="BJ16" s="660"/>
      <c r="BK16" s="660"/>
      <c r="BL16" s="660"/>
      <c r="BM16" s="660"/>
      <c r="BN16" s="661"/>
      <c r="BO16" s="662" t="s">
        <v>241</v>
      </c>
      <c r="BP16" s="662"/>
      <c r="BQ16" s="662"/>
      <c r="BR16" s="662"/>
      <c r="BS16" s="663" t="s">
        <v>139</v>
      </c>
      <c r="BT16" s="663"/>
      <c r="BU16" s="663"/>
      <c r="BV16" s="663"/>
      <c r="BW16" s="663"/>
      <c r="BX16" s="663"/>
      <c r="BY16" s="663"/>
      <c r="BZ16" s="663"/>
      <c r="CA16" s="663"/>
      <c r="CB16" s="667"/>
      <c r="CD16" s="656" t="s">
        <v>272</v>
      </c>
      <c r="CE16" s="657"/>
      <c r="CF16" s="657"/>
      <c r="CG16" s="657"/>
      <c r="CH16" s="657"/>
      <c r="CI16" s="657"/>
      <c r="CJ16" s="657"/>
      <c r="CK16" s="657"/>
      <c r="CL16" s="657"/>
      <c r="CM16" s="657"/>
      <c r="CN16" s="657"/>
      <c r="CO16" s="657"/>
      <c r="CP16" s="657"/>
      <c r="CQ16" s="658"/>
      <c r="CR16" s="659">
        <v>102069</v>
      </c>
      <c r="CS16" s="660"/>
      <c r="CT16" s="660"/>
      <c r="CU16" s="660"/>
      <c r="CV16" s="660"/>
      <c r="CW16" s="660"/>
      <c r="CX16" s="660"/>
      <c r="CY16" s="661"/>
      <c r="CZ16" s="662">
        <v>1.5</v>
      </c>
      <c r="DA16" s="662"/>
      <c r="DB16" s="662"/>
      <c r="DC16" s="662"/>
      <c r="DD16" s="668" t="s">
        <v>139</v>
      </c>
      <c r="DE16" s="660"/>
      <c r="DF16" s="660"/>
      <c r="DG16" s="660"/>
      <c r="DH16" s="660"/>
      <c r="DI16" s="660"/>
      <c r="DJ16" s="660"/>
      <c r="DK16" s="660"/>
      <c r="DL16" s="660"/>
      <c r="DM16" s="660"/>
      <c r="DN16" s="660"/>
      <c r="DO16" s="660"/>
      <c r="DP16" s="661"/>
      <c r="DQ16" s="668">
        <v>35197</v>
      </c>
      <c r="DR16" s="660"/>
      <c r="DS16" s="660"/>
      <c r="DT16" s="660"/>
      <c r="DU16" s="660"/>
      <c r="DV16" s="660"/>
      <c r="DW16" s="660"/>
      <c r="DX16" s="660"/>
      <c r="DY16" s="660"/>
      <c r="DZ16" s="660"/>
      <c r="EA16" s="660"/>
      <c r="EB16" s="660"/>
      <c r="EC16" s="669"/>
    </row>
    <row r="17" spans="2:133" ht="11.25" customHeight="1" x14ac:dyDescent="0.2">
      <c r="B17" s="656" t="s">
        <v>273</v>
      </c>
      <c r="C17" s="657"/>
      <c r="D17" s="657"/>
      <c r="E17" s="657"/>
      <c r="F17" s="657"/>
      <c r="G17" s="657"/>
      <c r="H17" s="657"/>
      <c r="I17" s="657"/>
      <c r="J17" s="657"/>
      <c r="K17" s="657"/>
      <c r="L17" s="657"/>
      <c r="M17" s="657"/>
      <c r="N17" s="657"/>
      <c r="O17" s="657"/>
      <c r="P17" s="657"/>
      <c r="Q17" s="658"/>
      <c r="R17" s="659">
        <v>9593</v>
      </c>
      <c r="S17" s="660"/>
      <c r="T17" s="660"/>
      <c r="U17" s="660"/>
      <c r="V17" s="660"/>
      <c r="W17" s="660"/>
      <c r="X17" s="660"/>
      <c r="Y17" s="661"/>
      <c r="Z17" s="662">
        <v>0.1</v>
      </c>
      <c r="AA17" s="662"/>
      <c r="AB17" s="662"/>
      <c r="AC17" s="662"/>
      <c r="AD17" s="663">
        <v>9593</v>
      </c>
      <c r="AE17" s="663"/>
      <c r="AF17" s="663"/>
      <c r="AG17" s="663"/>
      <c r="AH17" s="663"/>
      <c r="AI17" s="663"/>
      <c r="AJ17" s="663"/>
      <c r="AK17" s="663"/>
      <c r="AL17" s="664">
        <v>0.3</v>
      </c>
      <c r="AM17" s="665"/>
      <c r="AN17" s="665"/>
      <c r="AO17" s="666"/>
      <c r="AP17" s="656" t="s">
        <v>274</v>
      </c>
      <c r="AQ17" s="657"/>
      <c r="AR17" s="657"/>
      <c r="AS17" s="657"/>
      <c r="AT17" s="657"/>
      <c r="AU17" s="657"/>
      <c r="AV17" s="657"/>
      <c r="AW17" s="657"/>
      <c r="AX17" s="657"/>
      <c r="AY17" s="657"/>
      <c r="AZ17" s="657"/>
      <c r="BA17" s="657"/>
      <c r="BB17" s="657"/>
      <c r="BC17" s="657"/>
      <c r="BD17" s="657"/>
      <c r="BE17" s="657"/>
      <c r="BF17" s="658"/>
      <c r="BG17" s="659" t="s">
        <v>139</v>
      </c>
      <c r="BH17" s="660"/>
      <c r="BI17" s="660"/>
      <c r="BJ17" s="660"/>
      <c r="BK17" s="660"/>
      <c r="BL17" s="660"/>
      <c r="BM17" s="660"/>
      <c r="BN17" s="661"/>
      <c r="BO17" s="662" t="s">
        <v>241</v>
      </c>
      <c r="BP17" s="662"/>
      <c r="BQ17" s="662"/>
      <c r="BR17" s="662"/>
      <c r="BS17" s="663" t="s">
        <v>139</v>
      </c>
      <c r="BT17" s="663"/>
      <c r="BU17" s="663"/>
      <c r="BV17" s="663"/>
      <c r="BW17" s="663"/>
      <c r="BX17" s="663"/>
      <c r="BY17" s="663"/>
      <c r="BZ17" s="663"/>
      <c r="CA17" s="663"/>
      <c r="CB17" s="667"/>
      <c r="CD17" s="656" t="s">
        <v>275</v>
      </c>
      <c r="CE17" s="657"/>
      <c r="CF17" s="657"/>
      <c r="CG17" s="657"/>
      <c r="CH17" s="657"/>
      <c r="CI17" s="657"/>
      <c r="CJ17" s="657"/>
      <c r="CK17" s="657"/>
      <c r="CL17" s="657"/>
      <c r="CM17" s="657"/>
      <c r="CN17" s="657"/>
      <c r="CO17" s="657"/>
      <c r="CP17" s="657"/>
      <c r="CQ17" s="658"/>
      <c r="CR17" s="659">
        <v>858628</v>
      </c>
      <c r="CS17" s="660"/>
      <c r="CT17" s="660"/>
      <c r="CU17" s="660"/>
      <c r="CV17" s="660"/>
      <c r="CW17" s="660"/>
      <c r="CX17" s="660"/>
      <c r="CY17" s="661"/>
      <c r="CZ17" s="662">
        <v>13</v>
      </c>
      <c r="DA17" s="662"/>
      <c r="DB17" s="662"/>
      <c r="DC17" s="662"/>
      <c r="DD17" s="668" t="s">
        <v>241</v>
      </c>
      <c r="DE17" s="660"/>
      <c r="DF17" s="660"/>
      <c r="DG17" s="660"/>
      <c r="DH17" s="660"/>
      <c r="DI17" s="660"/>
      <c r="DJ17" s="660"/>
      <c r="DK17" s="660"/>
      <c r="DL17" s="660"/>
      <c r="DM17" s="660"/>
      <c r="DN17" s="660"/>
      <c r="DO17" s="660"/>
      <c r="DP17" s="661"/>
      <c r="DQ17" s="668">
        <v>850596</v>
      </c>
      <c r="DR17" s="660"/>
      <c r="DS17" s="660"/>
      <c r="DT17" s="660"/>
      <c r="DU17" s="660"/>
      <c r="DV17" s="660"/>
      <c r="DW17" s="660"/>
      <c r="DX17" s="660"/>
      <c r="DY17" s="660"/>
      <c r="DZ17" s="660"/>
      <c r="EA17" s="660"/>
      <c r="EB17" s="660"/>
      <c r="EC17" s="669"/>
    </row>
    <row r="18" spans="2:133" ht="11.25" customHeight="1" x14ac:dyDescent="0.2">
      <c r="B18" s="656" t="s">
        <v>276</v>
      </c>
      <c r="C18" s="657"/>
      <c r="D18" s="657"/>
      <c r="E18" s="657"/>
      <c r="F18" s="657"/>
      <c r="G18" s="657"/>
      <c r="H18" s="657"/>
      <c r="I18" s="657"/>
      <c r="J18" s="657"/>
      <c r="K18" s="657"/>
      <c r="L18" s="657"/>
      <c r="M18" s="657"/>
      <c r="N18" s="657"/>
      <c r="O18" s="657"/>
      <c r="P18" s="657"/>
      <c r="Q18" s="658"/>
      <c r="R18" s="659">
        <v>1738</v>
      </c>
      <c r="S18" s="660"/>
      <c r="T18" s="660"/>
      <c r="U18" s="660"/>
      <c r="V18" s="660"/>
      <c r="W18" s="660"/>
      <c r="X18" s="660"/>
      <c r="Y18" s="661"/>
      <c r="Z18" s="662">
        <v>0</v>
      </c>
      <c r="AA18" s="662"/>
      <c r="AB18" s="662"/>
      <c r="AC18" s="662"/>
      <c r="AD18" s="663">
        <v>1738</v>
      </c>
      <c r="AE18" s="663"/>
      <c r="AF18" s="663"/>
      <c r="AG18" s="663"/>
      <c r="AH18" s="663"/>
      <c r="AI18" s="663"/>
      <c r="AJ18" s="663"/>
      <c r="AK18" s="663"/>
      <c r="AL18" s="664">
        <v>0</v>
      </c>
      <c r="AM18" s="665"/>
      <c r="AN18" s="665"/>
      <c r="AO18" s="666"/>
      <c r="AP18" s="656" t="s">
        <v>277</v>
      </c>
      <c r="AQ18" s="657"/>
      <c r="AR18" s="657"/>
      <c r="AS18" s="657"/>
      <c r="AT18" s="657"/>
      <c r="AU18" s="657"/>
      <c r="AV18" s="657"/>
      <c r="AW18" s="657"/>
      <c r="AX18" s="657"/>
      <c r="AY18" s="657"/>
      <c r="AZ18" s="657"/>
      <c r="BA18" s="657"/>
      <c r="BB18" s="657"/>
      <c r="BC18" s="657"/>
      <c r="BD18" s="657"/>
      <c r="BE18" s="657"/>
      <c r="BF18" s="658"/>
      <c r="BG18" s="659" t="s">
        <v>241</v>
      </c>
      <c r="BH18" s="660"/>
      <c r="BI18" s="660"/>
      <c r="BJ18" s="660"/>
      <c r="BK18" s="660"/>
      <c r="BL18" s="660"/>
      <c r="BM18" s="660"/>
      <c r="BN18" s="661"/>
      <c r="BO18" s="662" t="s">
        <v>139</v>
      </c>
      <c r="BP18" s="662"/>
      <c r="BQ18" s="662"/>
      <c r="BR18" s="662"/>
      <c r="BS18" s="663" t="s">
        <v>241</v>
      </c>
      <c r="BT18" s="663"/>
      <c r="BU18" s="663"/>
      <c r="BV18" s="663"/>
      <c r="BW18" s="663"/>
      <c r="BX18" s="663"/>
      <c r="BY18" s="663"/>
      <c r="BZ18" s="663"/>
      <c r="CA18" s="663"/>
      <c r="CB18" s="667"/>
      <c r="CD18" s="656" t="s">
        <v>278</v>
      </c>
      <c r="CE18" s="657"/>
      <c r="CF18" s="657"/>
      <c r="CG18" s="657"/>
      <c r="CH18" s="657"/>
      <c r="CI18" s="657"/>
      <c r="CJ18" s="657"/>
      <c r="CK18" s="657"/>
      <c r="CL18" s="657"/>
      <c r="CM18" s="657"/>
      <c r="CN18" s="657"/>
      <c r="CO18" s="657"/>
      <c r="CP18" s="657"/>
      <c r="CQ18" s="658"/>
      <c r="CR18" s="659" t="s">
        <v>139</v>
      </c>
      <c r="CS18" s="660"/>
      <c r="CT18" s="660"/>
      <c r="CU18" s="660"/>
      <c r="CV18" s="660"/>
      <c r="CW18" s="660"/>
      <c r="CX18" s="660"/>
      <c r="CY18" s="661"/>
      <c r="CZ18" s="662" t="s">
        <v>241</v>
      </c>
      <c r="DA18" s="662"/>
      <c r="DB18" s="662"/>
      <c r="DC18" s="662"/>
      <c r="DD18" s="668" t="s">
        <v>139</v>
      </c>
      <c r="DE18" s="660"/>
      <c r="DF18" s="660"/>
      <c r="DG18" s="660"/>
      <c r="DH18" s="660"/>
      <c r="DI18" s="660"/>
      <c r="DJ18" s="660"/>
      <c r="DK18" s="660"/>
      <c r="DL18" s="660"/>
      <c r="DM18" s="660"/>
      <c r="DN18" s="660"/>
      <c r="DO18" s="660"/>
      <c r="DP18" s="661"/>
      <c r="DQ18" s="668" t="s">
        <v>241</v>
      </c>
      <c r="DR18" s="660"/>
      <c r="DS18" s="660"/>
      <c r="DT18" s="660"/>
      <c r="DU18" s="660"/>
      <c r="DV18" s="660"/>
      <c r="DW18" s="660"/>
      <c r="DX18" s="660"/>
      <c r="DY18" s="660"/>
      <c r="DZ18" s="660"/>
      <c r="EA18" s="660"/>
      <c r="EB18" s="660"/>
      <c r="EC18" s="669"/>
    </row>
    <row r="19" spans="2:133" ht="11.25" customHeight="1" x14ac:dyDescent="0.2">
      <c r="B19" s="656" t="s">
        <v>279</v>
      </c>
      <c r="C19" s="657"/>
      <c r="D19" s="657"/>
      <c r="E19" s="657"/>
      <c r="F19" s="657"/>
      <c r="G19" s="657"/>
      <c r="H19" s="657"/>
      <c r="I19" s="657"/>
      <c r="J19" s="657"/>
      <c r="K19" s="657"/>
      <c r="L19" s="657"/>
      <c r="M19" s="657"/>
      <c r="N19" s="657"/>
      <c r="O19" s="657"/>
      <c r="P19" s="657"/>
      <c r="Q19" s="658"/>
      <c r="R19" s="659">
        <v>1738</v>
      </c>
      <c r="S19" s="660"/>
      <c r="T19" s="660"/>
      <c r="U19" s="660"/>
      <c r="V19" s="660"/>
      <c r="W19" s="660"/>
      <c r="X19" s="660"/>
      <c r="Y19" s="661"/>
      <c r="Z19" s="662">
        <v>0</v>
      </c>
      <c r="AA19" s="662"/>
      <c r="AB19" s="662"/>
      <c r="AC19" s="662"/>
      <c r="AD19" s="663">
        <v>1738</v>
      </c>
      <c r="AE19" s="663"/>
      <c r="AF19" s="663"/>
      <c r="AG19" s="663"/>
      <c r="AH19" s="663"/>
      <c r="AI19" s="663"/>
      <c r="AJ19" s="663"/>
      <c r="AK19" s="663"/>
      <c r="AL19" s="664">
        <v>0</v>
      </c>
      <c r="AM19" s="665"/>
      <c r="AN19" s="665"/>
      <c r="AO19" s="666"/>
      <c r="AP19" s="656" t="s">
        <v>280</v>
      </c>
      <c r="AQ19" s="657"/>
      <c r="AR19" s="657"/>
      <c r="AS19" s="657"/>
      <c r="AT19" s="657"/>
      <c r="AU19" s="657"/>
      <c r="AV19" s="657"/>
      <c r="AW19" s="657"/>
      <c r="AX19" s="657"/>
      <c r="AY19" s="657"/>
      <c r="AZ19" s="657"/>
      <c r="BA19" s="657"/>
      <c r="BB19" s="657"/>
      <c r="BC19" s="657"/>
      <c r="BD19" s="657"/>
      <c r="BE19" s="657"/>
      <c r="BF19" s="658"/>
      <c r="BG19" s="659">
        <v>534</v>
      </c>
      <c r="BH19" s="660"/>
      <c r="BI19" s="660"/>
      <c r="BJ19" s="660"/>
      <c r="BK19" s="660"/>
      <c r="BL19" s="660"/>
      <c r="BM19" s="660"/>
      <c r="BN19" s="661"/>
      <c r="BO19" s="662">
        <v>0.1</v>
      </c>
      <c r="BP19" s="662"/>
      <c r="BQ19" s="662"/>
      <c r="BR19" s="662"/>
      <c r="BS19" s="663" t="s">
        <v>241</v>
      </c>
      <c r="BT19" s="663"/>
      <c r="BU19" s="663"/>
      <c r="BV19" s="663"/>
      <c r="BW19" s="663"/>
      <c r="BX19" s="663"/>
      <c r="BY19" s="663"/>
      <c r="BZ19" s="663"/>
      <c r="CA19" s="663"/>
      <c r="CB19" s="667"/>
      <c r="CD19" s="656" t="s">
        <v>281</v>
      </c>
      <c r="CE19" s="657"/>
      <c r="CF19" s="657"/>
      <c r="CG19" s="657"/>
      <c r="CH19" s="657"/>
      <c r="CI19" s="657"/>
      <c r="CJ19" s="657"/>
      <c r="CK19" s="657"/>
      <c r="CL19" s="657"/>
      <c r="CM19" s="657"/>
      <c r="CN19" s="657"/>
      <c r="CO19" s="657"/>
      <c r="CP19" s="657"/>
      <c r="CQ19" s="658"/>
      <c r="CR19" s="659" t="s">
        <v>241</v>
      </c>
      <c r="CS19" s="660"/>
      <c r="CT19" s="660"/>
      <c r="CU19" s="660"/>
      <c r="CV19" s="660"/>
      <c r="CW19" s="660"/>
      <c r="CX19" s="660"/>
      <c r="CY19" s="661"/>
      <c r="CZ19" s="662" t="s">
        <v>241</v>
      </c>
      <c r="DA19" s="662"/>
      <c r="DB19" s="662"/>
      <c r="DC19" s="662"/>
      <c r="DD19" s="668" t="s">
        <v>241</v>
      </c>
      <c r="DE19" s="660"/>
      <c r="DF19" s="660"/>
      <c r="DG19" s="660"/>
      <c r="DH19" s="660"/>
      <c r="DI19" s="660"/>
      <c r="DJ19" s="660"/>
      <c r="DK19" s="660"/>
      <c r="DL19" s="660"/>
      <c r="DM19" s="660"/>
      <c r="DN19" s="660"/>
      <c r="DO19" s="660"/>
      <c r="DP19" s="661"/>
      <c r="DQ19" s="668" t="s">
        <v>139</v>
      </c>
      <c r="DR19" s="660"/>
      <c r="DS19" s="660"/>
      <c r="DT19" s="660"/>
      <c r="DU19" s="660"/>
      <c r="DV19" s="660"/>
      <c r="DW19" s="660"/>
      <c r="DX19" s="660"/>
      <c r="DY19" s="660"/>
      <c r="DZ19" s="660"/>
      <c r="EA19" s="660"/>
      <c r="EB19" s="660"/>
      <c r="EC19" s="669"/>
    </row>
    <row r="20" spans="2:133" ht="11.25" customHeight="1" x14ac:dyDescent="0.2">
      <c r="B20" s="672" t="s">
        <v>282</v>
      </c>
      <c r="C20" s="673"/>
      <c r="D20" s="673"/>
      <c r="E20" s="673"/>
      <c r="F20" s="673"/>
      <c r="G20" s="673"/>
      <c r="H20" s="673"/>
      <c r="I20" s="673"/>
      <c r="J20" s="673"/>
      <c r="K20" s="673"/>
      <c r="L20" s="673"/>
      <c r="M20" s="673"/>
      <c r="N20" s="673"/>
      <c r="O20" s="673"/>
      <c r="P20" s="673"/>
      <c r="Q20" s="674"/>
      <c r="R20" s="659" t="s">
        <v>139</v>
      </c>
      <c r="S20" s="660"/>
      <c r="T20" s="660"/>
      <c r="U20" s="660"/>
      <c r="V20" s="660"/>
      <c r="W20" s="660"/>
      <c r="X20" s="660"/>
      <c r="Y20" s="661"/>
      <c r="Z20" s="662" t="s">
        <v>139</v>
      </c>
      <c r="AA20" s="662"/>
      <c r="AB20" s="662"/>
      <c r="AC20" s="662"/>
      <c r="AD20" s="663" t="s">
        <v>241</v>
      </c>
      <c r="AE20" s="663"/>
      <c r="AF20" s="663"/>
      <c r="AG20" s="663"/>
      <c r="AH20" s="663"/>
      <c r="AI20" s="663"/>
      <c r="AJ20" s="663"/>
      <c r="AK20" s="663"/>
      <c r="AL20" s="664" t="s">
        <v>139</v>
      </c>
      <c r="AM20" s="665"/>
      <c r="AN20" s="665"/>
      <c r="AO20" s="666"/>
      <c r="AP20" s="656" t="s">
        <v>283</v>
      </c>
      <c r="AQ20" s="657"/>
      <c r="AR20" s="657"/>
      <c r="AS20" s="657"/>
      <c r="AT20" s="657"/>
      <c r="AU20" s="657"/>
      <c r="AV20" s="657"/>
      <c r="AW20" s="657"/>
      <c r="AX20" s="657"/>
      <c r="AY20" s="657"/>
      <c r="AZ20" s="657"/>
      <c r="BA20" s="657"/>
      <c r="BB20" s="657"/>
      <c r="BC20" s="657"/>
      <c r="BD20" s="657"/>
      <c r="BE20" s="657"/>
      <c r="BF20" s="658"/>
      <c r="BG20" s="659">
        <v>534</v>
      </c>
      <c r="BH20" s="660"/>
      <c r="BI20" s="660"/>
      <c r="BJ20" s="660"/>
      <c r="BK20" s="660"/>
      <c r="BL20" s="660"/>
      <c r="BM20" s="660"/>
      <c r="BN20" s="661"/>
      <c r="BO20" s="662">
        <v>0.1</v>
      </c>
      <c r="BP20" s="662"/>
      <c r="BQ20" s="662"/>
      <c r="BR20" s="662"/>
      <c r="BS20" s="663" t="s">
        <v>139</v>
      </c>
      <c r="BT20" s="663"/>
      <c r="BU20" s="663"/>
      <c r="BV20" s="663"/>
      <c r="BW20" s="663"/>
      <c r="BX20" s="663"/>
      <c r="BY20" s="663"/>
      <c r="BZ20" s="663"/>
      <c r="CA20" s="663"/>
      <c r="CB20" s="667"/>
      <c r="CD20" s="656" t="s">
        <v>284</v>
      </c>
      <c r="CE20" s="657"/>
      <c r="CF20" s="657"/>
      <c r="CG20" s="657"/>
      <c r="CH20" s="657"/>
      <c r="CI20" s="657"/>
      <c r="CJ20" s="657"/>
      <c r="CK20" s="657"/>
      <c r="CL20" s="657"/>
      <c r="CM20" s="657"/>
      <c r="CN20" s="657"/>
      <c r="CO20" s="657"/>
      <c r="CP20" s="657"/>
      <c r="CQ20" s="658"/>
      <c r="CR20" s="659">
        <v>6617577</v>
      </c>
      <c r="CS20" s="660"/>
      <c r="CT20" s="660"/>
      <c r="CU20" s="660"/>
      <c r="CV20" s="660"/>
      <c r="CW20" s="660"/>
      <c r="CX20" s="660"/>
      <c r="CY20" s="661"/>
      <c r="CZ20" s="662">
        <v>100</v>
      </c>
      <c r="DA20" s="662"/>
      <c r="DB20" s="662"/>
      <c r="DC20" s="662"/>
      <c r="DD20" s="668">
        <v>781073</v>
      </c>
      <c r="DE20" s="660"/>
      <c r="DF20" s="660"/>
      <c r="DG20" s="660"/>
      <c r="DH20" s="660"/>
      <c r="DI20" s="660"/>
      <c r="DJ20" s="660"/>
      <c r="DK20" s="660"/>
      <c r="DL20" s="660"/>
      <c r="DM20" s="660"/>
      <c r="DN20" s="660"/>
      <c r="DO20" s="660"/>
      <c r="DP20" s="661"/>
      <c r="DQ20" s="668">
        <v>5006689</v>
      </c>
      <c r="DR20" s="660"/>
      <c r="DS20" s="660"/>
      <c r="DT20" s="660"/>
      <c r="DU20" s="660"/>
      <c r="DV20" s="660"/>
      <c r="DW20" s="660"/>
      <c r="DX20" s="660"/>
      <c r="DY20" s="660"/>
      <c r="DZ20" s="660"/>
      <c r="EA20" s="660"/>
      <c r="EB20" s="660"/>
      <c r="EC20" s="669"/>
    </row>
    <row r="21" spans="2:133" ht="11.25" customHeight="1" x14ac:dyDescent="0.2">
      <c r="B21" s="656" t="s">
        <v>285</v>
      </c>
      <c r="C21" s="657"/>
      <c r="D21" s="657"/>
      <c r="E21" s="657"/>
      <c r="F21" s="657"/>
      <c r="G21" s="657"/>
      <c r="H21" s="657"/>
      <c r="I21" s="657"/>
      <c r="J21" s="657"/>
      <c r="K21" s="657"/>
      <c r="L21" s="657"/>
      <c r="M21" s="657"/>
      <c r="N21" s="657"/>
      <c r="O21" s="657"/>
      <c r="P21" s="657"/>
      <c r="Q21" s="658"/>
      <c r="R21" s="659">
        <v>3422255</v>
      </c>
      <c r="S21" s="660"/>
      <c r="T21" s="660"/>
      <c r="U21" s="660"/>
      <c r="V21" s="660"/>
      <c r="W21" s="660"/>
      <c r="X21" s="660"/>
      <c r="Y21" s="661"/>
      <c r="Z21" s="662">
        <v>47.4</v>
      </c>
      <c r="AA21" s="662"/>
      <c r="AB21" s="662"/>
      <c r="AC21" s="662"/>
      <c r="AD21" s="663">
        <v>2921776</v>
      </c>
      <c r="AE21" s="663"/>
      <c r="AF21" s="663"/>
      <c r="AG21" s="663"/>
      <c r="AH21" s="663"/>
      <c r="AI21" s="663"/>
      <c r="AJ21" s="663"/>
      <c r="AK21" s="663"/>
      <c r="AL21" s="664">
        <v>76.8</v>
      </c>
      <c r="AM21" s="665"/>
      <c r="AN21" s="665"/>
      <c r="AO21" s="666"/>
      <c r="AP21" s="656" t="s">
        <v>286</v>
      </c>
      <c r="AQ21" s="675"/>
      <c r="AR21" s="675"/>
      <c r="AS21" s="675"/>
      <c r="AT21" s="675"/>
      <c r="AU21" s="675"/>
      <c r="AV21" s="675"/>
      <c r="AW21" s="675"/>
      <c r="AX21" s="675"/>
      <c r="AY21" s="675"/>
      <c r="AZ21" s="675"/>
      <c r="BA21" s="675"/>
      <c r="BB21" s="675"/>
      <c r="BC21" s="675"/>
      <c r="BD21" s="675"/>
      <c r="BE21" s="675"/>
      <c r="BF21" s="676"/>
      <c r="BG21" s="659">
        <v>534</v>
      </c>
      <c r="BH21" s="660"/>
      <c r="BI21" s="660"/>
      <c r="BJ21" s="660"/>
      <c r="BK21" s="660"/>
      <c r="BL21" s="660"/>
      <c r="BM21" s="660"/>
      <c r="BN21" s="661"/>
      <c r="BO21" s="662">
        <v>0.1</v>
      </c>
      <c r="BP21" s="662"/>
      <c r="BQ21" s="662"/>
      <c r="BR21" s="662"/>
      <c r="BS21" s="663" t="s">
        <v>241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287</v>
      </c>
      <c r="C22" s="657"/>
      <c r="D22" s="657"/>
      <c r="E22" s="657"/>
      <c r="F22" s="657"/>
      <c r="G22" s="657"/>
      <c r="H22" s="657"/>
      <c r="I22" s="657"/>
      <c r="J22" s="657"/>
      <c r="K22" s="657"/>
      <c r="L22" s="657"/>
      <c r="M22" s="657"/>
      <c r="N22" s="657"/>
      <c r="O22" s="657"/>
      <c r="P22" s="657"/>
      <c r="Q22" s="658"/>
      <c r="R22" s="659">
        <v>2921776</v>
      </c>
      <c r="S22" s="660"/>
      <c r="T22" s="660"/>
      <c r="U22" s="660"/>
      <c r="V22" s="660"/>
      <c r="W22" s="660"/>
      <c r="X22" s="660"/>
      <c r="Y22" s="661"/>
      <c r="Z22" s="662">
        <v>40.4</v>
      </c>
      <c r="AA22" s="662"/>
      <c r="AB22" s="662"/>
      <c r="AC22" s="662"/>
      <c r="AD22" s="663">
        <v>2921776</v>
      </c>
      <c r="AE22" s="663"/>
      <c r="AF22" s="663"/>
      <c r="AG22" s="663"/>
      <c r="AH22" s="663"/>
      <c r="AI22" s="663"/>
      <c r="AJ22" s="663"/>
      <c r="AK22" s="663"/>
      <c r="AL22" s="664">
        <v>76.8</v>
      </c>
      <c r="AM22" s="665"/>
      <c r="AN22" s="665"/>
      <c r="AO22" s="666"/>
      <c r="AP22" s="656" t="s">
        <v>288</v>
      </c>
      <c r="AQ22" s="675"/>
      <c r="AR22" s="675"/>
      <c r="AS22" s="675"/>
      <c r="AT22" s="675"/>
      <c r="AU22" s="675"/>
      <c r="AV22" s="675"/>
      <c r="AW22" s="675"/>
      <c r="AX22" s="675"/>
      <c r="AY22" s="675"/>
      <c r="AZ22" s="675"/>
      <c r="BA22" s="675"/>
      <c r="BB22" s="675"/>
      <c r="BC22" s="675"/>
      <c r="BD22" s="675"/>
      <c r="BE22" s="675"/>
      <c r="BF22" s="676"/>
      <c r="BG22" s="659" t="s">
        <v>241</v>
      </c>
      <c r="BH22" s="660"/>
      <c r="BI22" s="660"/>
      <c r="BJ22" s="660"/>
      <c r="BK22" s="660"/>
      <c r="BL22" s="660"/>
      <c r="BM22" s="660"/>
      <c r="BN22" s="661"/>
      <c r="BO22" s="662" t="s">
        <v>241</v>
      </c>
      <c r="BP22" s="662"/>
      <c r="BQ22" s="662"/>
      <c r="BR22" s="662"/>
      <c r="BS22" s="663" t="s">
        <v>139</v>
      </c>
      <c r="BT22" s="663"/>
      <c r="BU22" s="663"/>
      <c r="BV22" s="663"/>
      <c r="BW22" s="663"/>
      <c r="BX22" s="663"/>
      <c r="BY22" s="663"/>
      <c r="BZ22" s="663"/>
      <c r="CA22" s="663"/>
      <c r="CB22" s="667"/>
      <c r="CD22" s="641" t="s">
        <v>289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290</v>
      </c>
      <c r="C23" s="657"/>
      <c r="D23" s="657"/>
      <c r="E23" s="657"/>
      <c r="F23" s="657"/>
      <c r="G23" s="657"/>
      <c r="H23" s="657"/>
      <c r="I23" s="657"/>
      <c r="J23" s="657"/>
      <c r="K23" s="657"/>
      <c r="L23" s="657"/>
      <c r="M23" s="657"/>
      <c r="N23" s="657"/>
      <c r="O23" s="657"/>
      <c r="P23" s="657"/>
      <c r="Q23" s="658"/>
      <c r="R23" s="659">
        <v>486892</v>
      </c>
      <c r="S23" s="660"/>
      <c r="T23" s="660"/>
      <c r="U23" s="660"/>
      <c r="V23" s="660"/>
      <c r="W23" s="660"/>
      <c r="X23" s="660"/>
      <c r="Y23" s="661"/>
      <c r="Z23" s="662">
        <v>6.7</v>
      </c>
      <c r="AA23" s="662"/>
      <c r="AB23" s="662"/>
      <c r="AC23" s="662"/>
      <c r="AD23" s="663" t="s">
        <v>139</v>
      </c>
      <c r="AE23" s="663"/>
      <c r="AF23" s="663"/>
      <c r="AG23" s="663"/>
      <c r="AH23" s="663"/>
      <c r="AI23" s="663"/>
      <c r="AJ23" s="663"/>
      <c r="AK23" s="663"/>
      <c r="AL23" s="664" t="s">
        <v>241</v>
      </c>
      <c r="AM23" s="665"/>
      <c r="AN23" s="665"/>
      <c r="AO23" s="666"/>
      <c r="AP23" s="656" t="s">
        <v>291</v>
      </c>
      <c r="AQ23" s="675"/>
      <c r="AR23" s="675"/>
      <c r="AS23" s="675"/>
      <c r="AT23" s="675"/>
      <c r="AU23" s="675"/>
      <c r="AV23" s="675"/>
      <c r="AW23" s="675"/>
      <c r="AX23" s="675"/>
      <c r="AY23" s="675"/>
      <c r="AZ23" s="675"/>
      <c r="BA23" s="675"/>
      <c r="BB23" s="675"/>
      <c r="BC23" s="675"/>
      <c r="BD23" s="675"/>
      <c r="BE23" s="675"/>
      <c r="BF23" s="676"/>
      <c r="BG23" s="659" t="s">
        <v>241</v>
      </c>
      <c r="BH23" s="660"/>
      <c r="BI23" s="660"/>
      <c r="BJ23" s="660"/>
      <c r="BK23" s="660"/>
      <c r="BL23" s="660"/>
      <c r="BM23" s="660"/>
      <c r="BN23" s="661"/>
      <c r="BO23" s="662" t="s">
        <v>241</v>
      </c>
      <c r="BP23" s="662"/>
      <c r="BQ23" s="662"/>
      <c r="BR23" s="662"/>
      <c r="BS23" s="663" t="s">
        <v>139</v>
      </c>
      <c r="BT23" s="663"/>
      <c r="BU23" s="663"/>
      <c r="BV23" s="663"/>
      <c r="BW23" s="663"/>
      <c r="BX23" s="663"/>
      <c r="BY23" s="663"/>
      <c r="BZ23" s="663"/>
      <c r="CA23" s="663"/>
      <c r="CB23" s="667"/>
      <c r="CD23" s="641" t="s">
        <v>230</v>
      </c>
      <c r="CE23" s="642"/>
      <c r="CF23" s="642"/>
      <c r="CG23" s="642"/>
      <c r="CH23" s="642"/>
      <c r="CI23" s="642"/>
      <c r="CJ23" s="642"/>
      <c r="CK23" s="642"/>
      <c r="CL23" s="642"/>
      <c r="CM23" s="642"/>
      <c r="CN23" s="642"/>
      <c r="CO23" s="642"/>
      <c r="CP23" s="642"/>
      <c r="CQ23" s="643"/>
      <c r="CR23" s="641" t="s">
        <v>292</v>
      </c>
      <c r="CS23" s="642"/>
      <c r="CT23" s="642"/>
      <c r="CU23" s="642"/>
      <c r="CV23" s="642"/>
      <c r="CW23" s="642"/>
      <c r="CX23" s="642"/>
      <c r="CY23" s="643"/>
      <c r="CZ23" s="641" t="s">
        <v>293</v>
      </c>
      <c r="DA23" s="642"/>
      <c r="DB23" s="642"/>
      <c r="DC23" s="643"/>
      <c r="DD23" s="641" t="s">
        <v>294</v>
      </c>
      <c r="DE23" s="642"/>
      <c r="DF23" s="642"/>
      <c r="DG23" s="642"/>
      <c r="DH23" s="642"/>
      <c r="DI23" s="642"/>
      <c r="DJ23" s="642"/>
      <c r="DK23" s="643"/>
      <c r="DL23" s="686" t="s">
        <v>295</v>
      </c>
      <c r="DM23" s="687"/>
      <c r="DN23" s="687"/>
      <c r="DO23" s="687"/>
      <c r="DP23" s="687"/>
      <c r="DQ23" s="687"/>
      <c r="DR23" s="687"/>
      <c r="DS23" s="687"/>
      <c r="DT23" s="687"/>
      <c r="DU23" s="687"/>
      <c r="DV23" s="688"/>
      <c r="DW23" s="641" t="s">
        <v>296</v>
      </c>
      <c r="DX23" s="642"/>
      <c r="DY23" s="642"/>
      <c r="DZ23" s="642"/>
      <c r="EA23" s="642"/>
      <c r="EB23" s="642"/>
      <c r="EC23" s="643"/>
    </row>
    <row r="24" spans="2:133" ht="11.25" customHeight="1" x14ac:dyDescent="0.2">
      <c r="B24" s="656" t="s">
        <v>297</v>
      </c>
      <c r="C24" s="657"/>
      <c r="D24" s="657"/>
      <c r="E24" s="657"/>
      <c r="F24" s="657"/>
      <c r="G24" s="657"/>
      <c r="H24" s="657"/>
      <c r="I24" s="657"/>
      <c r="J24" s="657"/>
      <c r="K24" s="657"/>
      <c r="L24" s="657"/>
      <c r="M24" s="657"/>
      <c r="N24" s="657"/>
      <c r="O24" s="657"/>
      <c r="P24" s="657"/>
      <c r="Q24" s="658"/>
      <c r="R24" s="659">
        <v>13587</v>
      </c>
      <c r="S24" s="660"/>
      <c r="T24" s="660"/>
      <c r="U24" s="660"/>
      <c r="V24" s="660"/>
      <c r="W24" s="660"/>
      <c r="X24" s="660"/>
      <c r="Y24" s="661"/>
      <c r="Z24" s="662">
        <v>0.2</v>
      </c>
      <c r="AA24" s="662"/>
      <c r="AB24" s="662"/>
      <c r="AC24" s="662"/>
      <c r="AD24" s="663" t="s">
        <v>139</v>
      </c>
      <c r="AE24" s="663"/>
      <c r="AF24" s="663"/>
      <c r="AG24" s="663"/>
      <c r="AH24" s="663"/>
      <c r="AI24" s="663"/>
      <c r="AJ24" s="663"/>
      <c r="AK24" s="663"/>
      <c r="AL24" s="664" t="s">
        <v>241</v>
      </c>
      <c r="AM24" s="665"/>
      <c r="AN24" s="665"/>
      <c r="AO24" s="666"/>
      <c r="AP24" s="656" t="s">
        <v>298</v>
      </c>
      <c r="AQ24" s="675"/>
      <c r="AR24" s="675"/>
      <c r="AS24" s="675"/>
      <c r="AT24" s="675"/>
      <c r="AU24" s="675"/>
      <c r="AV24" s="675"/>
      <c r="AW24" s="675"/>
      <c r="AX24" s="675"/>
      <c r="AY24" s="675"/>
      <c r="AZ24" s="675"/>
      <c r="BA24" s="675"/>
      <c r="BB24" s="675"/>
      <c r="BC24" s="675"/>
      <c r="BD24" s="675"/>
      <c r="BE24" s="675"/>
      <c r="BF24" s="676"/>
      <c r="BG24" s="659" t="s">
        <v>241</v>
      </c>
      <c r="BH24" s="660"/>
      <c r="BI24" s="660"/>
      <c r="BJ24" s="660"/>
      <c r="BK24" s="660"/>
      <c r="BL24" s="660"/>
      <c r="BM24" s="660"/>
      <c r="BN24" s="661"/>
      <c r="BO24" s="662" t="s">
        <v>139</v>
      </c>
      <c r="BP24" s="662"/>
      <c r="BQ24" s="662"/>
      <c r="BR24" s="662"/>
      <c r="BS24" s="663" t="s">
        <v>139</v>
      </c>
      <c r="BT24" s="663"/>
      <c r="BU24" s="663"/>
      <c r="BV24" s="663"/>
      <c r="BW24" s="663"/>
      <c r="BX24" s="663"/>
      <c r="BY24" s="663"/>
      <c r="BZ24" s="663"/>
      <c r="CA24" s="663"/>
      <c r="CB24" s="667"/>
      <c r="CD24" s="645" t="s">
        <v>299</v>
      </c>
      <c r="CE24" s="646"/>
      <c r="CF24" s="646"/>
      <c r="CG24" s="646"/>
      <c r="CH24" s="646"/>
      <c r="CI24" s="646"/>
      <c r="CJ24" s="646"/>
      <c r="CK24" s="646"/>
      <c r="CL24" s="646"/>
      <c r="CM24" s="646"/>
      <c r="CN24" s="646"/>
      <c r="CO24" s="646"/>
      <c r="CP24" s="646"/>
      <c r="CQ24" s="647"/>
      <c r="CR24" s="648">
        <v>2369623</v>
      </c>
      <c r="CS24" s="649"/>
      <c r="CT24" s="649"/>
      <c r="CU24" s="649"/>
      <c r="CV24" s="649"/>
      <c r="CW24" s="649"/>
      <c r="CX24" s="649"/>
      <c r="CY24" s="650"/>
      <c r="CZ24" s="653">
        <v>35.799999999999997</v>
      </c>
      <c r="DA24" s="654"/>
      <c r="DB24" s="654"/>
      <c r="DC24" s="670"/>
      <c r="DD24" s="694">
        <v>1971220</v>
      </c>
      <c r="DE24" s="649"/>
      <c r="DF24" s="649"/>
      <c r="DG24" s="649"/>
      <c r="DH24" s="649"/>
      <c r="DI24" s="649"/>
      <c r="DJ24" s="649"/>
      <c r="DK24" s="650"/>
      <c r="DL24" s="694">
        <v>1798862</v>
      </c>
      <c r="DM24" s="649"/>
      <c r="DN24" s="649"/>
      <c r="DO24" s="649"/>
      <c r="DP24" s="649"/>
      <c r="DQ24" s="649"/>
      <c r="DR24" s="649"/>
      <c r="DS24" s="649"/>
      <c r="DT24" s="649"/>
      <c r="DU24" s="649"/>
      <c r="DV24" s="650"/>
      <c r="DW24" s="653">
        <v>46.9</v>
      </c>
      <c r="DX24" s="654"/>
      <c r="DY24" s="654"/>
      <c r="DZ24" s="654"/>
      <c r="EA24" s="654"/>
      <c r="EB24" s="654"/>
      <c r="EC24" s="655"/>
    </row>
    <row r="25" spans="2:133" ht="11.25" customHeight="1" x14ac:dyDescent="0.2">
      <c r="B25" s="656" t="s">
        <v>300</v>
      </c>
      <c r="C25" s="657"/>
      <c r="D25" s="657"/>
      <c r="E25" s="657"/>
      <c r="F25" s="657"/>
      <c r="G25" s="657"/>
      <c r="H25" s="657"/>
      <c r="I25" s="657"/>
      <c r="J25" s="657"/>
      <c r="K25" s="657"/>
      <c r="L25" s="657"/>
      <c r="M25" s="657"/>
      <c r="N25" s="657"/>
      <c r="O25" s="657"/>
      <c r="P25" s="657"/>
      <c r="Q25" s="658"/>
      <c r="R25" s="659">
        <v>4296760</v>
      </c>
      <c r="S25" s="660"/>
      <c r="T25" s="660"/>
      <c r="U25" s="660"/>
      <c r="V25" s="660"/>
      <c r="W25" s="660"/>
      <c r="X25" s="660"/>
      <c r="Y25" s="661"/>
      <c r="Z25" s="662">
        <v>59.5</v>
      </c>
      <c r="AA25" s="662"/>
      <c r="AB25" s="662"/>
      <c r="AC25" s="662"/>
      <c r="AD25" s="663">
        <v>3796281</v>
      </c>
      <c r="AE25" s="663"/>
      <c r="AF25" s="663"/>
      <c r="AG25" s="663"/>
      <c r="AH25" s="663"/>
      <c r="AI25" s="663"/>
      <c r="AJ25" s="663"/>
      <c r="AK25" s="663"/>
      <c r="AL25" s="664">
        <v>99.8</v>
      </c>
      <c r="AM25" s="665"/>
      <c r="AN25" s="665"/>
      <c r="AO25" s="666"/>
      <c r="AP25" s="656" t="s">
        <v>301</v>
      </c>
      <c r="AQ25" s="675"/>
      <c r="AR25" s="675"/>
      <c r="AS25" s="675"/>
      <c r="AT25" s="675"/>
      <c r="AU25" s="675"/>
      <c r="AV25" s="675"/>
      <c r="AW25" s="675"/>
      <c r="AX25" s="675"/>
      <c r="AY25" s="675"/>
      <c r="AZ25" s="675"/>
      <c r="BA25" s="675"/>
      <c r="BB25" s="675"/>
      <c r="BC25" s="675"/>
      <c r="BD25" s="675"/>
      <c r="BE25" s="675"/>
      <c r="BF25" s="676"/>
      <c r="BG25" s="659" t="s">
        <v>241</v>
      </c>
      <c r="BH25" s="660"/>
      <c r="BI25" s="660"/>
      <c r="BJ25" s="660"/>
      <c r="BK25" s="660"/>
      <c r="BL25" s="660"/>
      <c r="BM25" s="660"/>
      <c r="BN25" s="661"/>
      <c r="BO25" s="662" t="s">
        <v>139</v>
      </c>
      <c r="BP25" s="662"/>
      <c r="BQ25" s="662"/>
      <c r="BR25" s="662"/>
      <c r="BS25" s="663" t="s">
        <v>241</v>
      </c>
      <c r="BT25" s="663"/>
      <c r="BU25" s="663"/>
      <c r="BV25" s="663"/>
      <c r="BW25" s="663"/>
      <c r="BX25" s="663"/>
      <c r="BY25" s="663"/>
      <c r="BZ25" s="663"/>
      <c r="CA25" s="663"/>
      <c r="CB25" s="667"/>
      <c r="CD25" s="656" t="s">
        <v>302</v>
      </c>
      <c r="CE25" s="657"/>
      <c r="CF25" s="657"/>
      <c r="CG25" s="657"/>
      <c r="CH25" s="657"/>
      <c r="CI25" s="657"/>
      <c r="CJ25" s="657"/>
      <c r="CK25" s="657"/>
      <c r="CL25" s="657"/>
      <c r="CM25" s="657"/>
      <c r="CN25" s="657"/>
      <c r="CO25" s="657"/>
      <c r="CP25" s="657"/>
      <c r="CQ25" s="658"/>
      <c r="CR25" s="659">
        <v>1060802</v>
      </c>
      <c r="CS25" s="691"/>
      <c r="CT25" s="691"/>
      <c r="CU25" s="691"/>
      <c r="CV25" s="691"/>
      <c r="CW25" s="691"/>
      <c r="CX25" s="691"/>
      <c r="CY25" s="692"/>
      <c r="CZ25" s="664">
        <v>16</v>
      </c>
      <c r="DA25" s="689"/>
      <c r="DB25" s="689"/>
      <c r="DC25" s="693"/>
      <c r="DD25" s="668">
        <v>966752</v>
      </c>
      <c r="DE25" s="691"/>
      <c r="DF25" s="691"/>
      <c r="DG25" s="691"/>
      <c r="DH25" s="691"/>
      <c r="DI25" s="691"/>
      <c r="DJ25" s="691"/>
      <c r="DK25" s="692"/>
      <c r="DL25" s="668">
        <v>806144</v>
      </c>
      <c r="DM25" s="691"/>
      <c r="DN25" s="691"/>
      <c r="DO25" s="691"/>
      <c r="DP25" s="691"/>
      <c r="DQ25" s="691"/>
      <c r="DR25" s="691"/>
      <c r="DS25" s="691"/>
      <c r="DT25" s="691"/>
      <c r="DU25" s="691"/>
      <c r="DV25" s="692"/>
      <c r="DW25" s="664">
        <v>21</v>
      </c>
      <c r="DX25" s="689"/>
      <c r="DY25" s="689"/>
      <c r="DZ25" s="689"/>
      <c r="EA25" s="689"/>
      <c r="EB25" s="689"/>
      <c r="EC25" s="690"/>
    </row>
    <row r="26" spans="2:133" ht="11.25" customHeight="1" x14ac:dyDescent="0.2">
      <c r="B26" s="656" t="s">
        <v>303</v>
      </c>
      <c r="C26" s="657"/>
      <c r="D26" s="657"/>
      <c r="E26" s="657"/>
      <c r="F26" s="657"/>
      <c r="G26" s="657"/>
      <c r="H26" s="657"/>
      <c r="I26" s="657"/>
      <c r="J26" s="657"/>
      <c r="K26" s="657"/>
      <c r="L26" s="657"/>
      <c r="M26" s="657"/>
      <c r="N26" s="657"/>
      <c r="O26" s="657"/>
      <c r="P26" s="657"/>
      <c r="Q26" s="658"/>
      <c r="R26" s="659">
        <v>575</v>
      </c>
      <c r="S26" s="660"/>
      <c r="T26" s="660"/>
      <c r="U26" s="660"/>
      <c r="V26" s="660"/>
      <c r="W26" s="660"/>
      <c r="X26" s="660"/>
      <c r="Y26" s="661"/>
      <c r="Z26" s="662">
        <v>0</v>
      </c>
      <c r="AA26" s="662"/>
      <c r="AB26" s="662"/>
      <c r="AC26" s="662"/>
      <c r="AD26" s="663">
        <v>575</v>
      </c>
      <c r="AE26" s="663"/>
      <c r="AF26" s="663"/>
      <c r="AG26" s="663"/>
      <c r="AH26" s="663"/>
      <c r="AI26" s="663"/>
      <c r="AJ26" s="663"/>
      <c r="AK26" s="663"/>
      <c r="AL26" s="664">
        <v>0</v>
      </c>
      <c r="AM26" s="665"/>
      <c r="AN26" s="665"/>
      <c r="AO26" s="666"/>
      <c r="AP26" s="656" t="s">
        <v>304</v>
      </c>
      <c r="AQ26" s="675"/>
      <c r="AR26" s="675"/>
      <c r="AS26" s="675"/>
      <c r="AT26" s="675"/>
      <c r="AU26" s="675"/>
      <c r="AV26" s="675"/>
      <c r="AW26" s="675"/>
      <c r="AX26" s="675"/>
      <c r="AY26" s="675"/>
      <c r="AZ26" s="675"/>
      <c r="BA26" s="675"/>
      <c r="BB26" s="675"/>
      <c r="BC26" s="675"/>
      <c r="BD26" s="675"/>
      <c r="BE26" s="675"/>
      <c r="BF26" s="676"/>
      <c r="BG26" s="659" t="s">
        <v>241</v>
      </c>
      <c r="BH26" s="660"/>
      <c r="BI26" s="660"/>
      <c r="BJ26" s="660"/>
      <c r="BK26" s="660"/>
      <c r="BL26" s="660"/>
      <c r="BM26" s="660"/>
      <c r="BN26" s="661"/>
      <c r="BO26" s="662" t="s">
        <v>241</v>
      </c>
      <c r="BP26" s="662"/>
      <c r="BQ26" s="662"/>
      <c r="BR26" s="662"/>
      <c r="BS26" s="663" t="s">
        <v>241</v>
      </c>
      <c r="BT26" s="663"/>
      <c r="BU26" s="663"/>
      <c r="BV26" s="663"/>
      <c r="BW26" s="663"/>
      <c r="BX26" s="663"/>
      <c r="BY26" s="663"/>
      <c r="BZ26" s="663"/>
      <c r="CA26" s="663"/>
      <c r="CB26" s="667"/>
      <c r="CD26" s="656" t="s">
        <v>305</v>
      </c>
      <c r="CE26" s="657"/>
      <c r="CF26" s="657"/>
      <c r="CG26" s="657"/>
      <c r="CH26" s="657"/>
      <c r="CI26" s="657"/>
      <c r="CJ26" s="657"/>
      <c r="CK26" s="657"/>
      <c r="CL26" s="657"/>
      <c r="CM26" s="657"/>
      <c r="CN26" s="657"/>
      <c r="CO26" s="657"/>
      <c r="CP26" s="657"/>
      <c r="CQ26" s="658"/>
      <c r="CR26" s="659">
        <v>687290</v>
      </c>
      <c r="CS26" s="660"/>
      <c r="CT26" s="660"/>
      <c r="CU26" s="660"/>
      <c r="CV26" s="660"/>
      <c r="CW26" s="660"/>
      <c r="CX26" s="660"/>
      <c r="CY26" s="661"/>
      <c r="CZ26" s="664">
        <v>10.4</v>
      </c>
      <c r="DA26" s="689"/>
      <c r="DB26" s="689"/>
      <c r="DC26" s="693"/>
      <c r="DD26" s="668">
        <v>611324</v>
      </c>
      <c r="DE26" s="660"/>
      <c r="DF26" s="660"/>
      <c r="DG26" s="660"/>
      <c r="DH26" s="660"/>
      <c r="DI26" s="660"/>
      <c r="DJ26" s="660"/>
      <c r="DK26" s="661"/>
      <c r="DL26" s="668" t="s">
        <v>241</v>
      </c>
      <c r="DM26" s="660"/>
      <c r="DN26" s="660"/>
      <c r="DO26" s="660"/>
      <c r="DP26" s="660"/>
      <c r="DQ26" s="660"/>
      <c r="DR26" s="660"/>
      <c r="DS26" s="660"/>
      <c r="DT26" s="660"/>
      <c r="DU26" s="660"/>
      <c r="DV26" s="661"/>
      <c r="DW26" s="664" t="s">
        <v>241</v>
      </c>
      <c r="DX26" s="689"/>
      <c r="DY26" s="689"/>
      <c r="DZ26" s="689"/>
      <c r="EA26" s="689"/>
      <c r="EB26" s="689"/>
      <c r="EC26" s="690"/>
    </row>
    <row r="27" spans="2:133" ht="11.25" customHeight="1" x14ac:dyDescent="0.2">
      <c r="B27" s="656" t="s">
        <v>306</v>
      </c>
      <c r="C27" s="657"/>
      <c r="D27" s="657"/>
      <c r="E27" s="657"/>
      <c r="F27" s="657"/>
      <c r="G27" s="657"/>
      <c r="H27" s="657"/>
      <c r="I27" s="657"/>
      <c r="J27" s="657"/>
      <c r="K27" s="657"/>
      <c r="L27" s="657"/>
      <c r="M27" s="657"/>
      <c r="N27" s="657"/>
      <c r="O27" s="657"/>
      <c r="P27" s="657"/>
      <c r="Q27" s="658"/>
      <c r="R27" s="659">
        <v>4337</v>
      </c>
      <c r="S27" s="660"/>
      <c r="T27" s="660"/>
      <c r="U27" s="660"/>
      <c r="V27" s="660"/>
      <c r="W27" s="660"/>
      <c r="X27" s="660"/>
      <c r="Y27" s="661"/>
      <c r="Z27" s="662">
        <v>0.1</v>
      </c>
      <c r="AA27" s="662"/>
      <c r="AB27" s="662"/>
      <c r="AC27" s="662"/>
      <c r="AD27" s="663" t="s">
        <v>241</v>
      </c>
      <c r="AE27" s="663"/>
      <c r="AF27" s="663"/>
      <c r="AG27" s="663"/>
      <c r="AH27" s="663"/>
      <c r="AI27" s="663"/>
      <c r="AJ27" s="663"/>
      <c r="AK27" s="663"/>
      <c r="AL27" s="664" t="s">
        <v>241</v>
      </c>
      <c r="AM27" s="665"/>
      <c r="AN27" s="665"/>
      <c r="AO27" s="666"/>
      <c r="AP27" s="656" t="s">
        <v>307</v>
      </c>
      <c r="AQ27" s="657"/>
      <c r="AR27" s="657"/>
      <c r="AS27" s="657"/>
      <c r="AT27" s="657"/>
      <c r="AU27" s="657"/>
      <c r="AV27" s="657"/>
      <c r="AW27" s="657"/>
      <c r="AX27" s="657"/>
      <c r="AY27" s="657"/>
      <c r="AZ27" s="657"/>
      <c r="BA27" s="657"/>
      <c r="BB27" s="657"/>
      <c r="BC27" s="657"/>
      <c r="BD27" s="657"/>
      <c r="BE27" s="657"/>
      <c r="BF27" s="658"/>
      <c r="BG27" s="659">
        <v>605257</v>
      </c>
      <c r="BH27" s="660"/>
      <c r="BI27" s="660"/>
      <c r="BJ27" s="660"/>
      <c r="BK27" s="660"/>
      <c r="BL27" s="660"/>
      <c r="BM27" s="660"/>
      <c r="BN27" s="661"/>
      <c r="BO27" s="662">
        <v>100</v>
      </c>
      <c r="BP27" s="662"/>
      <c r="BQ27" s="662"/>
      <c r="BR27" s="662"/>
      <c r="BS27" s="663" t="s">
        <v>241</v>
      </c>
      <c r="BT27" s="663"/>
      <c r="BU27" s="663"/>
      <c r="BV27" s="663"/>
      <c r="BW27" s="663"/>
      <c r="BX27" s="663"/>
      <c r="BY27" s="663"/>
      <c r="BZ27" s="663"/>
      <c r="CA27" s="663"/>
      <c r="CB27" s="667"/>
      <c r="CD27" s="656" t="s">
        <v>308</v>
      </c>
      <c r="CE27" s="657"/>
      <c r="CF27" s="657"/>
      <c r="CG27" s="657"/>
      <c r="CH27" s="657"/>
      <c r="CI27" s="657"/>
      <c r="CJ27" s="657"/>
      <c r="CK27" s="657"/>
      <c r="CL27" s="657"/>
      <c r="CM27" s="657"/>
      <c r="CN27" s="657"/>
      <c r="CO27" s="657"/>
      <c r="CP27" s="657"/>
      <c r="CQ27" s="658"/>
      <c r="CR27" s="659">
        <v>450193</v>
      </c>
      <c r="CS27" s="691"/>
      <c r="CT27" s="691"/>
      <c r="CU27" s="691"/>
      <c r="CV27" s="691"/>
      <c r="CW27" s="691"/>
      <c r="CX27" s="691"/>
      <c r="CY27" s="692"/>
      <c r="CZ27" s="664">
        <v>6.8</v>
      </c>
      <c r="DA27" s="689"/>
      <c r="DB27" s="689"/>
      <c r="DC27" s="693"/>
      <c r="DD27" s="668">
        <v>153872</v>
      </c>
      <c r="DE27" s="691"/>
      <c r="DF27" s="691"/>
      <c r="DG27" s="691"/>
      <c r="DH27" s="691"/>
      <c r="DI27" s="691"/>
      <c r="DJ27" s="691"/>
      <c r="DK27" s="692"/>
      <c r="DL27" s="668">
        <v>142122</v>
      </c>
      <c r="DM27" s="691"/>
      <c r="DN27" s="691"/>
      <c r="DO27" s="691"/>
      <c r="DP27" s="691"/>
      <c r="DQ27" s="691"/>
      <c r="DR27" s="691"/>
      <c r="DS27" s="691"/>
      <c r="DT27" s="691"/>
      <c r="DU27" s="691"/>
      <c r="DV27" s="692"/>
      <c r="DW27" s="664">
        <v>3.7</v>
      </c>
      <c r="DX27" s="689"/>
      <c r="DY27" s="689"/>
      <c r="DZ27" s="689"/>
      <c r="EA27" s="689"/>
      <c r="EB27" s="689"/>
      <c r="EC27" s="690"/>
    </row>
    <row r="28" spans="2:133" ht="11.25" customHeight="1" x14ac:dyDescent="0.2">
      <c r="B28" s="656" t="s">
        <v>309</v>
      </c>
      <c r="C28" s="657"/>
      <c r="D28" s="657"/>
      <c r="E28" s="657"/>
      <c r="F28" s="657"/>
      <c r="G28" s="657"/>
      <c r="H28" s="657"/>
      <c r="I28" s="657"/>
      <c r="J28" s="657"/>
      <c r="K28" s="657"/>
      <c r="L28" s="657"/>
      <c r="M28" s="657"/>
      <c r="N28" s="657"/>
      <c r="O28" s="657"/>
      <c r="P28" s="657"/>
      <c r="Q28" s="658"/>
      <c r="R28" s="659">
        <v>147819</v>
      </c>
      <c r="S28" s="660"/>
      <c r="T28" s="660"/>
      <c r="U28" s="660"/>
      <c r="V28" s="660"/>
      <c r="W28" s="660"/>
      <c r="X28" s="660"/>
      <c r="Y28" s="661"/>
      <c r="Z28" s="662">
        <v>2</v>
      </c>
      <c r="AA28" s="662"/>
      <c r="AB28" s="662"/>
      <c r="AC28" s="662"/>
      <c r="AD28" s="663">
        <v>5343</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310</v>
      </c>
      <c r="CE28" s="657"/>
      <c r="CF28" s="657"/>
      <c r="CG28" s="657"/>
      <c r="CH28" s="657"/>
      <c r="CI28" s="657"/>
      <c r="CJ28" s="657"/>
      <c r="CK28" s="657"/>
      <c r="CL28" s="657"/>
      <c r="CM28" s="657"/>
      <c r="CN28" s="657"/>
      <c r="CO28" s="657"/>
      <c r="CP28" s="657"/>
      <c r="CQ28" s="658"/>
      <c r="CR28" s="659">
        <v>858628</v>
      </c>
      <c r="CS28" s="660"/>
      <c r="CT28" s="660"/>
      <c r="CU28" s="660"/>
      <c r="CV28" s="660"/>
      <c r="CW28" s="660"/>
      <c r="CX28" s="660"/>
      <c r="CY28" s="661"/>
      <c r="CZ28" s="664">
        <v>13</v>
      </c>
      <c r="DA28" s="689"/>
      <c r="DB28" s="689"/>
      <c r="DC28" s="693"/>
      <c r="DD28" s="668">
        <v>850596</v>
      </c>
      <c r="DE28" s="660"/>
      <c r="DF28" s="660"/>
      <c r="DG28" s="660"/>
      <c r="DH28" s="660"/>
      <c r="DI28" s="660"/>
      <c r="DJ28" s="660"/>
      <c r="DK28" s="661"/>
      <c r="DL28" s="668">
        <v>850596</v>
      </c>
      <c r="DM28" s="660"/>
      <c r="DN28" s="660"/>
      <c r="DO28" s="660"/>
      <c r="DP28" s="660"/>
      <c r="DQ28" s="660"/>
      <c r="DR28" s="660"/>
      <c r="DS28" s="660"/>
      <c r="DT28" s="660"/>
      <c r="DU28" s="660"/>
      <c r="DV28" s="661"/>
      <c r="DW28" s="664">
        <v>22.2</v>
      </c>
      <c r="DX28" s="689"/>
      <c r="DY28" s="689"/>
      <c r="DZ28" s="689"/>
      <c r="EA28" s="689"/>
      <c r="EB28" s="689"/>
      <c r="EC28" s="690"/>
    </row>
    <row r="29" spans="2:133" ht="11.25" customHeight="1" x14ac:dyDescent="0.2">
      <c r="B29" s="656" t="s">
        <v>311</v>
      </c>
      <c r="C29" s="657"/>
      <c r="D29" s="657"/>
      <c r="E29" s="657"/>
      <c r="F29" s="657"/>
      <c r="G29" s="657"/>
      <c r="H29" s="657"/>
      <c r="I29" s="657"/>
      <c r="J29" s="657"/>
      <c r="K29" s="657"/>
      <c r="L29" s="657"/>
      <c r="M29" s="657"/>
      <c r="N29" s="657"/>
      <c r="O29" s="657"/>
      <c r="P29" s="657"/>
      <c r="Q29" s="658"/>
      <c r="R29" s="659">
        <v>7694</v>
      </c>
      <c r="S29" s="660"/>
      <c r="T29" s="660"/>
      <c r="U29" s="660"/>
      <c r="V29" s="660"/>
      <c r="W29" s="660"/>
      <c r="X29" s="660"/>
      <c r="Y29" s="661"/>
      <c r="Z29" s="662">
        <v>0.1</v>
      </c>
      <c r="AA29" s="662"/>
      <c r="AB29" s="662"/>
      <c r="AC29" s="662"/>
      <c r="AD29" s="663" t="s">
        <v>241</v>
      </c>
      <c r="AE29" s="663"/>
      <c r="AF29" s="663"/>
      <c r="AG29" s="663"/>
      <c r="AH29" s="663"/>
      <c r="AI29" s="663"/>
      <c r="AJ29" s="663"/>
      <c r="AK29" s="663"/>
      <c r="AL29" s="664" t="s">
        <v>241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312</v>
      </c>
      <c r="CE29" s="696"/>
      <c r="CF29" s="656" t="s">
        <v>313</v>
      </c>
      <c r="CG29" s="657"/>
      <c r="CH29" s="657"/>
      <c r="CI29" s="657"/>
      <c r="CJ29" s="657"/>
      <c r="CK29" s="657"/>
      <c r="CL29" s="657"/>
      <c r="CM29" s="657"/>
      <c r="CN29" s="657"/>
      <c r="CO29" s="657"/>
      <c r="CP29" s="657"/>
      <c r="CQ29" s="658"/>
      <c r="CR29" s="659">
        <v>858423</v>
      </c>
      <c r="CS29" s="691"/>
      <c r="CT29" s="691"/>
      <c r="CU29" s="691"/>
      <c r="CV29" s="691"/>
      <c r="CW29" s="691"/>
      <c r="CX29" s="691"/>
      <c r="CY29" s="692"/>
      <c r="CZ29" s="664">
        <v>13</v>
      </c>
      <c r="DA29" s="689"/>
      <c r="DB29" s="689"/>
      <c r="DC29" s="693"/>
      <c r="DD29" s="668">
        <v>850391</v>
      </c>
      <c r="DE29" s="691"/>
      <c r="DF29" s="691"/>
      <c r="DG29" s="691"/>
      <c r="DH29" s="691"/>
      <c r="DI29" s="691"/>
      <c r="DJ29" s="691"/>
      <c r="DK29" s="692"/>
      <c r="DL29" s="668">
        <v>850391</v>
      </c>
      <c r="DM29" s="691"/>
      <c r="DN29" s="691"/>
      <c r="DO29" s="691"/>
      <c r="DP29" s="691"/>
      <c r="DQ29" s="691"/>
      <c r="DR29" s="691"/>
      <c r="DS29" s="691"/>
      <c r="DT29" s="691"/>
      <c r="DU29" s="691"/>
      <c r="DV29" s="692"/>
      <c r="DW29" s="664">
        <v>22.2</v>
      </c>
      <c r="DX29" s="689"/>
      <c r="DY29" s="689"/>
      <c r="DZ29" s="689"/>
      <c r="EA29" s="689"/>
      <c r="EB29" s="689"/>
      <c r="EC29" s="690"/>
    </row>
    <row r="30" spans="2:133" ht="11.25" customHeight="1" x14ac:dyDescent="0.2">
      <c r="B30" s="656" t="s">
        <v>314</v>
      </c>
      <c r="C30" s="657"/>
      <c r="D30" s="657"/>
      <c r="E30" s="657"/>
      <c r="F30" s="657"/>
      <c r="G30" s="657"/>
      <c r="H30" s="657"/>
      <c r="I30" s="657"/>
      <c r="J30" s="657"/>
      <c r="K30" s="657"/>
      <c r="L30" s="657"/>
      <c r="M30" s="657"/>
      <c r="N30" s="657"/>
      <c r="O30" s="657"/>
      <c r="P30" s="657"/>
      <c r="Q30" s="658"/>
      <c r="R30" s="659">
        <v>678570</v>
      </c>
      <c r="S30" s="660"/>
      <c r="T30" s="660"/>
      <c r="U30" s="660"/>
      <c r="V30" s="660"/>
      <c r="W30" s="660"/>
      <c r="X30" s="660"/>
      <c r="Y30" s="661"/>
      <c r="Z30" s="662">
        <v>9.4</v>
      </c>
      <c r="AA30" s="662"/>
      <c r="AB30" s="662"/>
      <c r="AC30" s="662"/>
      <c r="AD30" s="663" t="s">
        <v>241</v>
      </c>
      <c r="AE30" s="663"/>
      <c r="AF30" s="663"/>
      <c r="AG30" s="663"/>
      <c r="AH30" s="663"/>
      <c r="AI30" s="663"/>
      <c r="AJ30" s="663"/>
      <c r="AK30" s="663"/>
      <c r="AL30" s="664" t="s">
        <v>139</v>
      </c>
      <c r="AM30" s="665"/>
      <c r="AN30" s="665"/>
      <c r="AO30" s="666"/>
      <c r="AP30" s="641" t="s">
        <v>230</v>
      </c>
      <c r="AQ30" s="642"/>
      <c r="AR30" s="642"/>
      <c r="AS30" s="642"/>
      <c r="AT30" s="642"/>
      <c r="AU30" s="642"/>
      <c r="AV30" s="642"/>
      <c r="AW30" s="642"/>
      <c r="AX30" s="642"/>
      <c r="AY30" s="642"/>
      <c r="AZ30" s="642"/>
      <c r="BA30" s="642"/>
      <c r="BB30" s="642"/>
      <c r="BC30" s="642"/>
      <c r="BD30" s="642"/>
      <c r="BE30" s="642"/>
      <c r="BF30" s="643"/>
      <c r="BG30" s="641" t="s">
        <v>315</v>
      </c>
      <c r="BH30" s="701"/>
      <c r="BI30" s="701"/>
      <c r="BJ30" s="701"/>
      <c r="BK30" s="701"/>
      <c r="BL30" s="701"/>
      <c r="BM30" s="701"/>
      <c r="BN30" s="701"/>
      <c r="BO30" s="701"/>
      <c r="BP30" s="701"/>
      <c r="BQ30" s="702"/>
      <c r="BR30" s="641" t="s">
        <v>316</v>
      </c>
      <c r="BS30" s="701"/>
      <c r="BT30" s="701"/>
      <c r="BU30" s="701"/>
      <c r="BV30" s="701"/>
      <c r="BW30" s="701"/>
      <c r="BX30" s="701"/>
      <c r="BY30" s="701"/>
      <c r="BZ30" s="701"/>
      <c r="CA30" s="701"/>
      <c r="CB30" s="702"/>
      <c r="CD30" s="697"/>
      <c r="CE30" s="698"/>
      <c r="CF30" s="656" t="s">
        <v>317</v>
      </c>
      <c r="CG30" s="657"/>
      <c r="CH30" s="657"/>
      <c r="CI30" s="657"/>
      <c r="CJ30" s="657"/>
      <c r="CK30" s="657"/>
      <c r="CL30" s="657"/>
      <c r="CM30" s="657"/>
      <c r="CN30" s="657"/>
      <c r="CO30" s="657"/>
      <c r="CP30" s="657"/>
      <c r="CQ30" s="658"/>
      <c r="CR30" s="659">
        <v>840431</v>
      </c>
      <c r="CS30" s="660"/>
      <c r="CT30" s="660"/>
      <c r="CU30" s="660"/>
      <c r="CV30" s="660"/>
      <c r="CW30" s="660"/>
      <c r="CX30" s="660"/>
      <c r="CY30" s="661"/>
      <c r="CZ30" s="664">
        <v>12.7</v>
      </c>
      <c r="DA30" s="689"/>
      <c r="DB30" s="689"/>
      <c r="DC30" s="693"/>
      <c r="DD30" s="668">
        <v>832465</v>
      </c>
      <c r="DE30" s="660"/>
      <c r="DF30" s="660"/>
      <c r="DG30" s="660"/>
      <c r="DH30" s="660"/>
      <c r="DI30" s="660"/>
      <c r="DJ30" s="660"/>
      <c r="DK30" s="661"/>
      <c r="DL30" s="668">
        <v>832465</v>
      </c>
      <c r="DM30" s="660"/>
      <c r="DN30" s="660"/>
      <c r="DO30" s="660"/>
      <c r="DP30" s="660"/>
      <c r="DQ30" s="660"/>
      <c r="DR30" s="660"/>
      <c r="DS30" s="660"/>
      <c r="DT30" s="660"/>
      <c r="DU30" s="660"/>
      <c r="DV30" s="661"/>
      <c r="DW30" s="664">
        <v>21.7</v>
      </c>
      <c r="DX30" s="689"/>
      <c r="DY30" s="689"/>
      <c r="DZ30" s="689"/>
      <c r="EA30" s="689"/>
      <c r="EB30" s="689"/>
      <c r="EC30" s="690"/>
    </row>
    <row r="31" spans="2:133" ht="11.25" customHeight="1" x14ac:dyDescent="0.2">
      <c r="B31" s="672" t="s">
        <v>318</v>
      </c>
      <c r="C31" s="673"/>
      <c r="D31" s="673"/>
      <c r="E31" s="673"/>
      <c r="F31" s="673"/>
      <c r="G31" s="673"/>
      <c r="H31" s="673"/>
      <c r="I31" s="673"/>
      <c r="J31" s="673"/>
      <c r="K31" s="673"/>
      <c r="L31" s="673"/>
      <c r="M31" s="673"/>
      <c r="N31" s="673"/>
      <c r="O31" s="673"/>
      <c r="P31" s="673"/>
      <c r="Q31" s="674"/>
      <c r="R31" s="659" t="s">
        <v>139</v>
      </c>
      <c r="S31" s="660"/>
      <c r="T31" s="660"/>
      <c r="U31" s="660"/>
      <c r="V31" s="660"/>
      <c r="W31" s="660"/>
      <c r="X31" s="660"/>
      <c r="Y31" s="661"/>
      <c r="Z31" s="662" t="s">
        <v>241</v>
      </c>
      <c r="AA31" s="662"/>
      <c r="AB31" s="662"/>
      <c r="AC31" s="662"/>
      <c r="AD31" s="663" t="s">
        <v>241</v>
      </c>
      <c r="AE31" s="663"/>
      <c r="AF31" s="663"/>
      <c r="AG31" s="663"/>
      <c r="AH31" s="663"/>
      <c r="AI31" s="663"/>
      <c r="AJ31" s="663"/>
      <c r="AK31" s="663"/>
      <c r="AL31" s="664" t="s">
        <v>241</v>
      </c>
      <c r="AM31" s="665"/>
      <c r="AN31" s="665"/>
      <c r="AO31" s="666"/>
      <c r="AP31" s="705" t="s">
        <v>319</v>
      </c>
      <c r="AQ31" s="706"/>
      <c r="AR31" s="706"/>
      <c r="AS31" s="706"/>
      <c r="AT31" s="711" t="s">
        <v>320</v>
      </c>
      <c r="AU31" s="218"/>
      <c r="AV31" s="218"/>
      <c r="AW31" s="218"/>
      <c r="AX31" s="645" t="s">
        <v>194</v>
      </c>
      <c r="AY31" s="646"/>
      <c r="AZ31" s="646"/>
      <c r="BA31" s="646"/>
      <c r="BB31" s="646"/>
      <c r="BC31" s="646"/>
      <c r="BD31" s="646"/>
      <c r="BE31" s="646"/>
      <c r="BF31" s="647"/>
      <c r="BG31" s="715">
        <v>99.3</v>
      </c>
      <c r="BH31" s="703"/>
      <c r="BI31" s="703"/>
      <c r="BJ31" s="703"/>
      <c r="BK31" s="703"/>
      <c r="BL31" s="703"/>
      <c r="BM31" s="654">
        <v>97.5</v>
      </c>
      <c r="BN31" s="703"/>
      <c r="BO31" s="703"/>
      <c r="BP31" s="703"/>
      <c r="BQ31" s="704"/>
      <c r="BR31" s="715">
        <v>99.2</v>
      </c>
      <c r="BS31" s="703"/>
      <c r="BT31" s="703"/>
      <c r="BU31" s="703"/>
      <c r="BV31" s="703"/>
      <c r="BW31" s="703"/>
      <c r="BX31" s="654">
        <v>97.3</v>
      </c>
      <c r="BY31" s="703"/>
      <c r="BZ31" s="703"/>
      <c r="CA31" s="703"/>
      <c r="CB31" s="704"/>
      <c r="CD31" s="697"/>
      <c r="CE31" s="698"/>
      <c r="CF31" s="656" t="s">
        <v>321</v>
      </c>
      <c r="CG31" s="657"/>
      <c r="CH31" s="657"/>
      <c r="CI31" s="657"/>
      <c r="CJ31" s="657"/>
      <c r="CK31" s="657"/>
      <c r="CL31" s="657"/>
      <c r="CM31" s="657"/>
      <c r="CN31" s="657"/>
      <c r="CO31" s="657"/>
      <c r="CP31" s="657"/>
      <c r="CQ31" s="658"/>
      <c r="CR31" s="659">
        <v>17992</v>
      </c>
      <c r="CS31" s="691"/>
      <c r="CT31" s="691"/>
      <c r="CU31" s="691"/>
      <c r="CV31" s="691"/>
      <c r="CW31" s="691"/>
      <c r="CX31" s="691"/>
      <c r="CY31" s="692"/>
      <c r="CZ31" s="664">
        <v>0.3</v>
      </c>
      <c r="DA31" s="689"/>
      <c r="DB31" s="689"/>
      <c r="DC31" s="693"/>
      <c r="DD31" s="668">
        <v>17926</v>
      </c>
      <c r="DE31" s="691"/>
      <c r="DF31" s="691"/>
      <c r="DG31" s="691"/>
      <c r="DH31" s="691"/>
      <c r="DI31" s="691"/>
      <c r="DJ31" s="691"/>
      <c r="DK31" s="692"/>
      <c r="DL31" s="668">
        <v>17926</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2">
      <c r="B32" s="656" t="s">
        <v>322</v>
      </c>
      <c r="C32" s="657"/>
      <c r="D32" s="657"/>
      <c r="E32" s="657"/>
      <c r="F32" s="657"/>
      <c r="G32" s="657"/>
      <c r="H32" s="657"/>
      <c r="I32" s="657"/>
      <c r="J32" s="657"/>
      <c r="K32" s="657"/>
      <c r="L32" s="657"/>
      <c r="M32" s="657"/>
      <c r="N32" s="657"/>
      <c r="O32" s="657"/>
      <c r="P32" s="657"/>
      <c r="Q32" s="658"/>
      <c r="R32" s="659">
        <v>514292</v>
      </c>
      <c r="S32" s="660"/>
      <c r="T32" s="660"/>
      <c r="U32" s="660"/>
      <c r="V32" s="660"/>
      <c r="W32" s="660"/>
      <c r="X32" s="660"/>
      <c r="Y32" s="661"/>
      <c r="Z32" s="662">
        <v>7.1</v>
      </c>
      <c r="AA32" s="662"/>
      <c r="AB32" s="662"/>
      <c r="AC32" s="662"/>
      <c r="AD32" s="663" t="s">
        <v>241</v>
      </c>
      <c r="AE32" s="663"/>
      <c r="AF32" s="663"/>
      <c r="AG32" s="663"/>
      <c r="AH32" s="663"/>
      <c r="AI32" s="663"/>
      <c r="AJ32" s="663"/>
      <c r="AK32" s="663"/>
      <c r="AL32" s="664" t="s">
        <v>139</v>
      </c>
      <c r="AM32" s="665"/>
      <c r="AN32" s="665"/>
      <c r="AO32" s="666"/>
      <c r="AP32" s="707"/>
      <c r="AQ32" s="708"/>
      <c r="AR32" s="708"/>
      <c r="AS32" s="708"/>
      <c r="AT32" s="712"/>
      <c r="AU32" s="214" t="s">
        <v>323</v>
      </c>
      <c r="AX32" s="656" t="s">
        <v>324</v>
      </c>
      <c r="AY32" s="657"/>
      <c r="AZ32" s="657"/>
      <c r="BA32" s="657"/>
      <c r="BB32" s="657"/>
      <c r="BC32" s="657"/>
      <c r="BD32" s="657"/>
      <c r="BE32" s="657"/>
      <c r="BF32" s="658"/>
      <c r="BG32" s="716">
        <v>99.7</v>
      </c>
      <c r="BH32" s="691"/>
      <c r="BI32" s="691"/>
      <c r="BJ32" s="691"/>
      <c r="BK32" s="691"/>
      <c r="BL32" s="691"/>
      <c r="BM32" s="665">
        <v>99.1</v>
      </c>
      <c r="BN32" s="691"/>
      <c r="BO32" s="691"/>
      <c r="BP32" s="691"/>
      <c r="BQ32" s="714"/>
      <c r="BR32" s="716">
        <v>99.2</v>
      </c>
      <c r="BS32" s="691"/>
      <c r="BT32" s="691"/>
      <c r="BU32" s="691"/>
      <c r="BV32" s="691"/>
      <c r="BW32" s="691"/>
      <c r="BX32" s="665">
        <v>98.5</v>
      </c>
      <c r="BY32" s="691"/>
      <c r="BZ32" s="691"/>
      <c r="CA32" s="691"/>
      <c r="CB32" s="714"/>
      <c r="CD32" s="699"/>
      <c r="CE32" s="700"/>
      <c r="CF32" s="656" t="s">
        <v>325</v>
      </c>
      <c r="CG32" s="657"/>
      <c r="CH32" s="657"/>
      <c r="CI32" s="657"/>
      <c r="CJ32" s="657"/>
      <c r="CK32" s="657"/>
      <c r="CL32" s="657"/>
      <c r="CM32" s="657"/>
      <c r="CN32" s="657"/>
      <c r="CO32" s="657"/>
      <c r="CP32" s="657"/>
      <c r="CQ32" s="658"/>
      <c r="CR32" s="659">
        <v>205</v>
      </c>
      <c r="CS32" s="660"/>
      <c r="CT32" s="660"/>
      <c r="CU32" s="660"/>
      <c r="CV32" s="660"/>
      <c r="CW32" s="660"/>
      <c r="CX32" s="660"/>
      <c r="CY32" s="661"/>
      <c r="CZ32" s="664">
        <v>0</v>
      </c>
      <c r="DA32" s="689"/>
      <c r="DB32" s="689"/>
      <c r="DC32" s="693"/>
      <c r="DD32" s="668">
        <v>205</v>
      </c>
      <c r="DE32" s="660"/>
      <c r="DF32" s="660"/>
      <c r="DG32" s="660"/>
      <c r="DH32" s="660"/>
      <c r="DI32" s="660"/>
      <c r="DJ32" s="660"/>
      <c r="DK32" s="661"/>
      <c r="DL32" s="668">
        <v>205</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326</v>
      </c>
      <c r="C33" s="657"/>
      <c r="D33" s="657"/>
      <c r="E33" s="657"/>
      <c r="F33" s="657"/>
      <c r="G33" s="657"/>
      <c r="H33" s="657"/>
      <c r="I33" s="657"/>
      <c r="J33" s="657"/>
      <c r="K33" s="657"/>
      <c r="L33" s="657"/>
      <c r="M33" s="657"/>
      <c r="N33" s="657"/>
      <c r="O33" s="657"/>
      <c r="P33" s="657"/>
      <c r="Q33" s="658"/>
      <c r="R33" s="659">
        <v>12627</v>
      </c>
      <c r="S33" s="660"/>
      <c r="T33" s="660"/>
      <c r="U33" s="660"/>
      <c r="V33" s="660"/>
      <c r="W33" s="660"/>
      <c r="X33" s="660"/>
      <c r="Y33" s="661"/>
      <c r="Z33" s="662">
        <v>0.2</v>
      </c>
      <c r="AA33" s="662"/>
      <c r="AB33" s="662"/>
      <c r="AC33" s="662"/>
      <c r="AD33" s="663">
        <v>2183</v>
      </c>
      <c r="AE33" s="663"/>
      <c r="AF33" s="663"/>
      <c r="AG33" s="663"/>
      <c r="AH33" s="663"/>
      <c r="AI33" s="663"/>
      <c r="AJ33" s="663"/>
      <c r="AK33" s="663"/>
      <c r="AL33" s="664">
        <v>0.1</v>
      </c>
      <c r="AM33" s="665"/>
      <c r="AN33" s="665"/>
      <c r="AO33" s="666"/>
      <c r="AP33" s="709"/>
      <c r="AQ33" s="710"/>
      <c r="AR33" s="710"/>
      <c r="AS33" s="710"/>
      <c r="AT33" s="713"/>
      <c r="AU33" s="219"/>
      <c r="AV33" s="219"/>
      <c r="AW33" s="219"/>
      <c r="AX33" s="680" t="s">
        <v>327</v>
      </c>
      <c r="AY33" s="681"/>
      <c r="AZ33" s="681"/>
      <c r="BA33" s="681"/>
      <c r="BB33" s="681"/>
      <c r="BC33" s="681"/>
      <c r="BD33" s="681"/>
      <c r="BE33" s="681"/>
      <c r="BF33" s="682"/>
      <c r="BG33" s="717">
        <v>99</v>
      </c>
      <c r="BH33" s="718"/>
      <c r="BI33" s="718"/>
      <c r="BJ33" s="718"/>
      <c r="BK33" s="718"/>
      <c r="BL33" s="718"/>
      <c r="BM33" s="719">
        <v>96.2</v>
      </c>
      <c r="BN33" s="718"/>
      <c r="BO33" s="718"/>
      <c r="BP33" s="718"/>
      <c r="BQ33" s="720"/>
      <c r="BR33" s="717">
        <v>99.1</v>
      </c>
      <c r="BS33" s="718"/>
      <c r="BT33" s="718"/>
      <c r="BU33" s="718"/>
      <c r="BV33" s="718"/>
      <c r="BW33" s="718"/>
      <c r="BX33" s="719">
        <v>96.3</v>
      </c>
      <c r="BY33" s="718"/>
      <c r="BZ33" s="718"/>
      <c r="CA33" s="718"/>
      <c r="CB33" s="720"/>
      <c r="CD33" s="656" t="s">
        <v>328</v>
      </c>
      <c r="CE33" s="657"/>
      <c r="CF33" s="657"/>
      <c r="CG33" s="657"/>
      <c r="CH33" s="657"/>
      <c r="CI33" s="657"/>
      <c r="CJ33" s="657"/>
      <c r="CK33" s="657"/>
      <c r="CL33" s="657"/>
      <c r="CM33" s="657"/>
      <c r="CN33" s="657"/>
      <c r="CO33" s="657"/>
      <c r="CP33" s="657"/>
      <c r="CQ33" s="658"/>
      <c r="CR33" s="659">
        <v>3364812</v>
      </c>
      <c r="CS33" s="691"/>
      <c r="CT33" s="691"/>
      <c r="CU33" s="691"/>
      <c r="CV33" s="691"/>
      <c r="CW33" s="691"/>
      <c r="CX33" s="691"/>
      <c r="CY33" s="692"/>
      <c r="CZ33" s="664">
        <v>50.8</v>
      </c>
      <c r="DA33" s="689"/>
      <c r="DB33" s="689"/>
      <c r="DC33" s="693"/>
      <c r="DD33" s="668">
        <v>2829319</v>
      </c>
      <c r="DE33" s="691"/>
      <c r="DF33" s="691"/>
      <c r="DG33" s="691"/>
      <c r="DH33" s="691"/>
      <c r="DI33" s="691"/>
      <c r="DJ33" s="691"/>
      <c r="DK33" s="692"/>
      <c r="DL33" s="668">
        <v>1614947</v>
      </c>
      <c r="DM33" s="691"/>
      <c r="DN33" s="691"/>
      <c r="DO33" s="691"/>
      <c r="DP33" s="691"/>
      <c r="DQ33" s="691"/>
      <c r="DR33" s="691"/>
      <c r="DS33" s="691"/>
      <c r="DT33" s="691"/>
      <c r="DU33" s="691"/>
      <c r="DV33" s="692"/>
      <c r="DW33" s="664">
        <v>42.1</v>
      </c>
      <c r="DX33" s="689"/>
      <c r="DY33" s="689"/>
      <c r="DZ33" s="689"/>
      <c r="EA33" s="689"/>
      <c r="EB33" s="689"/>
      <c r="EC33" s="690"/>
    </row>
    <row r="34" spans="2:133" ht="11.25" customHeight="1" x14ac:dyDescent="0.2">
      <c r="B34" s="656" t="s">
        <v>329</v>
      </c>
      <c r="C34" s="657"/>
      <c r="D34" s="657"/>
      <c r="E34" s="657"/>
      <c r="F34" s="657"/>
      <c r="G34" s="657"/>
      <c r="H34" s="657"/>
      <c r="I34" s="657"/>
      <c r="J34" s="657"/>
      <c r="K34" s="657"/>
      <c r="L34" s="657"/>
      <c r="M34" s="657"/>
      <c r="N34" s="657"/>
      <c r="O34" s="657"/>
      <c r="P34" s="657"/>
      <c r="Q34" s="658"/>
      <c r="R34" s="659">
        <v>215201</v>
      </c>
      <c r="S34" s="660"/>
      <c r="T34" s="660"/>
      <c r="U34" s="660"/>
      <c r="V34" s="660"/>
      <c r="W34" s="660"/>
      <c r="X34" s="660"/>
      <c r="Y34" s="661"/>
      <c r="Z34" s="662">
        <v>3</v>
      </c>
      <c r="AA34" s="662"/>
      <c r="AB34" s="662"/>
      <c r="AC34" s="662"/>
      <c r="AD34" s="663" t="s">
        <v>139</v>
      </c>
      <c r="AE34" s="663"/>
      <c r="AF34" s="663"/>
      <c r="AG34" s="663"/>
      <c r="AH34" s="663"/>
      <c r="AI34" s="663"/>
      <c r="AJ34" s="663"/>
      <c r="AK34" s="663"/>
      <c r="AL34" s="664" t="s">
        <v>139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330</v>
      </c>
      <c r="CE34" s="657"/>
      <c r="CF34" s="657"/>
      <c r="CG34" s="657"/>
      <c r="CH34" s="657"/>
      <c r="CI34" s="657"/>
      <c r="CJ34" s="657"/>
      <c r="CK34" s="657"/>
      <c r="CL34" s="657"/>
      <c r="CM34" s="657"/>
      <c r="CN34" s="657"/>
      <c r="CO34" s="657"/>
      <c r="CP34" s="657"/>
      <c r="CQ34" s="658"/>
      <c r="CR34" s="659">
        <v>1134313</v>
      </c>
      <c r="CS34" s="660"/>
      <c r="CT34" s="660"/>
      <c r="CU34" s="660"/>
      <c r="CV34" s="660"/>
      <c r="CW34" s="660"/>
      <c r="CX34" s="660"/>
      <c r="CY34" s="661"/>
      <c r="CZ34" s="664">
        <v>17.100000000000001</v>
      </c>
      <c r="DA34" s="689"/>
      <c r="DB34" s="689"/>
      <c r="DC34" s="693"/>
      <c r="DD34" s="668">
        <v>875671</v>
      </c>
      <c r="DE34" s="660"/>
      <c r="DF34" s="660"/>
      <c r="DG34" s="660"/>
      <c r="DH34" s="660"/>
      <c r="DI34" s="660"/>
      <c r="DJ34" s="660"/>
      <c r="DK34" s="661"/>
      <c r="DL34" s="668">
        <v>609577</v>
      </c>
      <c r="DM34" s="660"/>
      <c r="DN34" s="660"/>
      <c r="DO34" s="660"/>
      <c r="DP34" s="660"/>
      <c r="DQ34" s="660"/>
      <c r="DR34" s="660"/>
      <c r="DS34" s="660"/>
      <c r="DT34" s="660"/>
      <c r="DU34" s="660"/>
      <c r="DV34" s="661"/>
      <c r="DW34" s="664">
        <v>15.9</v>
      </c>
      <c r="DX34" s="689"/>
      <c r="DY34" s="689"/>
      <c r="DZ34" s="689"/>
      <c r="EA34" s="689"/>
      <c r="EB34" s="689"/>
      <c r="EC34" s="690"/>
    </row>
    <row r="35" spans="2:133" ht="11.25" customHeight="1" x14ac:dyDescent="0.2">
      <c r="B35" s="656" t="s">
        <v>331</v>
      </c>
      <c r="C35" s="657"/>
      <c r="D35" s="657"/>
      <c r="E35" s="657"/>
      <c r="F35" s="657"/>
      <c r="G35" s="657"/>
      <c r="H35" s="657"/>
      <c r="I35" s="657"/>
      <c r="J35" s="657"/>
      <c r="K35" s="657"/>
      <c r="L35" s="657"/>
      <c r="M35" s="657"/>
      <c r="N35" s="657"/>
      <c r="O35" s="657"/>
      <c r="P35" s="657"/>
      <c r="Q35" s="658"/>
      <c r="R35" s="659">
        <v>614679</v>
      </c>
      <c r="S35" s="660"/>
      <c r="T35" s="660"/>
      <c r="U35" s="660"/>
      <c r="V35" s="660"/>
      <c r="W35" s="660"/>
      <c r="X35" s="660"/>
      <c r="Y35" s="661"/>
      <c r="Z35" s="662">
        <v>8.5</v>
      </c>
      <c r="AA35" s="662"/>
      <c r="AB35" s="662"/>
      <c r="AC35" s="662"/>
      <c r="AD35" s="663" t="s">
        <v>241</v>
      </c>
      <c r="AE35" s="663"/>
      <c r="AF35" s="663"/>
      <c r="AG35" s="663"/>
      <c r="AH35" s="663"/>
      <c r="AI35" s="663"/>
      <c r="AJ35" s="663"/>
      <c r="AK35" s="663"/>
      <c r="AL35" s="664" t="s">
        <v>241</v>
      </c>
      <c r="AM35" s="665"/>
      <c r="AN35" s="665"/>
      <c r="AO35" s="666"/>
      <c r="AP35" s="222"/>
      <c r="AQ35" s="641" t="s">
        <v>332</v>
      </c>
      <c r="AR35" s="642"/>
      <c r="AS35" s="642"/>
      <c r="AT35" s="642"/>
      <c r="AU35" s="642"/>
      <c r="AV35" s="642"/>
      <c r="AW35" s="642"/>
      <c r="AX35" s="642"/>
      <c r="AY35" s="642"/>
      <c r="AZ35" s="642"/>
      <c r="BA35" s="642"/>
      <c r="BB35" s="642"/>
      <c r="BC35" s="642"/>
      <c r="BD35" s="642"/>
      <c r="BE35" s="642"/>
      <c r="BF35" s="643"/>
      <c r="BG35" s="641" t="s">
        <v>333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334</v>
      </c>
      <c r="CE35" s="657"/>
      <c r="CF35" s="657"/>
      <c r="CG35" s="657"/>
      <c r="CH35" s="657"/>
      <c r="CI35" s="657"/>
      <c r="CJ35" s="657"/>
      <c r="CK35" s="657"/>
      <c r="CL35" s="657"/>
      <c r="CM35" s="657"/>
      <c r="CN35" s="657"/>
      <c r="CO35" s="657"/>
      <c r="CP35" s="657"/>
      <c r="CQ35" s="658"/>
      <c r="CR35" s="659">
        <v>295482</v>
      </c>
      <c r="CS35" s="691"/>
      <c r="CT35" s="691"/>
      <c r="CU35" s="691"/>
      <c r="CV35" s="691"/>
      <c r="CW35" s="691"/>
      <c r="CX35" s="691"/>
      <c r="CY35" s="692"/>
      <c r="CZ35" s="664">
        <v>4.5</v>
      </c>
      <c r="DA35" s="689"/>
      <c r="DB35" s="689"/>
      <c r="DC35" s="693"/>
      <c r="DD35" s="668">
        <v>249031</v>
      </c>
      <c r="DE35" s="691"/>
      <c r="DF35" s="691"/>
      <c r="DG35" s="691"/>
      <c r="DH35" s="691"/>
      <c r="DI35" s="691"/>
      <c r="DJ35" s="691"/>
      <c r="DK35" s="692"/>
      <c r="DL35" s="668">
        <v>172828</v>
      </c>
      <c r="DM35" s="691"/>
      <c r="DN35" s="691"/>
      <c r="DO35" s="691"/>
      <c r="DP35" s="691"/>
      <c r="DQ35" s="691"/>
      <c r="DR35" s="691"/>
      <c r="DS35" s="691"/>
      <c r="DT35" s="691"/>
      <c r="DU35" s="691"/>
      <c r="DV35" s="692"/>
      <c r="DW35" s="664">
        <v>4.5</v>
      </c>
      <c r="DX35" s="689"/>
      <c r="DY35" s="689"/>
      <c r="DZ35" s="689"/>
      <c r="EA35" s="689"/>
      <c r="EB35" s="689"/>
      <c r="EC35" s="690"/>
    </row>
    <row r="36" spans="2:133" ht="11.25" customHeight="1" x14ac:dyDescent="0.2">
      <c r="B36" s="656" t="s">
        <v>335</v>
      </c>
      <c r="C36" s="657"/>
      <c r="D36" s="657"/>
      <c r="E36" s="657"/>
      <c r="F36" s="657"/>
      <c r="G36" s="657"/>
      <c r="H36" s="657"/>
      <c r="I36" s="657"/>
      <c r="J36" s="657"/>
      <c r="K36" s="657"/>
      <c r="L36" s="657"/>
      <c r="M36" s="657"/>
      <c r="N36" s="657"/>
      <c r="O36" s="657"/>
      <c r="P36" s="657"/>
      <c r="Q36" s="658"/>
      <c r="R36" s="659">
        <v>230911</v>
      </c>
      <c r="S36" s="660"/>
      <c r="T36" s="660"/>
      <c r="U36" s="660"/>
      <c r="V36" s="660"/>
      <c r="W36" s="660"/>
      <c r="X36" s="660"/>
      <c r="Y36" s="661"/>
      <c r="Z36" s="662">
        <v>3.2</v>
      </c>
      <c r="AA36" s="662"/>
      <c r="AB36" s="662"/>
      <c r="AC36" s="662"/>
      <c r="AD36" s="663" t="s">
        <v>139</v>
      </c>
      <c r="AE36" s="663"/>
      <c r="AF36" s="663"/>
      <c r="AG36" s="663"/>
      <c r="AH36" s="663"/>
      <c r="AI36" s="663"/>
      <c r="AJ36" s="663"/>
      <c r="AK36" s="663"/>
      <c r="AL36" s="664" t="s">
        <v>241</v>
      </c>
      <c r="AM36" s="665"/>
      <c r="AN36" s="665"/>
      <c r="AO36" s="666"/>
      <c r="AP36" s="222"/>
      <c r="AQ36" s="725" t="s">
        <v>336</v>
      </c>
      <c r="AR36" s="726"/>
      <c r="AS36" s="726"/>
      <c r="AT36" s="726"/>
      <c r="AU36" s="726"/>
      <c r="AV36" s="726"/>
      <c r="AW36" s="726"/>
      <c r="AX36" s="726"/>
      <c r="AY36" s="727"/>
      <c r="AZ36" s="648">
        <v>733864</v>
      </c>
      <c r="BA36" s="649"/>
      <c r="BB36" s="649"/>
      <c r="BC36" s="649"/>
      <c r="BD36" s="649"/>
      <c r="BE36" s="649"/>
      <c r="BF36" s="721"/>
      <c r="BG36" s="645" t="s">
        <v>337</v>
      </c>
      <c r="BH36" s="646"/>
      <c r="BI36" s="646"/>
      <c r="BJ36" s="646"/>
      <c r="BK36" s="646"/>
      <c r="BL36" s="646"/>
      <c r="BM36" s="646"/>
      <c r="BN36" s="646"/>
      <c r="BO36" s="646"/>
      <c r="BP36" s="646"/>
      <c r="BQ36" s="646"/>
      <c r="BR36" s="646"/>
      <c r="BS36" s="646"/>
      <c r="BT36" s="646"/>
      <c r="BU36" s="647"/>
      <c r="BV36" s="648">
        <v>12467</v>
      </c>
      <c r="BW36" s="649"/>
      <c r="BX36" s="649"/>
      <c r="BY36" s="649"/>
      <c r="BZ36" s="649"/>
      <c r="CA36" s="649"/>
      <c r="CB36" s="721"/>
      <c r="CD36" s="656" t="s">
        <v>338</v>
      </c>
      <c r="CE36" s="657"/>
      <c r="CF36" s="657"/>
      <c r="CG36" s="657"/>
      <c r="CH36" s="657"/>
      <c r="CI36" s="657"/>
      <c r="CJ36" s="657"/>
      <c r="CK36" s="657"/>
      <c r="CL36" s="657"/>
      <c r="CM36" s="657"/>
      <c r="CN36" s="657"/>
      <c r="CO36" s="657"/>
      <c r="CP36" s="657"/>
      <c r="CQ36" s="658"/>
      <c r="CR36" s="659">
        <v>1060036</v>
      </c>
      <c r="CS36" s="660"/>
      <c r="CT36" s="660"/>
      <c r="CU36" s="660"/>
      <c r="CV36" s="660"/>
      <c r="CW36" s="660"/>
      <c r="CX36" s="660"/>
      <c r="CY36" s="661"/>
      <c r="CZ36" s="664">
        <v>16</v>
      </c>
      <c r="DA36" s="689"/>
      <c r="DB36" s="689"/>
      <c r="DC36" s="693"/>
      <c r="DD36" s="668">
        <v>921262</v>
      </c>
      <c r="DE36" s="660"/>
      <c r="DF36" s="660"/>
      <c r="DG36" s="660"/>
      <c r="DH36" s="660"/>
      <c r="DI36" s="660"/>
      <c r="DJ36" s="660"/>
      <c r="DK36" s="661"/>
      <c r="DL36" s="668">
        <v>503782</v>
      </c>
      <c r="DM36" s="660"/>
      <c r="DN36" s="660"/>
      <c r="DO36" s="660"/>
      <c r="DP36" s="660"/>
      <c r="DQ36" s="660"/>
      <c r="DR36" s="660"/>
      <c r="DS36" s="660"/>
      <c r="DT36" s="660"/>
      <c r="DU36" s="660"/>
      <c r="DV36" s="661"/>
      <c r="DW36" s="664">
        <v>13.1</v>
      </c>
      <c r="DX36" s="689"/>
      <c r="DY36" s="689"/>
      <c r="DZ36" s="689"/>
      <c r="EA36" s="689"/>
      <c r="EB36" s="689"/>
      <c r="EC36" s="690"/>
    </row>
    <row r="37" spans="2:133" ht="11.25" customHeight="1" x14ac:dyDescent="0.2">
      <c r="B37" s="656" t="s">
        <v>339</v>
      </c>
      <c r="C37" s="657"/>
      <c r="D37" s="657"/>
      <c r="E37" s="657"/>
      <c r="F37" s="657"/>
      <c r="G37" s="657"/>
      <c r="H37" s="657"/>
      <c r="I37" s="657"/>
      <c r="J37" s="657"/>
      <c r="K37" s="657"/>
      <c r="L37" s="657"/>
      <c r="M37" s="657"/>
      <c r="N37" s="657"/>
      <c r="O37" s="657"/>
      <c r="P37" s="657"/>
      <c r="Q37" s="658"/>
      <c r="R37" s="659">
        <v>73915</v>
      </c>
      <c r="S37" s="660"/>
      <c r="T37" s="660"/>
      <c r="U37" s="660"/>
      <c r="V37" s="660"/>
      <c r="W37" s="660"/>
      <c r="X37" s="660"/>
      <c r="Y37" s="661"/>
      <c r="Z37" s="662">
        <v>1</v>
      </c>
      <c r="AA37" s="662"/>
      <c r="AB37" s="662"/>
      <c r="AC37" s="662"/>
      <c r="AD37" s="663">
        <v>9</v>
      </c>
      <c r="AE37" s="663"/>
      <c r="AF37" s="663"/>
      <c r="AG37" s="663"/>
      <c r="AH37" s="663"/>
      <c r="AI37" s="663"/>
      <c r="AJ37" s="663"/>
      <c r="AK37" s="663"/>
      <c r="AL37" s="664">
        <v>0</v>
      </c>
      <c r="AM37" s="665"/>
      <c r="AN37" s="665"/>
      <c r="AO37" s="666"/>
      <c r="AQ37" s="722" t="s">
        <v>340</v>
      </c>
      <c r="AR37" s="723"/>
      <c r="AS37" s="723"/>
      <c r="AT37" s="723"/>
      <c r="AU37" s="723"/>
      <c r="AV37" s="723"/>
      <c r="AW37" s="723"/>
      <c r="AX37" s="723"/>
      <c r="AY37" s="724"/>
      <c r="AZ37" s="659">
        <v>75532</v>
      </c>
      <c r="BA37" s="660"/>
      <c r="BB37" s="660"/>
      <c r="BC37" s="660"/>
      <c r="BD37" s="691"/>
      <c r="BE37" s="691"/>
      <c r="BF37" s="714"/>
      <c r="BG37" s="656" t="s">
        <v>341</v>
      </c>
      <c r="BH37" s="657"/>
      <c r="BI37" s="657"/>
      <c r="BJ37" s="657"/>
      <c r="BK37" s="657"/>
      <c r="BL37" s="657"/>
      <c r="BM37" s="657"/>
      <c r="BN37" s="657"/>
      <c r="BO37" s="657"/>
      <c r="BP37" s="657"/>
      <c r="BQ37" s="657"/>
      <c r="BR37" s="657"/>
      <c r="BS37" s="657"/>
      <c r="BT37" s="657"/>
      <c r="BU37" s="658"/>
      <c r="BV37" s="659">
        <v>1846</v>
      </c>
      <c r="BW37" s="660"/>
      <c r="BX37" s="660"/>
      <c r="BY37" s="660"/>
      <c r="BZ37" s="660"/>
      <c r="CA37" s="660"/>
      <c r="CB37" s="669"/>
      <c r="CD37" s="656" t="s">
        <v>342</v>
      </c>
      <c r="CE37" s="657"/>
      <c r="CF37" s="657"/>
      <c r="CG37" s="657"/>
      <c r="CH37" s="657"/>
      <c r="CI37" s="657"/>
      <c r="CJ37" s="657"/>
      <c r="CK37" s="657"/>
      <c r="CL37" s="657"/>
      <c r="CM37" s="657"/>
      <c r="CN37" s="657"/>
      <c r="CO37" s="657"/>
      <c r="CP37" s="657"/>
      <c r="CQ37" s="658"/>
      <c r="CR37" s="659">
        <v>300274</v>
      </c>
      <c r="CS37" s="691"/>
      <c r="CT37" s="691"/>
      <c r="CU37" s="691"/>
      <c r="CV37" s="691"/>
      <c r="CW37" s="691"/>
      <c r="CX37" s="691"/>
      <c r="CY37" s="692"/>
      <c r="CZ37" s="664">
        <v>4.5</v>
      </c>
      <c r="DA37" s="689"/>
      <c r="DB37" s="689"/>
      <c r="DC37" s="693"/>
      <c r="DD37" s="668">
        <v>294374</v>
      </c>
      <c r="DE37" s="691"/>
      <c r="DF37" s="691"/>
      <c r="DG37" s="691"/>
      <c r="DH37" s="691"/>
      <c r="DI37" s="691"/>
      <c r="DJ37" s="691"/>
      <c r="DK37" s="692"/>
      <c r="DL37" s="668">
        <v>268535</v>
      </c>
      <c r="DM37" s="691"/>
      <c r="DN37" s="691"/>
      <c r="DO37" s="691"/>
      <c r="DP37" s="691"/>
      <c r="DQ37" s="691"/>
      <c r="DR37" s="691"/>
      <c r="DS37" s="691"/>
      <c r="DT37" s="691"/>
      <c r="DU37" s="691"/>
      <c r="DV37" s="692"/>
      <c r="DW37" s="664">
        <v>7</v>
      </c>
      <c r="DX37" s="689"/>
      <c r="DY37" s="689"/>
      <c r="DZ37" s="689"/>
      <c r="EA37" s="689"/>
      <c r="EB37" s="689"/>
      <c r="EC37" s="690"/>
    </row>
    <row r="38" spans="2:133" ht="11.25" customHeight="1" x14ac:dyDescent="0.2">
      <c r="B38" s="656" t="s">
        <v>343</v>
      </c>
      <c r="C38" s="657"/>
      <c r="D38" s="657"/>
      <c r="E38" s="657"/>
      <c r="F38" s="657"/>
      <c r="G38" s="657"/>
      <c r="H38" s="657"/>
      <c r="I38" s="657"/>
      <c r="J38" s="657"/>
      <c r="K38" s="657"/>
      <c r="L38" s="657"/>
      <c r="M38" s="657"/>
      <c r="N38" s="657"/>
      <c r="O38" s="657"/>
      <c r="P38" s="657"/>
      <c r="Q38" s="658"/>
      <c r="R38" s="659">
        <v>429000</v>
      </c>
      <c r="S38" s="660"/>
      <c r="T38" s="660"/>
      <c r="U38" s="660"/>
      <c r="V38" s="660"/>
      <c r="W38" s="660"/>
      <c r="X38" s="660"/>
      <c r="Y38" s="661"/>
      <c r="Z38" s="662">
        <v>5.9</v>
      </c>
      <c r="AA38" s="662"/>
      <c r="AB38" s="662"/>
      <c r="AC38" s="662"/>
      <c r="AD38" s="663" t="s">
        <v>241</v>
      </c>
      <c r="AE38" s="663"/>
      <c r="AF38" s="663"/>
      <c r="AG38" s="663"/>
      <c r="AH38" s="663"/>
      <c r="AI38" s="663"/>
      <c r="AJ38" s="663"/>
      <c r="AK38" s="663"/>
      <c r="AL38" s="664" t="s">
        <v>241</v>
      </c>
      <c r="AM38" s="665"/>
      <c r="AN38" s="665"/>
      <c r="AO38" s="666"/>
      <c r="AQ38" s="722" t="s">
        <v>344</v>
      </c>
      <c r="AR38" s="723"/>
      <c r="AS38" s="723"/>
      <c r="AT38" s="723"/>
      <c r="AU38" s="723"/>
      <c r="AV38" s="723"/>
      <c r="AW38" s="723"/>
      <c r="AX38" s="723"/>
      <c r="AY38" s="724"/>
      <c r="AZ38" s="659">
        <v>74947</v>
      </c>
      <c r="BA38" s="660"/>
      <c r="BB38" s="660"/>
      <c r="BC38" s="660"/>
      <c r="BD38" s="691"/>
      <c r="BE38" s="691"/>
      <c r="BF38" s="714"/>
      <c r="BG38" s="656" t="s">
        <v>345</v>
      </c>
      <c r="BH38" s="657"/>
      <c r="BI38" s="657"/>
      <c r="BJ38" s="657"/>
      <c r="BK38" s="657"/>
      <c r="BL38" s="657"/>
      <c r="BM38" s="657"/>
      <c r="BN38" s="657"/>
      <c r="BO38" s="657"/>
      <c r="BP38" s="657"/>
      <c r="BQ38" s="657"/>
      <c r="BR38" s="657"/>
      <c r="BS38" s="657"/>
      <c r="BT38" s="657"/>
      <c r="BU38" s="658"/>
      <c r="BV38" s="659">
        <v>981</v>
      </c>
      <c r="BW38" s="660"/>
      <c r="BX38" s="660"/>
      <c r="BY38" s="660"/>
      <c r="BZ38" s="660"/>
      <c r="CA38" s="660"/>
      <c r="CB38" s="669"/>
      <c r="CD38" s="656" t="s">
        <v>346</v>
      </c>
      <c r="CE38" s="657"/>
      <c r="CF38" s="657"/>
      <c r="CG38" s="657"/>
      <c r="CH38" s="657"/>
      <c r="CI38" s="657"/>
      <c r="CJ38" s="657"/>
      <c r="CK38" s="657"/>
      <c r="CL38" s="657"/>
      <c r="CM38" s="657"/>
      <c r="CN38" s="657"/>
      <c r="CO38" s="657"/>
      <c r="CP38" s="657"/>
      <c r="CQ38" s="658"/>
      <c r="CR38" s="659">
        <v>463873</v>
      </c>
      <c r="CS38" s="660"/>
      <c r="CT38" s="660"/>
      <c r="CU38" s="660"/>
      <c r="CV38" s="660"/>
      <c r="CW38" s="660"/>
      <c r="CX38" s="660"/>
      <c r="CY38" s="661"/>
      <c r="CZ38" s="664">
        <v>7</v>
      </c>
      <c r="DA38" s="689"/>
      <c r="DB38" s="689"/>
      <c r="DC38" s="693"/>
      <c r="DD38" s="668">
        <v>398545</v>
      </c>
      <c r="DE38" s="660"/>
      <c r="DF38" s="660"/>
      <c r="DG38" s="660"/>
      <c r="DH38" s="660"/>
      <c r="DI38" s="660"/>
      <c r="DJ38" s="660"/>
      <c r="DK38" s="661"/>
      <c r="DL38" s="668">
        <v>328760</v>
      </c>
      <c r="DM38" s="660"/>
      <c r="DN38" s="660"/>
      <c r="DO38" s="660"/>
      <c r="DP38" s="660"/>
      <c r="DQ38" s="660"/>
      <c r="DR38" s="660"/>
      <c r="DS38" s="660"/>
      <c r="DT38" s="660"/>
      <c r="DU38" s="660"/>
      <c r="DV38" s="661"/>
      <c r="DW38" s="664">
        <v>8.6</v>
      </c>
      <c r="DX38" s="689"/>
      <c r="DY38" s="689"/>
      <c r="DZ38" s="689"/>
      <c r="EA38" s="689"/>
      <c r="EB38" s="689"/>
      <c r="EC38" s="690"/>
    </row>
    <row r="39" spans="2:133" ht="11.25" customHeight="1" x14ac:dyDescent="0.2">
      <c r="B39" s="656" t="s">
        <v>347</v>
      </c>
      <c r="C39" s="657"/>
      <c r="D39" s="657"/>
      <c r="E39" s="657"/>
      <c r="F39" s="657"/>
      <c r="G39" s="657"/>
      <c r="H39" s="657"/>
      <c r="I39" s="657"/>
      <c r="J39" s="657"/>
      <c r="K39" s="657"/>
      <c r="L39" s="657"/>
      <c r="M39" s="657"/>
      <c r="N39" s="657"/>
      <c r="O39" s="657"/>
      <c r="P39" s="657"/>
      <c r="Q39" s="658"/>
      <c r="R39" s="659" t="s">
        <v>241</v>
      </c>
      <c r="S39" s="660"/>
      <c r="T39" s="660"/>
      <c r="U39" s="660"/>
      <c r="V39" s="660"/>
      <c r="W39" s="660"/>
      <c r="X39" s="660"/>
      <c r="Y39" s="661"/>
      <c r="Z39" s="662" t="s">
        <v>139</v>
      </c>
      <c r="AA39" s="662"/>
      <c r="AB39" s="662"/>
      <c r="AC39" s="662"/>
      <c r="AD39" s="663" t="s">
        <v>139</v>
      </c>
      <c r="AE39" s="663"/>
      <c r="AF39" s="663"/>
      <c r="AG39" s="663"/>
      <c r="AH39" s="663"/>
      <c r="AI39" s="663"/>
      <c r="AJ39" s="663"/>
      <c r="AK39" s="663"/>
      <c r="AL39" s="664" t="s">
        <v>241</v>
      </c>
      <c r="AM39" s="665"/>
      <c r="AN39" s="665"/>
      <c r="AO39" s="666"/>
      <c r="AQ39" s="722" t="s">
        <v>348</v>
      </c>
      <c r="AR39" s="723"/>
      <c r="AS39" s="723"/>
      <c r="AT39" s="723"/>
      <c r="AU39" s="723"/>
      <c r="AV39" s="723"/>
      <c r="AW39" s="723"/>
      <c r="AX39" s="723"/>
      <c r="AY39" s="724"/>
      <c r="AZ39" s="659">
        <v>72674</v>
      </c>
      <c r="BA39" s="660"/>
      <c r="BB39" s="660"/>
      <c r="BC39" s="660"/>
      <c r="BD39" s="691"/>
      <c r="BE39" s="691"/>
      <c r="BF39" s="714"/>
      <c r="BG39" s="656" t="s">
        <v>349</v>
      </c>
      <c r="BH39" s="657"/>
      <c r="BI39" s="657"/>
      <c r="BJ39" s="657"/>
      <c r="BK39" s="657"/>
      <c r="BL39" s="657"/>
      <c r="BM39" s="657"/>
      <c r="BN39" s="657"/>
      <c r="BO39" s="657"/>
      <c r="BP39" s="657"/>
      <c r="BQ39" s="657"/>
      <c r="BR39" s="657"/>
      <c r="BS39" s="657"/>
      <c r="BT39" s="657"/>
      <c r="BU39" s="658"/>
      <c r="BV39" s="659">
        <v>1443</v>
      </c>
      <c r="BW39" s="660"/>
      <c r="BX39" s="660"/>
      <c r="BY39" s="660"/>
      <c r="BZ39" s="660"/>
      <c r="CA39" s="660"/>
      <c r="CB39" s="669"/>
      <c r="CD39" s="656" t="s">
        <v>350</v>
      </c>
      <c r="CE39" s="657"/>
      <c r="CF39" s="657"/>
      <c r="CG39" s="657"/>
      <c r="CH39" s="657"/>
      <c r="CI39" s="657"/>
      <c r="CJ39" s="657"/>
      <c r="CK39" s="657"/>
      <c r="CL39" s="657"/>
      <c r="CM39" s="657"/>
      <c r="CN39" s="657"/>
      <c r="CO39" s="657"/>
      <c r="CP39" s="657"/>
      <c r="CQ39" s="658"/>
      <c r="CR39" s="659">
        <v>384848</v>
      </c>
      <c r="CS39" s="691"/>
      <c r="CT39" s="691"/>
      <c r="CU39" s="691"/>
      <c r="CV39" s="691"/>
      <c r="CW39" s="691"/>
      <c r="CX39" s="691"/>
      <c r="CY39" s="692"/>
      <c r="CZ39" s="664">
        <v>5.8</v>
      </c>
      <c r="DA39" s="689"/>
      <c r="DB39" s="689"/>
      <c r="DC39" s="693"/>
      <c r="DD39" s="668">
        <v>384810</v>
      </c>
      <c r="DE39" s="691"/>
      <c r="DF39" s="691"/>
      <c r="DG39" s="691"/>
      <c r="DH39" s="691"/>
      <c r="DI39" s="691"/>
      <c r="DJ39" s="691"/>
      <c r="DK39" s="692"/>
      <c r="DL39" s="668" t="s">
        <v>139</v>
      </c>
      <c r="DM39" s="691"/>
      <c r="DN39" s="691"/>
      <c r="DO39" s="691"/>
      <c r="DP39" s="691"/>
      <c r="DQ39" s="691"/>
      <c r="DR39" s="691"/>
      <c r="DS39" s="691"/>
      <c r="DT39" s="691"/>
      <c r="DU39" s="691"/>
      <c r="DV39" s="692"/>
      <c r="DW39" s="664" t="s">
        <v>241</v>
      </c>
      <c r="DX39" s="689"/>
      <c r="DY39" s="689"/>
      <c r="DZ39" s="689"/>
      <c r="EA39" s="689"/>
      <c r="EB39" s="689"/>
      <c r="EC39" s="690"/>
    </row>
    <row r="40" spans="2:133" ht="11.25" customHeight="1" x14ac:dyDescent="0.2">
      <c r="B40" s="656" t="s">
        <v>351</v>
      </c>
      <c r="C40" s="657"/>
      <c r="D40" s="657"/>
      <c r="E40" s="657"/>
      <c r="F40" s="657"/>
      <c r="G40" s="657"/>
      <c r="H40" s="657"/>
      <c r="I40" s="657"/>
      <c r="J40" s="657"/>
      <c r="K40" s="657"/>
      <c r="L40" s="657"/>
      <c r="M40" s="657"/>
      <c r="N40" s="657"/>
      <c r="O40" s="657"/>
      <c r="P40" s="657"/>
      <c r="Q40" s="658"/>
      <c r="R40" s="659">
        <v>33600</v>
      </c>
      <c r="S40" s="660"/>
      <c r="T40" s="660"/>
      <c r="U40" s="660"/>
      <c r="V40" s="660"/>
      <c r="W40" s="660"/>
      <c r="X40" s="660"/>
      <c r="Y40" s="661"/>
      <c r="Z40" s="662">
        <v>0.5</v>
      </c>
      <c r="AA40" s="662"/>
      <c r="AB40" s="662"/>
      <c r="AC40" s="662"/>
      <c r="AD40" s="663" t="s">
        <v>241</v>
      </c>
      <c r="AE40" s="663"/>
      <c r="AF40" s="663"/>
      <c r="AG40" s="663"/>
      <c r="AH40" s="663"/>
      <c r="AI40" s="663"/>
      <c r="AJ40" s="663"/>
      <c r="AK40" s="663"/>
      <c r="AL40" s="664" t="s">
        <v>241</v>
      </c>
      <c r="AM40" s="665"/>
      <c r="AN40" s="665"/>
      <c r="AO40" s="666"/>
      <c r="AQ40" s="722" t="s">
        <v>352</v>
      </c>
      <c r="AR40" s="723"/>
      <c r="AS40" s="723"/>
      <c r="AT40" s="723"/>
      <c r="AU40" s="723"/>
      <c r="AV40" s="723"/>
      <c r="AW40" s="723"/>
      <c r="AX40" s="723"/>
      <c r="AY40" s="724"/>
      <c r="AZ40" s="659">
        <v>46838</v>
      </c>
      <c r="BA40" s="660"/>
      <c r="BB40" s="660"/>
      <c r="BC40" s="660"/>
      <c r="BD40" s="691"/>
      <c r="BE40" s="691"/>
      <c r="BF40" s="714"/>
      <c r="BG40" s="707" t="s">
        <v>353</v>
      </c>
      <c r="BH40" s="708"/>
      <c r="BI40" s="708"/>
      <c r="BJ40" s="708"/>
      <c r="BK40" s="708"/>
      <c r="BL40" s="223"/>
      <c r="BM40" s="657" t="s">
        <v>354</v>
      </c>
      <c r="BN40" s="657"/>
      <c r="BO40" s="657"/>
      <c r="BP40" s="657"/>
      <c r="BQ40" s="657"/>
      <c r="BR40" s="657"/>
      <c r="BS40" s="657"/>
      <c r="BT40" s="657"/>
      <c r="BU40" s="658"/>
      <c r="BV40" s="659">
        <v>79</v>
      </c>
      <c r="BW40" s="660"/>
      <c r="BX40" s="660"/>
      <c r="BY40" s="660"/>
      <c r="BZ40" s="660"/>
      <c r="CA40" s="660"/>
      <c r="CB40" s="669"/>
      <c r="CD40" s="656" t="s">
        <v>355</v>
      </c>
      <c r="CE40" s="657"/>
      <c r="CF40" s="657"/>
      <c r="CG40" s="657"/>
      <c r="CH40" s="657"/>
      <c r="CI40" s="657"/>
      <c r="CJ40" s="657"/>
      <c r="CK40" s="657"/>
      <c r="CL40" s="657"/>
      <c r="CM40" s="657"/>
      <c r="CN40" s="657"/>
      <c r="CO40" s="657"/>
      <c r="CP40" s="657"/>
      <c r="CQ40" s="658"/>
      <c r="CR40" s="659">
        <v>26260</v>
      </c>
      <c r="CS40" s="660"/>
      <c r="CT40" s="660"/>
      <c r="CU40" s="660"/>
      <c r="CV40" s="660"/>
      <c r="CW40" s="660"/>
      <c r="CX40" s="660"/>
      <c r="CY40" s="661"/>
      <c r="CZ40" s="664">
        <v>0.4</v>
      </c>
      <c r="DA40" s="689"/>
      <c r="DB40" s="689"/>
      <c r="DC40" s="693"/>
      <c r="DD40" s="668" t="s">
        <v>241</v>
      </c>
      <c r="DE40" s="660"/>
      <c r="DF40" s="660"/>
      <c r="DG40" s="660"/>
      <c r="DH40" s="660"/>
      <c r="DI40" s="660"/>
      <c r="DJ40" s="660"/>
      <c r="DK40" s="661"/>
      <c r="DL40" s="668" t="s">
        <v>139</v>
      </c>
      <c r="DM40" s="660"/>
      <c r="DN40" s="660"/>
      <c r="DO40" s="660"/>
      <c r="DP40" s="660"/>
      <c r="DQ40" s="660"/>
      <c r="DR40" s="660"/>
      <c r="DS40" s="660"/>
      <c r="DT40" s="660"/>
      <c r="DU40" s="660"/>
      <c r="DV40" s="661"/>
      <c r="DW40" s="664" t="s">
        <v>241</v>
      </c>
      <c r="DX40" s="689"/>
      <c r="DY40" s="689"/>
      <c r="DZ40" s="689"/>
      <c r="EA40" s="689"/>
      <c r="EB40" s="689"/>
      <c r="EC40" s="690"/>
    </row>
    <row r="41" spans="2:133" ht="11.25" customHeight="1" x14ac:dyDescent="0.2">
      <c r="B41" s="680" t="s">
        <v>356</v>
      </c>
      <c r="C41" s="681"/>
      <c r="D41" s="681"/>
      <c r="E41" s="681"/>
      <c r="F41" s="681"/>
      <c r="G41" s="681"/>
      <c r="H41" s="681"/>
      <c r="I41" s="681"/>
      <c r="J41" s="681"/>
      <c r="K41" s="681"/>
      <c r="L41" s="681"/>
      <c r="M41" s="681"/>
      <c r="N41" s="681"/>
      <c r="O41" s="681"/>
      <c r="P41" s="681"/>
      <c r="Q41" s="682"/>
      <c r="R41" s="731">
        <v>7226380</v>
      </c>
      <c r="S41" s="732"/>
      <c r="T41" s="732"/>
      <c r="U41" s="732"/>
      <c r="V41" s="732"/>
      <c r="W41" s="732"/>
      <c r="X41" s="732"/>
      <c r="Y41" s="736"/>
      <c r="Z41" s="737">
        <v>100</v>
      </c>
      <c r="AA41" s="737"/>
      <c r="AB41" s="737"/>
      <c r="AC41" s="737"/>
      <c r="AD41" s="738">
        <v>3804391</v>
      </c>
      <c r="AE41" s="738"/>
      <c r="AF41" s="738"/>
      <c r="AG41" s="738"/>
      <c r="AH41" s="738"/>
      <c r="AI41" s="738"/>
      <c r="AJ41" s="738"/>
      <c r="AK41" s="738"/>
      <c r="AL41" s="739">
        <v>100</v>
      </c>
      <c r="AM41" s="719"/>
      <c r="AN41" s="719"/>
      <c r="AO41" s="740"/>
      <c r="AQ41" s="722" t="s">
        <v>357</v>
      </c>
      <c r="AR41" s="723"/>
      <c r="AS41" s="723"/>
      <c r="AT41" s="723"/>
      <c r="AU41" s="723"/>
      <c r="AV41" s="723"/>
      <c r="AW41" s="723"/>
      <c r="AX41" s="723"/>
      <c r="AY41" s="724"/>
      <c r="AZ41" s="659">
        <v>127376</v>
      </c>
      <c r="BA41" s="660"/>
      <c r="BB41" s="660"/>
      <c r="BC41" s="660"/>
      <c r="BD41" s="691"/>
      <c r="BE41" s="691"/>
      <c r="BF41" s="714"/>
      <c r="BG41" s="707"/>
      <c r="BH41" s="708"/>
      <c r="BI41" s="708"/>
      <c r="BJ41" s="708"/>
      <c r="BK41" s="708"/>
      <c r="BL41" s="223"/>
      <c r="BM41" s="657" t="s">
        <v>358</v>
      </c>
      <c r="BN41" s="657"/>
      <c r="BO41" s="657"/>
      <c r="BP41" s="657"/>
      <c r="BQ41" s="657"/>
      <c r="BR41" s="657"/>
      <c r="BS41" s="657"/>
      <c r="BT41" s="657"/>
      <c r="BU41" s="658"/>
      <c r="BV41" s="659" t="s">
        <v>241</v>
      </c>
      <c r="BW41" s="660"/>
      <c r="BX41" s="660"/>
      <c r="BY41" s="660"/>
      <c r="BZ41" s="660"/>
      <c r="CA41" s="660"/>
      <c r="CB41" s="669"/>
      <c r="CD41" s="656" t="s">
        <v>359</v>
      </c>
      <c r="CE41" s="657"/>
      <c r="CF41" s="657"/>
      <c r="CG41" s="657"/>
      <c r="CH41" s="657"/>
      <c r="CI41" s="657"/>
      <c r="CJ41" s="657"/>
      <c r="CK41" s="657"/>
      <c r="CL41" s="657"/>
      <c r="CM41" s="657"/>
      <c r="CN41" s="657"/>
      <c r="CO41" s="657"/>
      <c r="CP41" s="657"/>
      <c r="CQ41" s="658"/>
      <c r="CR41" s="659" t="s">
        <v>241</v>
      </c>
      <c r="CS41" s="691"/>
      <c r="CT41" s="691"/>
      <c r="CU41" s="691"/>
      <c r="CV41" s="691"/>
      <c r="CW41" s="691"/>
      <c r="CX41" s="691"/>
      <c r="CY41" s="692"/>
      <c r="CZ41" s="664" t="s">
        <v>139</v>
      </c>
      <c r="DA41" s="689"/>
      <c r="DB41" s="689"/>
      <c r="DC41" s="693"/>
      <c r="DD41" s="668" t="s">
        <v>139</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360</v>
      </c>
      <c r="AR42" s="729"/>
      <c r="AS42" s="729"/>
      <c r="AT42" s="729"/>
      <c r="AU42" s="729"/>
      <c r="AV42" s="729"/>
      <c r="AW42" s="729"/>
      <c r="AX42" s="729"/>
      <c r="AY42" s="730"/>
      <c r="AZ42" s="731">
        <v>336497</v>
      </c>
      <c r="BA42" s="732"/>
      <c r="BB42" s="732"/>
      <c r="BC42" s="732"/>
      <c r="BD42" s="718"/>
      <c r="BE42" s="718"/>
      <c r="BF42" s="720"/>
      <c r="BG42" s="709"/>
      <c r="BH42" s="710"/>
      <c r="BI42" s="710"/>
      <c r="BJ42" s="710"/>
      <c r="BK42" s="710"/>
      <c r="BL42" s="224"/>
      <c r="BM42" s="681" t="s">
        <v>361</v>
      </c>
      <c r="BN42" s="681"/>
      <c r="BO42" s="681"/>
      <c r="BP42" s="681"/>
      <c r="BQ42" s="681"/>
      <c r="BR42" s="681"/>
      <c r="BS42" s="681"/>
      <c r="BT42" s="681"/>
      <c r="BU42" s="682"/>
      <c r="BV42" s="731">
        <v>373</v>
      </c>
      <c r="BW42" s="732"/>
      <c r="BX42" s="732"/>
      <c r="BY42" s="732"/>
      <c r="BZ42" s="732"/>
      <c r="CA42" s="732"/>
      <c r="CB42" s="741"/>
      <c r="CD42" s="656" t="s">
        <v>362</v>
      </c>
      <c r="CE42" s="657"/>
      <c r="CF42" s="657"/>
      <c r="CG42" s="657"/>
      <c r="CH42" s="657"/>
      <c r="CI42" s="657"/>
      <c r="CJ42" s="657"/>
      <c r="CK42" s="657"/>
      <c r="CL42" s="657"/>
      <c r="CM42" s="657"/>
      <c r="CN42" s="657"/>
      <c r="CO42" s="657"/>
      <c r="CP42" s="657"/>
      <c r="CQ42" s="658"/>
      <c r="CR42" s="659">
        <v>883142</v>
      </c>
      <c r="CS42" s="691"/>
      <c r="CT42" s="691"/>
      <c r="CU42" s="691"/>
      <c r="CV42" s="691"/>
      <c r="CW42" s="691"/>
      <c r="CX42" s="691"/>
      <c r="CY42" s="692"/>
      <c r="CZ42" s="664">
        <v>13.3</v>
      </c>
      <c r="DA42" s="689"/>
      <c r="DB42" s="689"/>
      <c r="DC42" s="693"/>
      <c r="DD42" s="668">
        <v>206150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363</v>
      </c>
      <c r="CD43" s="656" t="s">
        <v>364</v>
      </c>
      <c r="CE43" s="657"/>
      <c r="CF43" s="657"/>
      <c r="CG43" s="657"/>
      <c r="CH43" s="657"/>
      <c r="CI43" s="657"/>
      <c r="CJ43" s="657"/>
      <c r="CK43" s="657"/>
      <c r="CL43" s="657"/>
      <c r="CM43" s="657"/>
      <c r="CN43" s="657"/>
      <c r="CO43" s="657"/>
      <c r="CP43" s="657"/>
      <c r="CQ43" s="658"/>
      <c r="CR43" s="659">
        <v>48231</v>
      </c>
      <c r="CS43" s="691"/>
      <c r="CT43" s="691"/>
      <c r="CU43" s="691"/>
      <c r="CV43" s="691"/>
      <c r="CW43" s="691"/>
      <c r="CX43" s="691"/>
      <c r="CY43" s="692"/>
      <c r="CZ43" s="664">
        <v>0.7</v>
      </c>
      <c r="DA43" s="689"/>
      <c r="DB43" s="689"/>
      <c r="DC43" s="693"/>
      <c r="DD43" s="668">
        <v>48231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312</v>
      </c>
      <c r="CE44" s="696"/>
      <c r="CF44" s="656" t="s">
        <v>366</v>
      </c>
      <c r="CG44" s="657"/>
      <c r="CH44" s="657"/>
      <c r="CI44" s="657"/>
      <c r="CJ44" s="657"/>
      <c r="CK44" s="657"/>
      <c r="CL44" s="657"/>
      <c r="CM44" s="657"/>
      <c r="CN44" s="657"/>
      <c r="CO44" s="657"/>
      <c r="CP44" s="657"/>
      <c r="CQ44" s="658"/>
      <c r="CR44" s="659">
        <v>781073</v>
      </c>
      <c r="CS44" s="660"/>
      <c r="CT44" s="660"/>
      <c r="CU44" s="660"/>
      <c r="CV44" s="660"/>
      <c r="CW44" s="660"/>
      <c r="CX44" s="660"/>
      <c r="CY44" s="661"/>
      <c r="CZ44" s="664">
        <v>11.8</v>
      </c>
      <c r="DA44" s="665"/>
      <c r="DB44" s="665"/>
      <c r="DC44" s="671"/>
      <c r="DD44" s="668">
        <v>170953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368</v>
      </c>
      <c r="CG45" s="657"/>
      <c r="CH45" s="657"/>
      <c r="CI45" s="657"/>
      <c r="CJ45" s="657"/>
      <c r="CK45" s="657"/>
      <c r="CL45" s="657"/>
      <c r="CM45" s="657"/>
      <c r="CN45" s="657"/>
      <c r="CO45" s="657"/>
      <c r="CP45" s="657"/>
      <c r="CQ45" s="658"/>
      <c r="CR45" s="659">
        <v>380401</v>
      </c>
      <c r="CS45" s="691"/>
      <c r="CT45" s="691"/>
      <c r="CU45" s="691"/>
      <c r="CV45" s="691"/>
      <c r="CW45" s="691"/>
      <c r="CX45" s="691"/>
      <c r="CY45" s="692"/>
      <c r="CZ45" s="664">
        <v>5.7</v>
      </c>
      <c r="DA45" s="689"/>
      <c r="DB45" s="689"/>
      <c r="DC45" s="693"/>
      <c r="DD45" s="668">
        <v>22937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369</v>
      </c>
      <c r="CG46" s="657"/>
      <c r="CH46" s="657"/>
      <c r="CI46" s="657"/>
      <c r="CJ46" s="657"/>
      <c r="CK46" s="657"/>
      <c r="CL46" s="657"/>
      <c r="CM46" s="657"/>
      <c r="CN46" s="657"/>
      <c r="CO46" s="657"/>
      <c r="CP46" s="657"/>
      <c r="CQ46" s="658"/>
      <c r="CR46" s="659">
        <v>400672</v>
      </c>
      <c r="CS46" s="660"/>
      <c r="CT46" s="660"/>
      <c r="CU46" s="660"/>
      <c r="CV46" s="660"/>
      <c r="CW46" s="660"/>
      <c r="CX46" s="660"/>
      <c r="CY46" s="661"/>
      <c r="CZ46" s="664">
        <v>6.1</v>
      </c>
      <c r="DA46" s="665"/>
      <c r="DB46" s="665"/>
      <c r="DC46" s="671"/>
      <c r="DD46" s="668">
        <v>148016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370</v>
      </c>
      <c r="CG47" s="657"/>
      <c r="CH47" s="657"/>
      <c r="CI47" s="657"/>
      <c r="CJ47" s="657"/>
      <c r="CK47" s="657"/>
      <c r="CL47" s="657"/>
      <c r="CM47" s="657"/>
      <c r="CN47" s="657"/>
      <c r="CO47" s="657"/>
      <c r="CP47" s="657"/>
      <c r="CQ47" s="658"/>
      <c r="CR47" s="659">
        <v>102069</v>
      </c>
      <c r="CS47" s="691"/>
      <c r="CT47" s="691"/>
      <c r="CU47" s="691"/>
      <c r="CV47" s="691"/>
      <c r="CW47" s="691"/>
      <c r="CX47" s="691"/>
      <c r="CY47" s="692"/>
      <c r="CZ47" s="664">
        <v>1.5</v>
      </c>
      <c r="DA47" s="689"/>
      <c r="DB47" s="689"/>
      <c r="DC47" s="693"/>
      <c r="DD47" s="668">
        <v>35197</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371</v>
      </c>
      <c r="CG48" s="657"/>
      <c r="CH48" s="657"/>
      <c r="CI48" s="657"/>
      <c r="CJ48" s="657"/>
      <c r="CK48" s="657"/>
      <c r="CL48" s="657"/>
      <c r="CM48" s="657"/>
      <c r="CN48" s="657"/>
      <c r="CO48" s="657"/>
      <c r="CP48" s="657"/>
      <c r="CQ48" s="658"/>
      <c r="CR48" s="659" t="s">
        <v>139</v>
      </c>
      <c r="CS48" s="660"/>
      <c r="CT48" s="660"/>
      <c r="CU48" s="660"/>
      <c r="CV48" s="660"/>
      <c r="CW48" s="660"/>
      <c r="CX48" s="660"/>
      <c r="CY48" s="661"/>
      <c r="CZ48" s="664" t="s">
        <v>139</v>
      </c>
      <c r="DA48" s="665"/>
      <c r="DB48" s="665"/>
      <c r="DC48" s="671"/>
      <c r="DD48" s="668" t="s">
        <v>241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372</v>
      </c>
      <c r="CE49" s="681"/>
      <c r="CF49" s="681"/>
      <c r="CG49" s="681"/>
      <c r="CH49" s="681"/>
      <c r="CI49" s="681"/>
      <c r="CJ49" s="681"/>
      <c r="CK49" s="681"/>
      <c r="CL49" s="681"/>
      <c r="CM49" s="681"/>
      <c r="CN49" s="681"/>
      <c r="CO49" s="681"/>
      <c r="CP49" s="681"/>
      <c r="CQ49" s="682"/>
      <c r="CR49" s="731">
        <v>6617577</v>
      </c>
      <c r="CS49" s="718"/>
      <c r="CT49" s="718"/>
      <c r="CU49" s="718"/>
      <c r="CV49" s="718"/>
      <c r="CW49" s="718"/>
      <c r="CX49" s="718"/>
      <c r="CY49" s="747"/>
      <c r="CZ49" s="739">
        <v>100</v>
      </c>
      <c r="DA49" s="748"/>
      <c r="DB49" s="748"/>
      <c r="DC49" s="749"/>
      <c r="DD49" s="750">
        <v>5006689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1LEyPrNvWMikEDF9mzLhuFlHWZ7ZvWZh+JiWvNtppMyKTzqDyWtjfZKAtkbqaW95AjhViS2CUzDIxDYXLGXcQ==" saltValue="3SUNewsAi55yGXrEq9AK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22" zoomScale="70" zoomScaleNormal="25" zoomScaleSheetLayoutView="70" workbookViewId="0">
      <selection activeCell="AK71" sqref="AK71:AO71"/>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374</v>
      </c>
      <c r="DK2" s="759"/>
      <c r="DL2" s="759"/>
      <c r="DM2" s="759"/>
      <c r="DN2" s="759"/>
      <c r="DO2" s="760"/>
      <c r="DP2" s="228"/>
      <c r="DQ2" s="758" t="s">
        <v>375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378</v>
      </c>
      <c r="B5" s="764"/>
      <c r="C5" s="764"/>
      <c r="D5" s="764"/>
      <c r="E5" s="764"/>
      <c r="F5" s="764"/>
      <c r="G5" s="764"/>
      <c r="H5" s="764"/>
      <c r="I5" s="764"/>
      <c r="J5" s="764"/>
      <c r="K5" s="764"/>
      <c r="L5" s="764"/>
      <c r="M5" s="764"/>
      <c r="N5" s="764"/>
      <c r="O5" s="764"/>
      <c r="P5" s="765"/>
      <c r="Q5" s="769" t="s">
        <v>379</v>
      </c>
      <c r="R5" s="770"/>
      <c r="S5" s="770"/>
      <c r="T5" s="770"/>
      <c r="U5" s="771"/>
      <c r="V5" s="769" t="s">
        <v>380</v>
      </c>
      <c r="W5" s="770"/>
      <c r="X5" s="770"/>
      <c r="Y5" s="770"/>
      <c r="Z5" s="771"/>
      <c r="AA5" s="769" t="s">
        <v>381</v>
      </c>
      <c r="AB5" s="770"/>
      <c r="AC5" s="770"/>
      <c r="AD5" s="770"/>
      <c r="AE5" s="770"/>
      <c r="AF5" s="775" t="s">
        <v>382</v>
      </c>
      <c r="AG5" s="770"/>
      <c r="AH5" s="770"/>
      <c r="AI5" s="770"/>
      <c r="AJ5" s="776"/>
      <c r="AK5" s="770" t="s">
        <v>383</v>
      </c>
      <c r="AL5" s="770"/>
      <c r="AM5" s="770"/>
      <c r="AN5" s="770"/>
      <c r="AO5" s="771"/>
      <c r="AP5" s="769" t="s">
        <v>384</v>
      </c>
      <c r="AQ5" s="770"/>
      <c r="AR5" s="770"/>
      <c r="AS5" s="770"/>
      <c r="AT5" s="771"/>
      <c r="AU5" s="769" t="s">
        <v>385</v>
      </c>
      <c r="AV5" s="770"/>
      <c r="AW5" s="770"/>
      <c r="AX5" s="770"/>
      <c r="AY5" s="776"/>
      <c r="AZ5" s="232"/>
      <c r="BA5" s="232"/>
      <c r="BB5" s="232"/>
      <c r="BC5" s="232"/>
      <c r="BD5" s="232"/>
      <c r="BE5" s="233"/>
      <c r="BF5" s="233"/>
      <c r="BG5" s="233"/>
      <c r="BH5" s="233"/>
      <c r="BI5" s="233"/>
      <c r="BJ5" s="233"/>
      <c r="BK5" s="233"/>
      <c r="BL5" s="233"/>
      <c r="BM5" s="233"/>
      <c r="BN5" s="233"/>
      <c r="BO5" s="233"/>
      <c r="BP5" s="233"/>
      <c r="BQ5" s="763" t="s">
        <v>386</v>
      </c>
      <c r="BR5" s="764"/>
      <c r="BS5" s="764"/>
      <c r="BT5" s="764"/>
      <c r="BU5" s="764"/>
      <c r="BV5" s="764"/>
      <c r="BW5" s="764"/>
      <c r="BX5" s="764"/>
      <c r="BY5" s="764"/>
      <c r="BZ5" s="764"/>
      <c r="CA5" s="764"/>
      <c r="CB5" s="764"/>
      <c r="CC5" s="764"/>
      <c r="CD5" s="764"/>
      <c r="CE5" s="764"/>
      <c r="CF5" s="764"/>
      <c r="CG5" s="765"/>
      <c r="CH5" s="769" t="s">
        <v>387</v>
      </c>
      <c r="CI5" s="770"/>
      <c r="CJ5" s="770"/>
      <c r="CK5" s="770"/>
      <c r="CL5" s="771"/>
      <c r="CM5" s="769" t="s">
        <v>388</v>
      </c>
      <c r="CN5" s="770"/>
      <c r="CO5" s="770"/>
      <c r="CP5" s="770"/>
      <c r="CQ5" s="771"/>
      <c r="CR5" s="769" t="s">
        <v>389</v>
      </c>
      <c r="CS5" s="770"/>
      <c r="CT5" s="770"/>
      <c r="CU5" s="770"/>
      <c r="CV5" s="771"/>
      <c r="CW5" s="769" t="s">
        <v>390</v>
      </c>
      <c r="CX5" s="770"/>
      <c r="CY5" s="770"/>
      <c r="CZ5" s="770"/>
      <c r="DA5" s="771"/>
      <c r="DB5" s="769" t="s">
        <v>391</v>
      </c>
      <c r="DC5" s="770"/>
      <c r="DD5" s="770"/>
      <c r="DE5" s="770"/>
      <c r="DF5" s="771"/>
      <c r="DG5" s="799" t="s">
        <v>392</v>
      </c>
      <c r="DH5" s="800"/>
      <c r="DI5" s="800"/>
      <c r="DJ5" s="800"/>
      <c r="DK5" s="801"/>
      <c r="DL5" s="799" t="s">
        <v>393</v>
      </c>
      <c r="DM5" s="800"/>
      <c r="DN5" s="800"/>
      <c r="DO5" s="800"/>
      <c r="DP5" s="801"/>
      <c r="DQ5" s="769" t="s">
        <v>394</v>
      </c>
      <c r="DR5" s="770"/>
      <c r="DS5" s="770"/>
      <c r="DT5" s="770"/>
      <c r="DU5" s="771"/>
      <c r="DV5" s="769" t="s">
        <v>385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395</v>
      </c>
      <c r="C7" s="786"/>
      <c r="D7" s="786"/>
      <c r="E7" s="786"/>
      <c r="F7" s="786"/>
      <c r="G7" s="786"/>
      <c r="H7" s="786"/>
      <c r="I7" s="786"/>
      <c r="J7" s="786"/>
      <c r="K7" s="786"/>
      <c r="L7" s="786"/>
      <c r="M7" s="786"/>
      <c r="N7" s="786"/>
      <c r="O7" s="786"/>
      <c r="P7" s="787"/>
      <c r="Q7" s="788">
        <v>7226</v>
      </c>
      <c r="R7" s="789"/>
      <c r="S7" s="789"/>
      <c r="T7" s="789"/>
      <c r="U7" s="789"/>
      <c r="V7" s="789">
        <v>6618</v>
      </c>
      <c r="W7" s="789"/>
      <c r="X7" s="789"/>
      <c r="Y7" s="789"/>
      <c r="Z7" s="789"/>
      <c r="AA7" s="789">
        <v>609</v>
      </c>
      <c r="AB7" s="789"/>
      <c r="AC7" s="789"/>
      <c r="AD7" s="789"/>
      <c r="AE7" s="790"/>
      <c r="AF7" s="791">
        <v>282</v>
      </c>
      <c r="AG7" s="792"/>
      <c r="AH7" s="792"/>
      <c r="AI7" s="792"/>
      <c r="AJ7" s="793"/>
      <c r="AK7" s="794">
        <v>615</v>
      </c>
      <c r="AL7" s="795"/>
      <c r="AM7" s="795"/>
      <c r="AN7" s="795"/>
      <c r="AO7" s="795"/>
      <c r="AP7" s="795">
        <v>6827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604</v>
      </c>
      <c r="BT7" s="783"/>
      <c r="BU7" s="783"/>
      <c r="BV7" s="783"/>
      <c r="BW7" s="783"/>
      <c r="BX7" s="783"/>
      <c r="BY7" s="783"/>
      <c r="BZ7" s="783"/>
      <c r="CA7" s="783"/>
      <c r="CB7" s="783"/>
      <c r="CC7" s="783"/>
      <c r="CD7" s="783"/>
      <c r="CE7" s="783"/>
      <c r="CF7" s="783"/>
      <c r="CG7" s="798"/>
      <c r="CH7" s="779">
        <v>8</v>
      </c>
      <c r="CI7" s="780"/>
      <c r="CJ7" s="780"/>
      <c r="CK7" s="780"/>
      <c r="CL7" s="781"/>
      <c r="CM7" s="779">
        <v>42</v>
      </c>
      <c r="CN7" s="780"/>
      <c r="CO7" s="780"/>
      <c r="CP7" s="780"/>
      <c r="CQ7" s="781"/>
      <c r="CR7" s="779">
        <v>30</v>
      </c>
      <c r="CS7" s="780"/>
      <c r="CT7" s="780"/>
      <c r="CU7" s="780"/>
      <c r="CV7" s="781"/>
      <c r="CW7" s="779">
        <v>0</v>
      </c>
      <c r="CX7" s="780"/>
      <c r="CY7" s="780"/>
      <c r="CZ7" s="780"/>
      <c r="DA7" s="781"/>
      <c r="DB7" s="779">
        <v>0</v>
      </c>
      <c r="DC7" s="780"/>
      <c r="DD7" s="780"/>
      <c r="DE7" s="780"/>
      <c r="DF7" s="781"/>
      <c r="DG7" s="779">
        <v>0</v>
      </c>
      <c r="DH7" s="780"/>
      <c r="DI7" s="780"/>
      <c r="DJ7" s="780"/>
      <c r="DK7" s="781"/>
      <c r="DL7" s="779">
        <v>0</v>
      </c>
      <c r="DM7" s="780"/>
      <c r="DN7" s="780"/>
      <c r="DO7" s="780"/>
      <c r="DP7" s="781"/>
      <c r="DQ7" s="779">
        <v>0</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397</v>
      </c>
      <c r="B23" s="825" t="s">
        <v>398</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282</v>
      </c>
      <c r="AG23" s="829"/>
      <c r="AH23" s="829"/>
      <c r="AI23" s="829"/>
      <c r="AJ23" s="832"/>
      <c r="AK23" s="833"/>
      <c r="AL23" s="834"/>
      <c r="AM23" s="834"/>
      <c r="AN23" s="834"/>
      <c r="AO23" s="834"/>
      <c r="AP23" s="829"/>
      <c r="AQ23" s="829"/>
      <c r="AR23" s="829"/>
      <c r="AS23" s="829"/>
      <c r="AT23" s="829"/>
      <c r="AU23" s="845"/>
      <c r="AV23" s="845"/>
      <c r="AW23" s="845"/>
      <c r="AX23" s="845"/>
      <c r="AY23" s="846"/>
      <c r="AZ23" s="847" t="s">
        <v>139</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400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378</v>
      </c>
      <c r="B26" s="764"/>
      <c r="C26" s="764"/>
      <c r="D26" s="764"/>
      <c r="E26" s="764"/>
      <c r="F26" s="764"/>
      <c r="G26" s="764"/>
      <c r="H26" s="764"/>
      <c r="I26" s="764"/>
      <c r="J26" s="764"/>
      <c r="K26" s="764"/>
      <c r="L26" s="764"/>
      <c r="M26" s="764"/>
      <c r="N26" s="764"/>
      <c r="O26" s="764"/>
      <c r="P26" s="765"/>
      <c r="Q26" s="769" t="s">
        <v>401</v>
      </c>
      <c r="R26" s="770"/>
      <c r="S26" s="770"/>
      <c r="T26" s="770"/>
      <c r="U26" s="771"/>
      <c r="V26" s="769" t="s">
        <v>402</v>
      </c>
      <c r="W26" s="770"/>
      <c r="X26" s="770"/>
      <c r="Y26" s="770"/>
      <c r="Z26" s="771"/>
      <c r="AA26" s="769" t="s">
        <v>403</v>
      </c>
      <c r="AB26" s="770"/>
      <c r="AC26" s="770"/>
      <c r="AD26" s="770"/>
      <c r="AE26" s="770"/>
      <c r="AF26" s="850" t="s">
        <v>404</v>
      </c>
      <c r="AG26" s="851"/>
      <c r="AH26" s="851"/>
      <c r="AI26" s="851"/>
      <c r="AJ26" s="852"/>
      <c r="AK26" s="770" t="s">
        <v>405</v>
      </c>
      <c r="AL26" s="770"/>
      <c r="AM26" s="770"/>
      <c r="AN26" s="770"/>
      <c r="AO26" s="771"/>
      <c r="AP26" s="769" t="s">
        <v>406</v>
      </c>
      <c r="AQ26" s="770"/>
      <c r="AR26" s="770"/>
      <c r="AS26" s="770"/>
      <c r="AT26" s="771"/>
      <c r="AU26" s="769" t="s">
        <v>407</v>
      </c>
      <c r="AV26" s="770"/>
      <c r="AW26" s="770"/>
      <c r="AX26" s="770"/>
      <c r="AY26" s="771"/>
      <c r="AZ26" s="769" t="s">
        <v>408</v>
      </c>
      <c r="BA26" s="770"/>
      <c r="BB26" s="770"/>
      <c r="BC26" s="770"/>
      <c r="BD26" s="771"/>
      <c r="BE26" s="769" t="s">
        <v>385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409</v>
      </c>
      <c r="C28" s="786"/>
      <c r="D28" s="786"/>
      <c r="E28" s="786"/>
      <c r="F28" s="786"/>
      <c r="G28" s="786"/>
      <c r="H28" s="786"/>
      <c r="I28" s="786"/>
      <c r="J28" s="786"/>
      <c r="K28" s="786"/>
      <c r="L28" s="786"/>
      <c r="M28" s="786"/>
      <c r="N28" s="786"/>
      <c r="O28" s="786"/>
      <c r="P28" s="787"/>
      <c r="Q28" s="858">
        <v>769</v>
      </c>
      <c r="R28" s="859"/>
      <c r="S28" s="859"/>
      <c r="T28" s="859"/>
      <c r="U28" s="859"/>
      <c r="V28" s="859">
        <v>757</v>
      </c>
      <c r="W28" s="859"/>
      <c r="X28" s="859"/>
      <c r="Y28" s="859"/>
      <c r="Z28" s="859"/>
      <c r="AA28" s="859">
        <v>12</v>
      </c>
      <c r="AB28" s="859"/>
      <c r="AC28" s="859"/>
      <c r="AD28" s="859"/>
      <c r="AE28" s="860"/>
      <c r="AF28" s="861">
        <v>12</v>
      </c>
      <c r="AG28" s="859"/>
      <c r="AH28" s="859"/>
      <c r="AI28" s="859"/>
      <c r="AJ28" s="862"/>
      <c r="AK28" s="863">
        <v>88</v>
      </c>
      <c r="AL28" s="864"/>
      <c r="AM28" s="864"/>
      <c r="AN28" s="864"/>
      <c r="AO28" s="864"/>
      <c r="AP28" s="864">
        <v>0</v>
      </c>
      <c r="AQ28" s="864"/>
      <c r="AR28" s="864"/>
      <c r="AS28" s="864"/>
      <c r="AT28" s="864"/>
      <c r="AU28" s="864">
        <v>0</v>
      </c>
      <c r="AV28" s="864"/>
      <c r="AW28" s="864"/>
      <c r="AX28" s="864"/>
      <c r="AY28" s="864"/>
      <c r="AZ28" s="865">
        <v>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410</v>
      </c>
      <c r="C29" s="817"/>
      <c r="D29" s="817"/>
      <c r="E29" s="817"/>
      <c r="F29" s="817"/>
      <c r="G29" s="817"/>
      <c r="H29" s="817"/>
      <c r="I29" s="817"/>
      <c r="J29" s="817"/>
      <c r="K29" s="817"/>
      <c r="L29" s="817"/>
      <c r="M29" s="817"/>
      <c r="N29" s="817"/>
      <c r="O29" s="817"/>
      <c r="P29" s="818"/>
      <c r="Q29" s="819">
        <v>386</v>
      </c>
      <c r="R29" s="820"/>
      <c r="S29" s="820"/>
      <c r="T29" s="820"/>
      <c r="U29" s="820"/>
      <c r="V29" s="820">
        <v>367</v>
      </c>
      <c r="W29" s="820"/>
      <c r="X29" s="820"/>
      <c r="Y29" s="820"/>
      <c r="Z29" s="820"/>
      <c r="AA29" s="820">
        <v>19</v>
      </c>
      <c r="AB29" s="820"/>
      <c r="AC29" s="820"/>
      <c r="AD29" s="820"/>
      <c r="AE29" s="821"/>
      <c r="AF29" s="822">
        <v>19</v>
      </c>
      <c r="AG29" s="823"/>
      <c r="AH29" s="823"/>
      <c r="AI29" s="823"/>
      <c r="AJ29" s="824"/>
      <c r="AK29" s="870">
        <v>57</v>
      </c>
      <c r="AL29" s="866"/>
      <c r="AM29" s="866"/>
      <c r="AN29" s="866"/>
      <c r="AO29" s="866"/>
      <c r="AP29" s="866">
        <v>397</v>
      </c>
      <c r="AQ29" s="866"/>
      <c r="AR29" s="866"/>
      <c r="AS29" s="866"/>
      <c r="AT29" s="866"/>
      <c r="AU29" s="866">
        <v>79</v>
      </c>
      <c r="AV29" s="866"/>
      <c r="AW29" s="866"/>
      <c r="AX29" s="866"/>
      <c r="AY29" s="866"/>
      <c r="AZ29" s="867">
        <v>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411</v>
      </c>
      <c r="C30" s="817"/>
      <c r="D30" s="817"/>
      <c r="E30" s="817"/>
      <c r="F30" s="817"/>
      <c r="G30" s="817"/>
      <c r="H30" s="817"/>
      <c r="I30" s="817"/>
      <c r="J30" s="817"/>
      <c r="K30" s="817"/>
      <c r="L30" s="817"/>
      <c r="M30" s="817"/>
      <c r="N30" s="817"/>
      <c r="O30" s="817"/>
      <c r="P30" s="818"/>
      <c r="Q30" s="819">
        <v>1264</v>
      </c>
      <c r="R30" s="820"/>
      <c r="S30" s="820"/>
      <c r="T30" s="820"/>
      <c r="U30" s="820"/>
      <c r="V30" s="820">
        <v>1219</v>
      </c>
      <c r="W30" s="820"/>
      <c r="X30" s="820"/>
      <c r="Y30" s="820"/>
      <c r="Z30" s="820"/>
      <c r="AA30" s="820">
        <v>45</v>
      </c>
      <c r="AB30" s="820"/>
      <c r="AC30" s="820"/>
      <c r="AD30" s="820"/>
      <c r="AE30" s="821"/>
      <c r="AF30" s="822">
        <v>45</v>
      </c>
      <c r="AG30" s="823"/>
      <c r="AH30" s="823"/>
      <c r="AI30" s="823"/>
      <c r="AJ30" s="824"/>
      <c r="AK30" s="870">
        <v>211</v>
      </c>
      <c r="AL30" s="866"/>
      <c r="AM30" s="866"/>
      <c r="AN30" s="866"/>
      <c r="AO30" s="866"/>
      <c r="AP30" s="866">
        <v>0</v>
      </c>
      <c r="AQ30" s="866"/>
      <c r="AR30" s="866"/>
      <c r="AS30" s="866"/>
      <c r="AT30" s="866"/>
      <c r="AU30" s="866">
        <v>0</v>
      </c>
      <c r="AV30" s="866"/>
      <c r="AW30" s="866"/>
      <c r="AX30" s="866"/>
      <c r="AY30" s="866"/>
      <c r="AZ30" s="867">
        <v>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412</v>
      </c>
      <c r="C31" s="817"/>
      <c r="D31" s="817"/>
      <c r="E31" s="817"/>
      <c r="F31" s="817"/>
      <c r="G31" s="817"/>
      <c r="H31" s="817"/>
      <c r="I31" s="817"/>
      <c r="J31" s="817"/>
      <c r="K31" s="817"/>
      <c r="L31" s="817"/>
      <c r="M31" s="817"/>
      <c r="N31" s="817"/>
      <c r="O31" s="817"/>
      <c r="P31" s="818"/>
      <c r="Q31" s="819">
        <v>109</v>
      </c>
      <c r="R31" s="820"/>
      <c r="S31" s="820"/>
      <c r="T31" s="820"/>
      <c r="U31" s="820"/>
      <c r="V31" s="820">
        <v>109</v>
      </c>
      <c r="W31" s="820"/>
      <c r="X31" s="820"/>
      <c r="Y31" s="820"/>
      <c r="Z31" s="820"/>
      <c r="AA31" s="820">
        <v>0</v>
      </c>
      <c r="AB31" s="820"/>
      <c r="AC31" s="820"/>
      <c r="AD31" s="820"/>
      <c r="AE31" s="821"/>
      <c r="AF31" s="822">
        <v>0</v>
      </c>
      <c r="AG31" s="823"/>
      <c r="AH31" s="823"/>
      <c r="AI31" s="823"/>
      <c r="AJ31" s="824"/>
      <c r="AK31" s="870">
        <v>34</v>
      </c>
      <c r="AL31" s="866"/>
      <c r="AM31" s="866"/>
      <c r="AN31" s="866"/>
      <c r="AO31" s="866"/>
      <c r="AP31" s="866">
        <v>0</v>
      </c>
      <c r="AQ31" s="866"/>
      <c r="AR31" s="866"/>
      <c r="AS31" s="866"/>
      <c r="AT31" s="866"/>
      <c r="AU31" s="866">
        <v>0</v>
      </c>
      <c r="AV31" s="866"/>
      <c r="AW31" s="866"/>
      <c r="AX31" s="866"/>
      <c r="AY31" s="866"/>
      <c r="AZ31" s="867">
        <v>0</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413</v>
      </c>
      <c r="C32" s="817"/>
      <c r="D32" s="817"/>
      <c r="E32" s="817"/>
      <c r="F32" s="817"/>
      <c r="G32" s="817"/>
      <c r="H32" s="817"/>
      <c r="I32" s="817"/>
      <c r="J32" s="817"/>
      <c r="K32" s="817"/>
      <c r="L32" s="817"/>
      <c r="M32" s="817"/>
      <c r="N32" s="817"/>
      <c r="O32" s="817"/>
      <c r="P32" s="818"/>
      <c r="Q32" s="819">
        <v>255</v>
      </c>
      <c r="R32" s="820"/>
      <c r="S32" s="820"/>
      <c r="T32" s="820"/>
      <c r="U32" s="820"/>
      <c r="V32" s="820">
        <v>237</v>
      </c>
      <c r="W32" s="820"/>
      <c r="X32" s="820"/>
      <c r="Y32" s="820"/>
      <c r="Z32" s="820"/>
      <c r="AA32" s="820">
        <v>18</v>
      </c>
      <c r="AB32" s="820"/>
      <c r="AC32" s="820"/>
      <c r="AD32" s="820"/>
      <c r="AE32" s="821"/>
      <c r="AF32" s="822">
        <v>137</v>
      </c>
      <c r="AG32" s="823"/>
      <c r="AH32" s="823"/>
      <c r="AI32" s="823"/>
      <c r="AJ32" s="824"/>
      <c r="AK32" s="870">
        <v>123</v>
      </c>
      <c r="AL32" s="866"/>
      <c r="AM32" s="866"/>
      <c r="AN32" s="866"/>
      <c r="AO32" s="866"/>
      <c r="AP32" s="866">
        <v>936</v>
      </c>
      <c r="AQ32" s="866"/>
      <c r="AR32" s="866"/>
      <c r="AS32" s="866"/>
      <c r="AT32" s="866"/>
      <c r="AU32" s="866">
        <v>500</v>
      </c>
      <c r="AV32" s="866"/>
      <c r="AW32" s="866"/>
      <c r="AX32" s="866"/>
      <c r="AY32" s="866"/>
      <c r="AZ32" s="867">
        <v>0</v>
      </c>
      <c r="BA32" s="867"/>
      <c r="BB32" s="867"/>
      <c r="BC32" s="867"/>
      <c r="BD32" s="867"/>
      <c r="BE32" s="868" t="s">
        <v>414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415</v>
      </c>
      <c r="C33" s="817"/>
      <c r="D33" s="817"/>
      <c r="E33" s="817"/>
      <c r="F33" s="817"/>
      <c r="G33" s="817"/>
      <c r="H33" s="817"/>
      <c r="I33" s="817"/>
      <c r="J33" s="817"/>
      <c r="K33" s="817"/>
      <c r="L33" s="817"/>
      <c r="M33" s="817"/>
      <c r="N33" s="817"/>
      <c r="O33" s="817"/>
      <c r="P33" s="818"/>
      <c r="Q33" s="819">
        <v>348</v>
      </c>
      <c r="R33" s="820"/>
      <c r="S33" s="820"/>
      <c r="T33" s="820"/>
      <c r="U33" s="820"/>
      <c r="V33" s="820">
        <v>338</v>
      </c>
      <c r="W33" s="820"/>
      <c r="X33" s="820"/>
      <c r="Y33" s="820"/>
      <c r="Z33" s="820"/>
      <c r="AA33" s="820">
        <v>10</v>
      </c>
      <c r="AB33" s="820"/>
      <c r="AC33" s="820"/>
      <c r="AD33" s="820"/>
      <c r="AE33" s="821"/>
      <c r="AF33" s="822">
        <v>29</v>
      </c>
      <c r="AG33" s="823"/>
      <c r="AH33" s="823"/>
      <c r="AI33" s="823"/>
      <c r="AJ33" s="824"/>
      <c r="AK33" s="870">
        <v>148</v>
      </c>
      <c r="AL33" s="866"/>
      <c r="AM33" s="866"/>
      <c r="AN33" s="866"/>
      <c r="AO33" s="866"/>
      <c r="AP33" s="866">
        <v>1669</v>
      </c>
      <c r="AQ33" s="866"/>
      <c r="AR33" s="866"/>
      <c r="AS33" s="866"/>
      <c r="AT33" s="866"/>
      <c r="AU33" s="866">
        <v>1607</v>
      </c>
      <c r="AV33" s="866"/>
      <c r="AW33" s="866"/>
      <c r="AX33" s="866"/>
      <c r="AY33" s="866"/>
      <c r="AZ33" s="867">
        <v>0</v>
      </c>
      <c r="BA33" s="867"/>
      <c r="BB33" s="867"/>
      <c r="BC33" s="867"/>
      <c r="BD33" s="867"/>
      <c r="BE33" s="868" t="s">
        <v>414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416</v>
      </c>
      <c r="C34" s="817"/>
      <c r="D34" s="817"/>
      <c r="E34" s="817"/>
      <c r="F34" s="817"/>
      <c r="G34" s="817"/>
      <c r="H34" s="817"/>
      <c r="I34" s="817"/>
      <c r="J34" s="817"/>
      <c r="K34" s="817"/>
      <c r="L34" s="817"/>
      <c r="M34" s="817"/>
      <c r="N34" s="817"/>
      <c r="O34" s="817"/>
      <c r="P34" s="818"/>
      <c r="Q34" s="819">
        <v>0</v>
      </c>
      <c r="R34" s="820"/>
      <c r="S34" s="820"/>
      <c r="T34" s="820"/>
      <c r="U34" s="820"/>
      <c r="V34" s="820">
        <v>0</v>
      </c>
      <c r="W34" s="820"/>
      <c r="X34" s="820"/>
      <c r="Y34" s="820"/>
      <c r="Z34" s="820"/>
      <c r="AA34" s="820">
        <v>0</v>
      </c>
      <c r="AB34" s="820"/>
      <c r="AC34" s="820"/>
      <c r="AD34" s="820"/>
      <c r="AE34" s="821"/>
      <c r="AF34" s="822">
        <v>2</v>
      </c>
      <c r="AG34" s="823"/>
      <c r="AH34" s="823"/>
      <c r="AI34" s="823"/>
      <c r="AJ34" s="824"/>
      <c r="AK34" s="870">
        <v>0</v>
      </c>
      <c r="AL34" s="866"/>
      <c r="AM34" s="866"/>
      <c r="AN34" s="866"/>
      <c r="AO34" s="866"/>
      <c r="AP34" s="866">
        <v>0</v>
      </c>
      <c r="AQ34" s="866"/>
      <c r="AR34" s="866"/>
      <c r="AS34" s="866"/>
      <c r="AT34" s="866"/>
      <c r="AU34" s="866">
        <v>0</v>
      </c>
      <c r="AV34" s="866"/>
      <c r="AW34" s="866"/>
      <c r="AX34" s="866"/>
      <c r="AY34" s="866"/>
      <c r="AZ34" s="867">
        <v>0</v>
      </c>
      <c r="BA34" s="867"/>
      <c r="BB34" s="867"/>
      <c r="BC34" s="867"/>
      <c r="BD34" s="867"/>
      <c r="BE34" s="868" t="s">
        <v>417</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418</v>
      </c>
      <c r="C35" s="817"/>
      <c r="D35" s="817"/>
      <c r="E35" s="817"/>
      <c r="F35" s="817"/>
      <c r="G35" s="817"/>
      <c r="H35" s="817"/>
      <c r="I35" s="817"/>
      <c r="J35" s="817"/>
      <c r="K35" s="817"/>
      <c r="L35" s="817"/>
      <c r="M35" s="817"/>
      <c r="N35" s="817"/>
      <c r="O35" s="817"/>
      <c r="P35" s="818"/>
      <c r="Q35" s="819">
        <v>8</v>
      </c>
      <c r="R35" s="820"/>
      <c r="S35" s="820"/>
      <c r="T35" s="820"/>
      <c r="U35" s="820"/>
      <c r="V35" s="820">
        <v>2</v>
      </c>
      <c r="W35" s="820"/>
      <c r="X35" s="820"/>
      <c r="Y35" s="820"/>
      <c r="Z35" s="820"/>
      <c r="AA35" s="820">
        <v>6</v>
      </c>
      <c r="AB35" s="820"/>
      <c r="AC35" s="820"/>
      <c r="AD35" s="820"/>
      <c r="AE35" s="821"/>
      <c r="AF35" s="822">
        <v>6</v>
      </c>
      <c r="AG35" s="823"/>
      <c r="AH35" s="823"/>
      <c r="AI35" s="823"/>
      <c r="AJ35" s="824"/>
      <c r="AK35" s="870">
        <v>0</v>
      </c>
      <c r="AL35" s="866"/>
      <c r="AM35" s="866"/>
      <c r="AN35" s="866"/>
      <c r="AO35" s="866"/>
      <c r="AP35" s="866">
        <v>0</v>
      </c>
      <c r="AQ35" s="866"/>
      <c r="AR35" s="866"/>
      <c r="AS35" s="866"/>
      <c r="AT35" s="866"/>
      <c r="AU35" s="866">
        <v>0</v>
      </c>
      <c r="AV35" s="866"/>
      <c r="AW35" s="866"/>
      <c r="AX35" s="866"/>
      <c r="AY35" s="866"/>
      <c r="AZ35" s="867">
        <v>0</v>
      </c>
      <c r="BA35" s="867"/>
      <c r="BB35" s="867"/>
      <c r="BC35" s="867"/>
      <c r="BD35" s="867"/>
      <c r="BE35" s="868" t="s">
        <v>417</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397</v>
      </c>
      <c r="B63" s="825" t="s">
        <v>420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252</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139</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422</v>
      </c>
      <c r="B66" s="764"/>
      <c r="C66" s="764"/>
      <c r="D66" s="764"/>
      <c r="E66" s="764"/>
      <c r="F66" s="764"/>
      <c r="G66" s="764"/>
      <c r="H66" s="764"/>
      <c r="I66" s="764"/>
      <c r="J66" s="764"/>
      <c r="K66" s="764"/>
      <c r="L66" s="764"/>
      <c r="M66" s="764"/>
      <c r="N66" s="764"/>
      <c r="O66" s="764"/>
      <c r="P66" s="765"/>
      <c r="Q66" s="769" t="s">
        <v>423</v>
      </c>
      <c r="R66" s="770"/>
      <c r="S66" s="770"/>
      <c r="T66" s="770"/>
      <c r="U66" s="771"/>
      <c r="V66" s="769" t="s">
        <v>424</v>
      </c>
      <c r="W66" s="770"/>
      <c r="X66" s="770"/>
      <c r="Y66" s="770"/>
      <c r="Z66" s="771"/>
      <c r="AA66" s="769" t="s">
        <v>425</v>
      </c>
      <c r="AB66" s="770"/>
      <c r="AC66" s="770"/>
      <c r="AD66" s="770"/>
      <c r="AE66" s="771"/>
      <c r="AF66" s="890" t="s">
        <v>426</v>
      </c>
      <c r="AG66" s="851"/>
      <c r="AH66" s="851"/>
      <c r="AI66" s="851"/>
      <c r="AJ66" s="891"/>
      <c r="AK66" s="769" t="s">
        <v>427</v>
      </c>
      <c r="AL66" s="764"/>
      <c r="AM66" s="764"/>
      <c r="AN66" s="764"/>
      <c r="AO66" s="765"/>
      <c r="AP66" s="769" t="s">
        <v>428</v>
      </c>
      <c r="AQ66" s="770"/>
      <c r="AR66" s="770"/>
      <c r="AS66" s="770"/>
      <c r="AT66" s="771"/>
      <c r="AU66" s="769" t="s">
        <v>429</v>
      </c>
      <c r="AV66" s="770"/>
      <c r="AW66" s="770"/>
      <c r="AX66" s="770"/>
      <c r="AY66" s="771"/>
      <c r="AZ66" s="769" t="s">
        <v>385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589</v>
      </c>
      <c r="C68" s="906"/>
      <c r="D68" s="906"/>
      <c r="E68" s="906"/>
      <c r="F68" s="906"/>
      <c r="G68" s="906"/>
      <c r="H68" s="906"/>
      <c r="I68" s="906"/>
      <c r="J68" s="906"/>
      <c r="K68" s="906"/>
      <c r="L68" s="906"/>
      <c r="M68" s="906"/>
      <c r="N68" s="906"/>
      <c r="O68" s="906"/>
      <c r="P68" s="907"/>
      <c r="Q68" s="908">
        <v>2398</v>
      </c>
      <c r="R68" s="902"/>
      <c r="S68" s="902"/>
      <c r="T68" s="902"/>
      <c r="U68" s="902"/>
      <c r="V68" s="902">
        <v>2353</v>
      </c>
      <c r="W68" s="902"/>
      <c r="X68" s="902"/>
      <c r="Y68" s="902"/>
      <c r="Z68" s="902"/>
      <c r="AA68" s="902">
        <v>45</v>
      </c>
      <c r="AB68" s="902"/>
      <c r="AC68" s="902"/>
      <c r="AD68" s="902"/>
      <c r="AE68" s="902"/>
      <c r="AF68" s="902">
        <v>42</v>
      </c>
      <c r="AG68" s="902"/>
      <c r="AH68" s="902"/>
      <c r="AI68" s="902"/>
      <c r="AJ68" s="902"/>
      <c r="AK68" s="902">
        <v>7</v>
      </c>
      <c r="AL68" s="902"/>
      <c r="AM68" s="902"/>
      <c r="AN68" s="902"/>
      <c r="AO68" s="902"/>
      <c r="AP68" s="902">
        <v>3382</v>
      </c>
      <c r="AQ68" s="902"/>
      <c r="AR68" s="902"/>
      <c r="AS68" s="902"/>
      <c r="AT68" s="902"/>
      <c r="AU68" s="902">
        <v>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590</v>
      </c>
      <c r="C69" s="910"/>
      <c r="D69" s="910"/>
      <c r="E69" s="910"/>
      <c r="F69" s="910"/>
      <c r="G69" s="910"/>
      <c r="H69" s="910"/>
      <c r="I69" s="910"/>
      <c r="J69" s="910"/>
      <c r="K69" s="910"/>
      <c r="L69" s="910"/>
      <c r="M69" s="910"/>
      <c r="N69" s="910"/>
      <c r="O69" s="910"/>
      <c r="P69" s="911"/>
      <c r="Q69" s="912">
        <v>101</v>
      </c>
      <c r="R69" s="866"/>
      <c r="S69" s="866"/>
      <c r="T69" s="866"/>
      <c r="U69" s="866"/>
      <c r="V69" s="866">
        <v>95</v>
      </c>
      <c r="W69" s="866"/>
      <c r="X69" s="866"/>
      <c r="Y69" s="866"/>
      <c r="Z69" s="866"/>
      <c r="AA69" s="866">
        <v>6</v>
      </c>
      <c r="AB69" s="866"/>
      <c r="AC69" s="866"/>
      <c r="AD69" s="866"/>
      <c r="AE69" s="866"/>
      <c r="AF69" s="866">
        <v>6</v>
      </c>
      <c r="AG69" s="866"/>
      <c r="AH69" s="866"/>
      <c r="AI69" s="866"/>
      <c r="AJ69" s="866"/>
      <c r="AK69" s="866">
        <v>6</v>
      </c>
      <c r="AL69" s="866"/>
      <c r="AM69" s="866"/>
      <c r="AN69" s="866"/>
      <c r="AO69" s="866"/>
      <c r="AP69" s="866">
        <v>0</v>
      </c>
      <c r="AQ69" s="866"/>
      <c r="AR69" s="866"/>
      <c r="AS69" s="866"/>
      <c r="AT69" s="866"/>
      <c r="AU69" s="866">
        <v>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591</v>
      </c>
      <c r="C70" s="910"/>
      <c r="D70" s="910"/>
      <c r="E70" s="910"/>
      <c r="F70" s="910"/>
      <c r="G70" s="910"/>
      <c r="H70" s="910"/>
      <c r="I70" s="910"/>
      <c r="J70" s="910"/>
      <c r="K70" s="910"/>
      <c r="L70" s="910"/>
      <c r="M70" s="910"/>
      <c r="N70" s="910"/>
      <c r="O70" s="910"/>
      <c r="P70" s="911"/>
      <c r="Q70" s="912">
        <v>30</v>
      </c>
      <c r="R70" s="866"/>
      <c r="S70" s="866"/>
      <c r="T70" s="866"/>
      <c r="U70" s="866"/>
      <c r="V70" s="866">
        <v>26</v>
      </c>
      <c r="W70" s="866"/>
      <c r="X70" s="866"/>
      <c r="Y70" s="866"/>
      <c r="Z70" s="866"/>
      <c r="AA70" s="866">
        <v>4</v>
      </c>
      <c r="AB70" s="866"/>
      <c r="AC70" s="866"/>
      <c r="AD70" s="866"/>
      <c r="AE70" s="866"/>
      <c r="AF70" s="866">
        <v>4</v>
      </c>
      <c r="AG70" s="866"/>
      <c r="AH70" s="866"/>
      <c r="AI70" s="866"/>
      <c r="AJ70" s="866"/>
      <c r="AK70" s="866">
        <v>0</v>
      </c>
      <c r="AL70" s="866"/>
      <c r="AM70" s="866"/>
      <c r="AN70" s="866"/>
      <c r="AO70" s="866"/>
      <c r="AP70" s="866">
        <v>0</v>
      </c>
      <c r="AQ70" s="866"/>
      <c r="AR70" s="866"/>
      <c r="AS70" s="866"/>
      <c r="AT70" s="866"/>
      <c r="AU70" s="866">
        <v>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592</v>
      </c>
      <c r="C71" s="910"/>
      <c r="D71" s="910"/>
      <c r="E71" s="910"/>
      <c r="F71" s="910"/>
      <c r="G71" s="910"/>
      <c r="H71" s="910"/>
      <c r="I71" s="910"/>
      <c r="J71" s="910"/>
      <c r="K71" s="910"/>
      <c r="L71" s="910"/>
      <c r="M71" s="910"/>
      <c r="N71" s="910"/>
      <c r="O71" s="910"/>
      <c r="P71" s="911"/>
      <c r="Q71" s="912">
        <v>6836</v>
      </c>
      <c r="R71" s="866"/>
      <c r="S71" s="866"/>
      <c r="T71" s="866"/>
      <c r="U71" s="866"/>
      <c r="V71" s="866">
        <v>5439</v>
      </c>
      <c r="W71" s="866"/>
      <c r="X71" s="866"/>
      <c r="Y71" s="866"/>
      <c r="Z71" s="866"/>
      <c r="AA71" s="866">
        <v>1397</v>
      </c>
      <c r="AB71" s="866"/>
      <c r="AC71" s="866"/>
      <c r="AD71" s="866"/>
      <c r="AE71" s="866"/>
      <c r="AF71" s="866">
        <v>0</v>
      </c>
      <c r="AG71" s="866"/>
      <c r="AH71" s="866"/>
      <c r="AI71" s="866"/>
      <c r="AJ71" s="866"/>
      <c r="AK71" s="866">
        <v>14</v>
      </c>
      <c r="AL71" s="866"/>
      <c r="AM71" s="866"/>
      <c r="AN71" s="866"/>
      <c r="AO71" s="866"/>
      <c r="AP71" s="866">
        <v>0</v>
      </c>
      <c r="AQ71" s="866"/>
      <c r="AR71" s="866"/>
      <c r="AS71" s="866"/>
      <c r="AT71" s="866"/>
      <c r="AU71" s="866">
        <v>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593</v>
      </c>
      <c r="C72" s="910"/>
      <c r="D72" s="910"/>
      <c r="E72" s="910"/>
      <c r="F72" s="910"/>
      <c r="G72" s="910"/>
      <c r="H72" s="910"/>
      <c r="I72" s="910"/>
      <c r="J72" s="910"/>
      <c r="K72" s="910"/>
      <c r="L72" s="910"/>
      <c r="M72" s="910"/>
      <c r="N72" s="910"/>
      <c r="O72" s="910"/>
      <c r="P72" s="911"/>
      <c r="Q72" s="912">
        <v>1548</v>
      </c>
      <c r="R72" s="866"/>
      <c r="S72" s="866"/>
      <c r="T72" s="866"/>
      <c r="U72" s="866"/>
      <c r="V72" s="866">
        <v>1547</v>
      </c>
      <c r="W72" s="866"/>
      <c r="X72" s="866"/>
      <c r="Y72" s="866"/>
      <c r="Z72" s="866"/>
      <c r="AA72" s="866">
        <v>1</v>
      </c>
      <c r="AB72" s="866"/>
      <c r="AC72" s="866"/>
      <c r="AD72" s="866"/>
      <c r="AE72" s="866"/>
      <c r="AF72" s="866">
        <v>0</v>
      </c>
      <c r="AG72" s="866"/>
      <c r="AH72" s="866"/>
      <c r="AI72" s="866"/>
      <c r="AJ72" s="866"/>
      <c r="AK72" s="866">
        <v>0</v>
      </c>
      <c r="AL72" s="866"/>
      <c r="AM72" s="866"/>
      <c r="AN72" s="866"/>
      <c r="AO72" s="866"/>
      <c r="AP72" s="866">
        <v>0</v>
      </c>
      <c r="AQ72" s="866"/>
      <c r="AR72" s="866"/>
      <c r="AS72" s="866"/>
      <c r="AT72" s="866"/>
      <c r="AU72" s="866">
        <v>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594</v>
      </c>
      <c r="C73" s="910"/>
      <c r="D73" s="910"/>
      <c r="E73" s="910"/>
      <c r="F73" s="910"/>
      <c r="G73" s="910"/>
      <c r="H73" s="910"/>
      <c r="I73" s="910"/>
      <c r="J73" s="910"/>
      <c r="K73" s="910"/>
      <c r="L73" s="910"/>
      <c r="M73" s="910"/>
      <c r="N73" s="910"/>
      <c r="O73" s="910"/>
      <c r="P73" s="911"/>
      <c r="Q73" s="912">
        <v>15</v>
      </c>
      <c r="R73" s="866"/>
      <c r="S73" s="866"/>
      <c r="T73" s="866"/>
      <c r="U73" s="866"/>
      <c r="V73" s="866">
        <v>15</v>
      </c>
      <c r="W73" s="866"/>
      <c r="X73" s="866"/>
      <c r="Y73" s="866"/>
      <c r="Z73" s="866"/>
      <c r="AA73" s="866">
        <v>0</v>
      </c>
      <c r="AB73" s="866"/>
      <c r="AC73" s="866"/>
      <c r="AD73" s="866"/>
      <c r="AE73" s="866"/>
      <c r="AF73" s="866">
        <v>0</v>
      </c>
      <c r="AG73" s="866"/>
      <c r="AH73" s="866"/>
      <c r="AI73" s="866"/>
      <c r="AJ73" s="866"/>
      <c r="AK73" s="866">
        <v>0</v>
      </c>
      <c r="AL73" s="866"/>
      <c r="AM73" s="866"/>
      <c r="AN73" s="866"/>
      <c r="AO73" s="866"/>
      <c r="AP73" s="866">
        <v>0</v>
      </c>
      <c r="AQ73" s="866"/>
      <c r="AR73" s="866"/>
      <c r="AS73" s="866"/>
      <c r="AT73" s="866"/>
      <c r="AU73" s="866">
        <v>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595</v>
      </c>
      <c r="C74" s="910"/>
      <c r="D74" s="910"/>
      <c r="E74" s="910"/>
      <c r="F74" s="910"/>
      <c r="G74" s="910"/>
      <c r="H74" s="910"/>
      <c r="I74" s="910"/>
      <c r="J74" s="910"/>
      <c r="K74" s="910"/>
      <c r="L74" s="910"/>
      <c r="M74" s="910"/>
      <c r="N74" s="910"/>
      <c r="O74" s="910"/>
      <c r="P74" s="911"/>
      <c r="Q74" s="912">
        <v>56</v>
      </c>
      <c r="R74" s="866"/>
      <c r="S74" s="866"/>
      <c r="T74" s="866"/>
      <c r="U74" s="866"/>
      <c r="V74" s="866">
        <v>38</v>
      </c>
      <c r="W74" s="866"/>
      <c r="X74" s="866"/>
      <c r="Y74" s="866"/>
      <c r="Z74" s="866"/>
      <c r="AA74" s="866">
        <v>18</v>
      </c>
      <c r="AB74" s="866"/>
      <c r="AC74" s="866"/>
      <c r="AD74" s="866"/>
      <c r="AE74" s="866"/>
      <c r="AF74" s="866">
        <v>0</v>
      </c>
      <c r="AG74" s="866"/>
      <c r="AH74" s="866"/>
      <c r="AI74" s="866"/>
      <c r="AJ74" s="866"/>
      <c r="AK74" s="866">
        <v>0</v>
      </c>
      <c r="AL74" s="866"/>
      <c r="AM74" s="866"/>
      <c r="AN74" s="866"/>
      <c r="AO74" s="866"/>
      <c r="AP74" s="866">
        <v>0</v>
      </c>
      <c r="AQ74" s="866"/>
      <c r="AR74" s="866"/>
      <c r="AS74" s="866"/>
      <c r="AT74" s="866"/>
      <c r="AU74" s="866">
        <v>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596</v>
      </c>
      <c r="C75" s="910"/>
      <c r="D75" s="910"/>
      <c r="E75" s="910"/>
      <c r="F75" s="910"/>
      <c r="G75" s="910"/>
      <c r="H75" s="910"/>
      <c r="I75" s="910"/>
      <c r="J75" s="910"/>
      <c r="K75" s="910"/>
      <c r="L75" s="910"/>
      <c r="M75" s="910"/>
      <c r="N75" s="910"/>
      <c r="O75" s="910"/>
      <c r="P75" s="911"/>
      <c r="Q75" s="913">
        <v>40</v>
      </c>
      <c r="R75" s="914"/>
      <c r="S75" s="914"/>
      <c r="T75" s="914"/>
      <c r="U75" s="870"/>
      <c r="V75" s="915">
        <v>39</v>
      </c>
      <c r="W75" s="914"/>
      <c r="X75" s="914"/>
      <c r="Y75" s="914"/>
      <c r="Z75" s="870"/>
      <c r="AA75" s="915">
        <v>1</v>
      </c>
      <c r="AB75" s="914"/>
      <c r="AC75" s="914"/>
      <c r="AD75" s="914"/>
      <c r="AE75" s="870"/>
      <c r="AF75" s="915">
        <v>0</v>
      </c>
      <c r="AG75" s="914"/>
      <c r="AH75" s="914"/>
      <c r="AI75" s="914"/>
      <c r="AJ75" s="870"/>
      <c r="AK75" s="915">
        <v>0</v>
      </c>
      <c r="AL75" s="914"/>
      <c r="AM75" s="914"/>
      <c r="AN75" s="914"/>
      <c r="AO75" s="870"/>
      <c r="AP75" s="915">
        <v>0</v>
      </c>
      <c r="AQ75" s="914"/>
      <c r="AR75" s="914"/>
      <c r="AS75" s="914"/>
      <c r="AT75" s="870"/>
      <c r="AU75" s="915">
        <v>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597</v>
      </c>
      <c r="C76" s="910"/>
      <c r="D76" s="910"/>
      <c r="E76" s="910"/>
      <c r="F76" s="910"/>
      <c r="G76" s="910"/>
      <c r="H76" s="910"/>
      <c r="I76" s="910"/>
      <c r="J76" s="910"/>
      <c r="K76" s="910"/>
      <c r="L76" s="910"/>
      <c r="M76" s="910"/>
      <c r="N76" s="910"/>
      <c r="O76" s="910"/>
      <c r="P76" s="911"/>
      <c r="Q76" s="913">
        <v>909</v>
      </c>
      <c r="R76" s="914"/>
      <c r="S76" s="914"/>
      <c r="T76" s="914"/>
      <c r="U76" s="870"/>
      <c r="V76" s="915">
        <v>848</v>
      </c>
      <c r="W76" s="914"/>
      <c r="X76" s="914"/>
      <c r="Y76" s="914"/>
      <c r="Z76" s="870"/>
      <c r="AA76" s="915">
        <v>61</v>
      </c>
      <c r="AB76" s="914"/>
      <c r="AC76" s="914"/>
      <c r="AD76" s="914"/>
      <c r="AE76" s="870"/>
      <c r="AF76" s="915">
        <v>53</v>
      </c>
      <c r="AG76" s="914"/>
      <c r="AH76" s="914"/>
      <c r="AI76" s="914"/>
      <c r="AJ76" s="870"/>
      <c r="AK76" s="915">
        <v>0</v>
      </c>
      <c r="AL76" s="914"/>
      <c r="AM76" s="914"/>
      <c r="AN76" s="914"/>
      <c r="AO76" s="870"/>
      <c r="AP76" s="915">
        <v>0</v>
      </c>
      <c r="AQ76" s="914"/>
      <c r="AR76" s="914"/>
      <c r="AS76" s="914"/>
      <c r="AT76" s="870"/>
      <c r="AU76" s="915">
        <v>0</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598</v>
      </c>
      <c r="C77" s="910"/>
      <c r="D77" s="910"/>
      <c r="E77" s="910"/>
      <c r="F77" s="910"/>
      <c r="G77" s="910"/>
      <c r="H77" s="910"/>
      <c r="I77" s="910"/>
      <c r="J77" s="910"/>
      <c r="K77" s="910"/>
      <c r="L77" s="910"/>
      <c r="M77" s="910"/>
      <c r="N77" s="910"/>
      <c r="O77" s="910"/>
      <c r="P77" s="911"/>
      <c r="Q77" s="913">
        <v>253547</v>
      </c>
      <c r="R77" s="914"/>
      <c r="S77" s="914"/>
      <c r="T77" s="914"/>
      <c r="U77" s="870"/>
      <c r="V77" s="915">
        <v>238716</v>
      </c>
      <c r="W77" s="914"/>
      <c r="X77" s="914"/>
      <c r="Y77" s="914"/>
      <c r="Z77" s="870"/>
      <c r="AA77" s="915">
        <v>14831</v>
      </c>
      <c r="AB77" s="914"/>
      <c r="AC77" s="914"/>
      <c r="AD77" s="914"/>
      <c r="AE77" s="870"/>
      <c r="AF77" s="915">
        <v>14831</v>
      </c>
      <c r="AG77" s="914"/>
      <c r="AH77" s="914"/>
      <c r="AI77" s="914"/>
      <c r="AJ77" s="870"/>
      <c r="AK77" s="915">
        <v>635</v>
      </c>
      <c r="AL77" s="914"/>
      <c r="AM77" s="914"/>
      <c r="AN77" s="914"/>
      <c r="AO77" s="870"/>
      <c r="AP77" s="915">
        <v>0</v>
      </c>
      <c r="AQ77" s="914"/>
      <c r="AR77" s="914"/>
      <c r="AS77" s="914"/>
      <c r="AT77" s="870"/>
      <c r="AU77" s="915">
        <v>0</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397</v>
      </c>
      <c r="B88" s="825" t="s">
        <v>430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825" t="s">
        <v>431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436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438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439</v>
      </c>
      <c r="AB109" s="929"/>
      <c r="AC109" s="929"/>
      <c r="AD109" s="929"/>
      <c r="AE109" s="930"/>
      <c r="AF109" s="928" t="s">
        <v>440</v>
      </c>
      <c r="AG109" s="929"/>
      <c r="AH109" s="929"/>
      <c r="AI109" s="929"/>
      <c r="AJ109" s="930"/>
      <c r="AK109" s="928" t="s">
        <v>315</v>
      </c>
      <c r="AL109" s="929"/>
      <c r="AM109" s="929"/>
      <c r="AN109" s="929"/>
      <c r="AO109" s="930"/>
      <c r="AP109" s="928" t="s">
        <v>441</v>
      </c>
      <c r="AQ109" s="929"/>
      <c r="AR109" s="929"/>
      <c r="AS109" s="929"/>
      <c r="AT109" s="931"/>
      <c r="AU109" s="948" t="s">
        <v>438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439</v>
      </c>
      <c r="BR109" s="929"/>
      <c r="BS109" s="929"/>
      <c r="BT109" s="929"/>
      <c r="BU109" s="930"/>
      <c r="BV109" s="928" t="s">
        <v>440</v>
      </c>
      <c r="BW109" s="929"/>
      <c r="BX109" s="929"/>
      <c r="BY109" s="929"/>
      <c r="BZ109" s="930"/>
      <c r="CA109" s="928" t="s">
        <v>315</v>
      </c>
      <c r="CB109" s="929"/>
      <c r="CC109" s="929"/>
      <c r="CD109" s="929"/>
      <c r="CE109" s="930"/>
      <c r="CF109" s="949" t="s">
        <v>441</v>
      </c>
      <c r="CG109" s="949"/>
      <c r="CH109" s="949"/>
      <c r="CI109" s="949"/>
      <c r="CJ109" s="949"/>
      <c r="CK109" s="928" t="s">
        <v>442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439</v>
      </c>
      <c r="DH109" s="929"/>
      <c r="DI109" s="929"/>
      <c r="DJ109" s="929"/>
      <c r="DK109" s="930"/>
      <c r="DL109" s="928" t="s">
        <v>440</v>
      </c>
      <c r="DM109" s="929"/>
      <c r="DN109" s="929"/>
      <c r="DO109" s="929"/>
      <c r="DP109" s="930"/>
      <c r="DQ109" s="928" t="s">
        <v>315</v>
      </c>
      <c r="DR109" s="929"/>
      <c r="DS109" s="929"/>
      <c r="DT109" s="929"/>
      <c r="DU109" s="930"/>
      <c r="DV109" s="928" t="s">
        <v>441</v>
      </c>
      <c r="DW109" s="929"/>
      <c r="DX109" s="929"/>
      <c r="DY109" s="929"/>
      <c r="DZ109" s="931"/>
    </row>
    <row r="110" spans="1:131" s="230" customFormat="1" ht="26.25" customHeight="1" x14ac:dyDescent="0.2">
      <c r="A110" s="932" t="s">
        <v>443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833356</v>
      </c>
      <c r="AB110" s="936"/>
      <c r="AC110" s="936"/>
      <c r="AD110" s="936"/>
      <c r="AE110" s="937"/>
      <c r="AF110" s="938">
        <v>845623</v>
      </c>
      <c r="AG110" s="936"/>
      <c r="AH110" s="936"/>
      <c r="AI110" s="936"/>
      <c r="AJ110" s="937"/>
      <c r="AK110" s="938">
        <v>858423</v>
      </c>
      <c r="AL110" s="936"/>
      <c r="AM110" s="936"/>
      <c r="AN110" s="936"/>
      <c r="AO110" s="937"/>
      <c r="AP110" s="939">
        <v>27.6</v>
      </c>
      <c r="AQ110" s="940"/>
      <c r="AR110" s="940"/>
      <c r="AS110" s="940"/>
      <c r="AT110" s="941"/>
      <c r="AU110" s="942" t="s">
        <v>74</v>
      </c>
      <c r="AV110" s="943"/>
      <c r="AW110" s="943"/>
      <c r="AX110" s="943"/>
      <c r="AY110" s="943"/>
      <c r="AZ110" s="965" t="s">
        <v>444</v>
      </c>
      <c r="BA110" s="933"/>
      <c r="BB110" s="933"/>
      <c r="BC110" s="933"/>
      <c r="BD110" s="933"/>
      <c r="BE110" s="933"/>
      <c r="BF110" s="933"/>
      <c r="BG110" s="933"/>
      <c r="BH110" s="933"/>
      <c r="BI110" s="933"/>
      <c r="BJ110" s="933"/>
      <c r="BK110" s="933"/>
      <c r="BL110" s="933"/>
      <c r="BM110" s="933"/>
      <c r="BN110" s="933"/>
      <c r="BO110" s="933"/>
      <c r="BP110" s="934"/>
      <c r="BQ110" s="966">
        <v>7594817</v>
      </c>
      <c r="BR110" s="967"/>
      <c r="BS110" s="967"/>
      <c r="BT110" s="967"/>
      <c r="BU110" s="967"/>
      <c r="BV110" s="967">
        <v>7238581</v>
      </c>
      <c r="BW110" s="967"/>
      <c r="BX110" s="967"/>
      <c r="BY110" s="967"/>
      <c r="BZ110" s="967"/>
      <c r="CA110" s="967">
        <v>6827150</v>
      </c>
      <c r="CB110" s="967"/>
      <c r="CC110" s="967"/>
      <c r="CD110" s="967"/>
      <c r="CE110" s="967"/>
      <c r="CF110" s="980">
        <v>219.3</v>
      </c>
      <c r="CG110" s="981"/>
      <c r="CH110" s="981"/>
      <c r="CI110" s="981"/>
      <c r="CJ110" s="981"/>
      <c r="CK110" s="982" t="s">
        <v>445</v>
      </c>
      <c r="CL110" s="983"/>
      <c r="CM110" s="965" t="s">
        <v>446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139</v>
      </c>
      <c r="DH110" s="967"/>
      <c r="DI110" s="967"/>
      <c r="DJ110" s="967"/>
      <c r="DK110" s="967"/>
      <c r="DL110" s="967" t="s">
        <v>447</v>
      </c>
      <c r="DM110" s="967"/>
      <c r="DN110" s="967"/>
      <c r="DO110" s="967"/>
      <c r="DP110" s="967"/>
      <c r="DQ110" s="967" t="s">
        <v>448</v>
      </c>
      <c r="DR110" s="967"/>
      <c r="DS110" s="967"/>
      <c r="DT110" s="967"/>
      <c r="DU110" s="967"/>
      <c r="DV110" s="968" t="s">
        <v>448</v>
      </c>
      <c r="DW110" s="968"/>
      <c r="DX110" s="968"/>
      <c r="DY110" s="968"/>
      <c r="DZ110" s="969"/>
    </row>
    <row r="111" spans="1:131" s="230" customFormat="1" ht="26.25" customHeight="1" x14ac:dyDescent="0.2">
      <c r="A111" s="970" t="s">
        <v>449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447</v>
      </c>
      <c r="AB111" s="974"/>
      <c r="AC111" s="974"/>
      <c r="AD111" s="974"/>
      <c r="AE111" s="975"/>
      <c r="AF111" s="976" t="s">
        <v>448</v>
      </c>
      <c r="AG111" s="974"/>
      <c r="AH111" s="974"/>
      <c r="AI111" s="974"/>
      <c r="AJ111" s="975"/>
      <c r="AK111" s="976" t="s">
        <v>447</v>
      </c>
      <c r="AL111" s="974"/>
      <c r="AM111" s="974"/>
      <c r="AN111" s="974"/>
      <c r="AO111" s="975"/>
      <c r="AP111" s="977" t="s">
        <v>450</v>
      </c>
      <c r="AQ111" s="978"/>
      <c r="AR111" s="978"/>
      <c r="AS111" s="978"/>
      <c r="AT111" s="979"/>
      <c r="AU111" s="944"/>
      <c r="AV111" s="945"/>
      <c r="AW111" s="945"/>
      <c r="AX111" s="945"/>
      <c r="AY111" s="945"/>
      <c r="AZ111" s="958" t="s">
        <v>451</v>
      </c>
      <c r="BA111" s="959"/>
      <c r="BB111" s="959"/>
      <c r="BC111" s="959"/>
      <c r="BD111" s="959"/>
      <c r="BE111" s="959"/>
      <c r="BF111" s="959"/>
      <c r="BG111" s="959"/>
      <c r="BH111" s="959"/>
      <c r="BI111" s="959"/>
      <c r="BJ111" s="959"/>
      <c r="BK111" s="959"/>
      <c r="BL111" s="959"/>
      <c r="BM111" s="959"/>
      <c r="BN111" s="959"/>
      <c r="BO111" s="959"/>
      <c r="BP111" s="960"/>
      <c r="BQ111" s="961" t="s">
        <v>450</v>
      </c>
      <c r="BR111" s="962"/>
      <c r="BS111" s="962"/>
      <c r="BT111" s="962"/>
      <c r="BU111" s="962"/>
      <c r="BV111" s="962" t="s">
        <v>448</v>
      </c>
      <c r="BW111" s="962"/>
      <c r="BX111" s="962"/>
      <c r="BY111" s="962"/>
      <c r="BZ111" s="962"/>
      <c r="CA111" s="962" t="s">
        <v>447</v>
      </c>
      <c r="CB111" s="962"/>
      <c r="CC111" s="962"/>
      <c r="CD111" s="962"/>
      <c r="CE111" s="962"/>
      <c r="CF111" s="956" t="s">
        <v>448</v>
      </c>
      <c r="CG111" s="957"/>
      <c r="CH111" s="957"/>
      <c r="CI111" s="957"/>
      <c r="CJ111" s="957"/>
      <c r="CK111" s="984"/>
      <c r="CL111" s="985"/>
      <c r="CM111" s="958" t="s">
        <v>452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448</v>
      </c>
      <c r="DH111" s="962"/>
      <c r="DI111" s="962"/>
      <c r="DJ111" s="962"/>
      <c r="DK111" s="962"/>
      <c r="DL111" s="962" t="s">
        <v>453</v>
      </c>
      <c r="DM111" s="962"/>
      <c r="DN111" s="962"/>
      <c r="DO111" s="962"/>
      <c r="DP111" s="962"/>
      <c r="DQ111" s="962" t="s">
        <v>448</v>
      </c>
      <c r="DR111" s="962"/>
      <c r="DS111" s="962"/>
      <c r="DT111" s="962"/>
      <c r="DU111" s="962"/>
      <c r="DV111" s="963" t="s">
        <v>448</v>
      </c>
      <c r="DW111" s="963"/>
      <c r="DX111" s="963"/>
      <c r="DY111" s="963"/>
      <c r="DZ111" s="964"/>
    </row>
    <row r="112" spans="1:131" s="230" customFormat="1" ht="26.25" customHeight="1" x14ac:dyDescent="0.2">
      <c r="A112" s="988" t="s">
        <v>454</v>
      </c>
      <c r="B112" s="989"/>
      <c r="C112" s="959" t="s">
        <v>455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448</v>
      </c>
      <c r="AB112" s="995"/>
      <c r="AC112" s="995"/>
      <c r="AD112" s="995"/>
      <c r="AE112" s="996"/>
      <c r="AF112" s="997" t="s">
        <v>447</v>
      </c>
      <c r="AG112" s="995"/>
      <c r="AH112" s="995"/>
      <c r="AI112" s="995"/>
      <c r="AJ112" s="996"/>
      <c r="AK112" s="997" t="s">
        <v>448</v>
      </c>
      <c r="AL112" s="995"/>
      <c r="AM112" s="995"/>
      <c r="AN112" s="995"/>
      <c r="AO112" s="996"/>
      <c r="AP112" s="998" t="s">
        <v>447</v>
      </c>
      <c r="AQ112" s="999"/>
      <c r="AR112" s="999"/>
      <c r="AS112" s="999"/>
      <c r="AT112" s="1000"/>
      <c r="AU112" s="944"/>
      <c r="AV112" s="945"/>
      <c r="AW112" s="945"/>
      <c r="AX112" s="945"/>
      <c r="AY112" s="945"/>
      <c r="AZ112" s="958" t="s">
        <v>456</v>
      </c>
      <c r="BA112" s="959"/>
      <c r="BB112" s="959"/>
      <c r="BC112" s="959"/>
      <c r="BD112" s="959"/>
      <c r="BE112" s="959"/>
      <c r="BF112" s="959"/>
      <c r="BG112" s="959"/>
      <c r="BH112" s="959"/>
      <c r="BI112" s="959"/>
      <c r="BJ112" s="959"/>
      <c r="BK112" s="959"/>
      <c r="BL112" s="959"/>
      <c r="BM112" s="959"/>
      <c r="BN112" s="959"/>
      <c r="BO112" s="959"/>
      <c r="BP112" s="960"/>
      <c r="BQ112" s="961">
        <v>2348767</v>
      </c>
      <c r="BR112" s="962"/>
      <c r="BS112" s="962"/>
      <c r="BT112" s="962"/>
      <c r="BU112" s="962"/>
      <c r="BV112" s="962">
        <v>2042561</v>
      </c>
      <c r="BW112" s="962"/>
      <c r="BX112" s="962"/>
      <c r="BY112" s="962"/>
      <c r="BZ112" s="962"/>
      <c r="CA112" s="962">
        <v>2186077</v>
      </c>
      <c r="CB112" s="962"/>
      <c r="CC112" s="962"/>
      <c r="CD112" s="962"/>
      <c r="CE112" s="962"/>
      <c r="CF112" s="956">
        <v>70.2</v>
      </c>
      <c r="CG112" s="957"/>
      <c r="CH112" s="957"/>
      <c r="CI112" s="957"/>
      <c r="CJ112" s="957"/>
      <c r="CK112" s="984"/>
      <c r="CL112" s="985"/>
      <c r="CM112" s="958" t="s">
        <v>457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453</v>
      </c>
      <c r="DH112" s="962"/>
      <c r="DI112" s="962"/>
      <c r="DJ112" s="962"/>
      <c r="DK112" s="962"/>
      <c r="DL112" s="962" t="s">
        <v>139</v>
      </c>
      <c r="DM112" s="962"/>
      <c r="DN112" s="962"/>
      <c r="DO112" s="962"/>
      <c r="DP112" s="962"/>
      <c r="DQ112" s="962" t="s">
        <v>450</v>
      </c>
      <c r="DR112" s="962"/>
      <c r="DS112" s="962"/>
      <c r="DT112" s="962"/>
      <c r="DU112" s="962"/>
      <c r="DV112" s="963" t="s">
        <v>453</v>
      </c>
      <c r="DW112" s="963"/>
      <c r="DX112" s="963"/>
      <c r="DY112" s="963"/>
      <c r="DZ112" s="964"/>
    </row>
    <row r="113" spans="1:130" s="230" customFormat="1" ht="26.25" customHeight="1" x14ac:dyDescent="0.2">
      <c r="A113" s="990"/>
      <c r="B113" s="991"/>
      <c r="C113" s="959" t="s">
        <v>458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246170</v>
      </c>
      <c r="AB113" s="974"/>
      <c r="AC113" s="974"/>
      <c r="AD113" s="974"/>
      <c r="AE113" s="975"/>
      <c r="AF113" s="976">
        <v>197141</v>
      </c>
      <c r="AG113" s="974"/>
      <c r="AH113" s="974"/>
      <c r="AI113" s="974"/>
      <c r="AJ113" s="975"/>
      <c r="AK113" s="976">
        <v>205528</v>
      </c>
      <c r="AL113" s="974"/>
      <c r="AM113" s="974"/>
      <c r="AN113" s="974"/>
      <c r="AO113" s="975"/>
      <c r="AP113" s="977">
        <v>6.6</v>
      </c>
      <c r="AQ113" s="978"/>
      <c r="AR113" s="978"/>
      <c r="AS113" s="978"/>
      <c r="AT113" s="979"/>
      <c r="AU113" s="944"/>
      <c r="AV113" s="945"/>
      <c r="AW113" s="945"/>
      <c r="AX113" s="945"/>
      <c r="AY113" s="945"/>
      <c r="AZ113" s="958" t="s">
        <v>459</v>
      </c>
      <c r="BA113" s="959"/>
      <c r="BB113" s="959"/>
      <c r="BC113" s="959"/>
      <c r="BD113" s="959"/>
      <c r="BE113" s="959"/>
      <c r="BF113" s="959"/>
      <c r="BG113" s="959"/>
      <c r="BH113" s="959"/>
      <c r="BI113" s="959"/>
      <c r="BJ113" s="959"/>
      <c r="BK113" s="959"/>
      <c r="BL113" s="959"/>
      <c r="BM113" s="959"/>
      <c r="BN113" s="959"/>
      <c r="BO113" s="959"/>
      <c r="BP113" s="960"/>
      <c r="BQ113" s="961">
        <v>231285</v>
      </c>
      <c r="BR113" s="962"/>
      <c r="BS113" s="962"/>
      <c r="BT113" s="962"/>
      <c r="BU113" s="962"/>
      <c r="BV113" s="962">
        <v>286443</v>
      </c>
      <c r="BW113" s="962"/>
      <c r="BX113" s="962"/>
      <c r="BY113" s="962"/>
      <c r="BZ113" s="962"/>
      <c r="CA113" s="962">
        <v>284105</v>
      </c>
      <c r="CB113" s="962"/>
      <c r="CC113" s="962"/>
      <c r="CD113" s="962"/>
      <c r="CE113" s="962"/>
      <c r="CF113" s="956">
        <v>9.1</v>
      </c>
      <c r="CG113" s="957"/>
      <c r="CH113" s="957"/>
      <c r="CI113" s="957"/>
      <c r="CJ113" s="957"/>
      <c r="CK113" s="984"/>
      <c r="CL113" s="985"/>
      <c r="CM113" s="958" t="s">
        <v>460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448</v>
      </c>
      <c r="DH113" s="995"/>
      <c r="DI113" s="995"/>
      <c r="DJ113" s="995"/>
      <c r="DK113" s="996"/>
      <c r="DL113" s="997" t="s">
        <v>447</v>
      </c>
      <c r="DM113" s="995"/>
      <c r="DN113" s="995"/>
      <c r="DO113" s="995"/>
      <c r="DP113" s="996"/>
      <c r="DQ113" s="997" t="s">
        <v>448</v>
      </c>
      <c r="DR113" s="995"/>
      <c r="DS113" s="995"/>
      <c r="DT113" s="995"/>
      <c r="DU113" s="996"/>
      <c r="DV113" s="998" t="s">
        <v>448</v>
      </c>
      <c r="DW113" s="999"/>
      <c r="DX113" s="999"/>
      <c r="DY113" s="999"/>
      <c r="DZ113" s="1000"/>
    </row>
    <row r="114" spans="1:130" s="230" customFormat="1" ht="26.25" customHeight="1" x14ac:dyDescent="0.2">
      <c r="A114" s="990"/>
      <c r="B114" s="991"/>
      <c r="C114" s="959" t="s">
        <v>461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18659</v>
      </c>
      <c r="AB114" s="995"/>
      <c r="AC114" s="995"/>
      <c r="AD114" s="995"/>
      <c r="AE114" s="996"/>
      <c r="AF114" s="997">
        <v>18970</v>
      </c>
      <c r="AG114" s="995"/>
      <c r="AH114" s="995"/>
      <c r="AI114" s="995"/>
      <c r="AJ114" s="996"/>
      <c r="AK114" s="997">
        <v>25652</v>
      </c>
      <c r="AL114" s="995"/>
      <c r="AM114" s="995"/>
      <c r="AN114" s="995"/>
      <c r="AO114" s="996"/>
      <c r="AP114" s="998">
        <v>0.8</v>
      </c>
      <c r="AQ114" s="999"/>
      <c r="AR114" s="999"/>
      <c r="AS114" s="999"/>
      <c r="AT114" s="1000"/>
      <c r="AU114" s="944"/>
      <c r="AV114" s="945"/>
      <c r="AW114" s="945"/>
      <c r="AX114" s="945"/>
      <c r="AY114" s="945"/>
      <c r="AZ114" s="958" t="s">
        <v>462</v>
      </c>
      <c r="BA114" s="959"/>
      <c r="BB114" s="959"/>
      <c r="BC114" s="959"/>
      <c r="BD114" s="959"/>
      <c r="BE114" s="959"/>
      <c r="BF114" s="959"/>
      <c r="BG114" s="959"/>
      <c r="BH114" s="959"/>
      <c r="BI114" s="959"/>
      <c r="BJ114" s="959"/>
      <c r="BK114" s="959"/>
      <c r="BL114" s="959"/>
      <c r="BM114" s="959"/>
      <c r="BN114" s="959"/>
      <c r="BO114" s="959"/>
      <c r="BP114" s="960"/>
      <c r="BQ114" s="961">
        <v>770633</v>
      </c>
      <c r="BR114" s="962"/>
      <c r="BS114" s="962"/>
      <c r="BT114" s="962"/>
      <c r="BU114" s="962"/>
      <c r="BV114" s="962">
        <v>790610</v>
      </c>
      <c r="BW114" s="962"/>
      <c r="BX114" s="962"/>
      <c r="BY114" s="962"/>
      <c r="BZ114" s="962"/>
      <c r="CA114" s="962">
        <v>811934</v>
      </c>
      <c r="CB114" s="962"/>
      <c r="CC114" s="962"/>
      <c r="CD114" s="962"/>
      <c r="CE114" s="962"/>
      <c r="CF114" s="956">
        <v>26.1</v>
      </c>
      <c r="CG114" s="957"/>
      <c r="CH114" s="957"/>
      <c r="CI114" s="957"/>
      <c r="CJ114" s="957"/>
      <c r="CK114" s="984"/>
      <c r="CL114" s="985"/>
      <c r="CM114" s="958" t="s">
        <v>463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448</v>
      </c>
      <c r="DH114" s="995"/>
      <c r="DI114" s="995"/>
      <c r="DJ114" s="995"/>
      <c r="DK114" s="996"/>
      <c r="DL114" s="997" t="s">
        <v>448</v>
      </c>
      <c r="DM114" s="995"/>
      <c r="DN114" s="995"/>
      <c r="DO114" s="995"/>
      <c r="DP114" s="996"/>
      <c r="DQ114" s="997" t="s">
        <v>447</v>
      </c>
      <c r="DR114" s="995"/>
      <c r="DS114" s="995"/>
      <c r="DT114" s="995"/>
      <c r="DU114" s="996"/>
      <c r="DV114" s="998" t="s">
        <v>448</v>
      </c>
      <c r="DW114" s="999"/>
      <c r="DX114" s="999"/>
      <c r="DY114" s="999"/>
      <c r="DZ114" s="1000"/>
    </row>
    <row r="115" spans="1:130" s="230" customFormat="1" ht="26.25" customHeight="1" x14ac:dyDescent="0.2">
      <c r="A115" s="990"/>
      <c r="B115" s="991"/>
      <c r="C115" s="959" t="s">
        <v>464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9</v>
      </c>
      <c r="AB115" s="974"/>
      <c r="AC115" s="974"/>
      <c r="AD115" s="974"/>
      <c r="AE115" s="975"/>
      <c r="AF115" s="976">
        <v>7</v>
      </c>
      <c r="AG115" s="974"/>
      <c r="AH115" s="974"/>
      <c r="AI115" s="974"/>
      <c r="AJ115" s="975"/>
      <c r="AK115" s="976">
        <v>5</v>
      </c>
      <c r="AL115" s="974"/>
      <c r="AM115" s="974"/>
      <c r="AN115" s="974"/>
      <c r="AO115" s="975"/>
      <c r="AP115" s="977">
        <v>0</v>
      </c>
      <c r="AQ115" s="978"/>
      <c r="AR115" s="978"/>
      <c r="AS115" s="978"/>
      <c r="AT115" s="979"/>
      <c r="AU115" s="944"/>
      <c r="AV115" s="945"/>
      <c r="AW115" s="945"/>
      <c r="AX115" s="945"/>
      <c r="AY115" s="945"/>
      <c r="AZ115" s="958" t="s">
        <v>465</v>
      </c>
      <c r="BA115" s="959"/>
      <c r="BB115" s="959"/>
      <c r="BC115" s="959"/>
      <c r="BD115" s="959"/>
      <c r="BE115" s="959"/>
      <c r="BF115" s="959"/>
      <c r="BG115" s="959"/>
      <c r="BH115" s="959"/>
      <c r="BI115" s="959"/>
      <c r="BJ115" s="959"/>
      <c r="BK115" s="959"/>
      <c r="BL115" s="959"/>
      <c r="BM115" s="959"/>
      <c r="BN115" s="959"/>
      <c r="BO115" s="959"/>
      <c r="BP115" s="960"/>
      <c r="BQ115" s="961" t="s">
        <v>450</v>
      </c>
      <c r="BR115" s="962"/>
      <c r="BS115" s="962"/>
      <c r="BT115" s="962"/>
      <c r="BU115" s="962"/>
      <c r="BV115" s="962" t="s">
        <v>450</v>
      </c>
      <c r="BW115" s="962"/>
      <c r="BX115" s="962"/>
      <c r="BY115" s="962"/>
      <c r="BZ115" s="962"/>
      <c r="CA115" s="962" t="s">
        <v>448</v>
      </c>
      <c r="CB115" s="962"/>
      <c r="CC115" s="962"/>
      <c r="CD115" s="962"/>
      <c r="CE115" s="962"/>
      <c r="CF115" s="956" t="s">
        <v>448</v>
      </c>
      <c r="CG115" s="957"/>
      <c r="CH115" s="957"/>
      <c r="CI115" s="957"/>
      <c r="CJ115" s="957"/>
      <c r="CK115" s="984"/>
      <c r="CL115" s="985"/>
      <c r="CM115" s="958" t="s">
        <v>466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447</v>
      </c>
      <c r="DH115" s="995"/>
      <c r="DI115" s="995"/>
      <c r="DJ115" s="995"/>
      <c r="DK115" s="996"/>
      <c r="DL115" s="997" t="s">
        <v>448</v>
      </c>
      <c r="DM115" s="995"/>
      <c r="DN115" s="995"/>
      <c r="DO115" s="995"/>
      <c r="DP115" s="996"/>
      <c r="DQ115" s="997" t="s">
        <v>139</v>
      </c>
      <c r="DR115" s="995"/>
      <c r="DS115" s="995"/>
      <c r="DT115" s="995"/>
      <c r="DU115" s="996"/>
      <c r="DV115" s="998" t="s">
        <v>448</v>
      </c>
      <c r="DW115" s="999"/>
      <c r="DX115" s="999"/>
      <c r="DY115" s="999"/>
      <c r="DZ115" s="1000"/>
    </row>
    <row r="116" spans="1:130" s="230" customFormat="1" ht="26.25" customHeight="1" x14ac:dyDescent="0.2">
      <c r="A116" s="992"/>
      <c r="B116" s="993"/>
      <c r="C116" s="1001" t="s">
        <v>467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21</v>
      </c>
      <c r="AB116" s="995"/>
      <c r="AC116" s="995"/>
      <c r="AD116" s="995"/>
      <c r="AE116" s="996"/>
      <c r="AF116" s="997">
        <v>65</v>
      </c>
      <c r="AG116" s="995"/>
      <c r="AH116" s="995"/>
      <c r="AI116" s="995"/>
      <c r="AJ116" s="996"/>
      <c r="AK116" s="997">
        <v>205</v>
      </c>
      <c r="AL116" s="995"/>
      <c r="AM116" s="995"/>
      <c r="AN116" s="995"/>
      <c r="AO116" s="996"/>
      <c r="AP116" s="998">
        <v>0</v>
      </c>
      <c r="AQ116" s="999"/>
      <c r="AR116" s="999"/>
      <c r="AS116" s="999"/>
      <c r="AT116" s="1000"/>
      <c r="AU116" s="944"/>
      <c r="AV116" s="945"/>
      <c r="AW116" s="945"/>
      <c r="AX116" s="945"/>
      <c r="AY116" s="945"/>
      <c r="AZ116" s="1003" t="s">
        <v>468</v>
      </c>
      <c r="BA116" s="1004"/>
      <c r="BB116" s="1004"/>
      <c r="BC116" s="1004"/>
      <c r="BD116" s="1004"/>
      <c r="BE116" s="1004"/>
      <c r="BF116" s="1004"/>
      <c r="BG116" s="1004"/>
      <c r="BH116" s="1004"/>
      <c r="BI116" s="1004"/>
      <c r="BJ116" s="1004"/>
      <c r="BK116" s="1004"/>
      <c r="BL116" s="1004"/>
      <c r="BM116" s="1004"/>
      <c r="BN116" s="1004"/>
      <c r="BO116" s="1004"/>
      <c r="BP116" s="1005"/>
      <c r="BQ116" s="961" t="s">
        <v>447</v>
      </c>
      <c r="BR116" s="962"/>
      <c r="BS116" s="962"/>
      <c r="BT116" s="962"/>
      <c r="BU116" s="962"/>
      <c r="BV116" s="962" t="s">
        <v>447</v>
      </c>
      <c r="BW116" s="962"/>
      <c r="BX116" s="962"/>
      <c r="BY116" s="962"/>
      <c r="BZ116" s="962"/>
      <c r="CA116" s="962" t="s">
        <v>448</v>
      </c>
      <c r="CB116" s="962"/>
      <c r="CC116" s="962"/>
      <c r="CD116" s="962"/>
      <c r="CE116" s="962"/>
      <c r="CF116" s="956" t="s">
        <v>450</v>
      </c>
      <c r="CG116" s="957"/>
      <c r="CH116" s="957"/>
      <c r="CI116" s="957"/>
      <c r="CJ116" s="957"/>
      <c r="CK116" s="984"/>
      <c r="CL116" s="985"/>
      <c r="CM116" s="958" t="s">
        <v>469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448</v>
      </c>
      <c r="DH116" s="995"/>
      <c r="DI116" s="995"/>
      <c r="DJ116" s="995"/>
      <c r="DK116" s="996"/>
      <c r="DL116" s="997" t="s">
        <v>447</v>
      </c>
      <c r="DM116" s="995"/>
      <c r="DN116" s="995"/>
      <c r="DO116" s="995"/>
      <c r="DP116" s="996"/>
      <c r="DQ116" s="997" t="s">
        <v>448</v>
      </c>
      <c r="DR116" s="995"/>
      <c r="DS116" s="995"/>
      <c r="DT116" s="995"/>
      <c r="DU116" s="996"/>
      <c r="DV116" s="998" t="s">
        <v>448</v>
      </c>
      <c r="DW116" s="999"/>
      <c r="DX116" s="999"/>
      <c r="DY116" s="999"/>
      <c r="DZ116" s="1000"/>
    </row>
    <row r="117" spans="1:130" s="230" customFormat="1" ht="26.25" customHeight="1" x14ac:dyDescent="0.2">
      <c r="A117" s="948" t="s">
        <v>194</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470</v>
      </c>
      <c r="Z117" s="930"/>
      <c r="AA117" s="1014">
        <v>1098215</v>
      </c>
      <c r="AB117" s="1015"/>
      <c r="AC117" s="1015"/>
      <c r="AD117" s="1015"/>
      <c r="AE117" s="1016"/>
      <c r="AF117" s="1017">
        <v>1061806</v>
      </c>
      <c r="AG117" s="1015"/>
      <c r="AH117" s="1015"/>
      <c r="AI117" s="1015"/>
      <c r="AJ117" s="1016"/>
      <c r="AK117" s="1017">
        <v>1089813</v>
      </c>
      <c r="AL117" s="1015"/>
      <c r="AM117" s="1015"/>
      <c r="AN117" s="1015"/>
      <c r="AO117" s="1016"/>
      <c r="AP117" s="1018"/>
      <c r="AQ117" s="1019"/>
      <c r="AR117" s="1019"/>
      <c r="AS117" s="1019"/>
      <c r="AT117" s="1020"/>
      <c r="AU117" s="944"/>
      <c r="AV117" s="945"/>
      <c r="AW117" s="945"/>
      <c r="AX117" s="945"/>
      <c r="AY117" s="945"/>
      <c r="AZ117" s="1010" t="s">
        <v>471</v>
      </c>
      <c r="BA117" s="1011"/>
      <c r="BB117" s="1011"/>
      <c r="BC117" s="1011"/>
      <c r="BD117" s="1011"/>
      <c r="BE117" s="1011"/>
      <c r="BF117" s="1011"/>
      <c r="BG117" s="1011"/>
      <c r="BH117" s="1011"/>
      <c r="BI117" s="1011"/>
      <c r="BJ117" s="1011"/>
      <c r="BK117" s="1011"/>
      <c r="BL117" s="1011"/>
      <c r="BM117" s="1011"/>
      <c r="BN117" s="1011"/>
      <c r="BO117" s="1011"/>
      <c r="BP117" s="1012"/>
      <c r="BQ117" s="961" t="s">
        <v>447</v>
      </c>
      <c r="BR117" s="962"/>
      <c r="BS117" s="962"/>
      <c r="BT117" s="962"/>
      <c r="BU117" s="962"/>
      <c r="BV117" s="962" t="s">
        <v>447</v>
      </c>
      <c r="BW117" s="962"/>
      <c r="BX117" s="962"/>
      <c r="BY117" s="962"/>
      <c r="BZ117" s="962"/>
      <c r="CA117" s="962" t="s">
        <v>453</v>
      </c>
      <c r="CB117" s="962"/>
      <c r="CC117" s="962"/>
      <c r="CD117" s="962"/>
      <c r="CE117" s="962"/>
      <c r="CF117" s="956" t="s">
        <v>453</v>
      </c>
      <c r="CG117" s="957"/>
      <c r="CH117" s="957"/>
      <c r="CI117" s="957"/>
      <c r="CJ117" s="957"/>
      <c r="CK117" s="984"/>
      <c r="CL117" s="985"/>
      <c r="CM117" s="958" t="s">
        <v>472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139</v>
      </c>
      <c r="DH117" s="995"/>
      <c r="DI117" s="995"/>
      <c r="DJ117" s="995"/>
      <c r="DK117" s="996"/>
      <c r="DL117" s="997" t="s">
        <v>448</v>
      </c>
      <c r="DM117" s="995"/>
      <c r="DN117" s="995"/>
      <c r="DO117" s="995"/>
      <c r="DP117" s="996"/>
      <c r="DQ117" s="997" t="s">
        <v>448</v>
      </c>
      <c r="DR117" s="995"/>
      <c r="DS117" s="995"/>
      <c r="DT117" s="995"/>
      <c r="DU117" s="996"/>
      <c r="DV117" s="998" t="s">
        <v>453</v>
      </c>
      <c r="DW117" s="999"/>
      <c r="DX117" s="999"/>
      <c r="DY117" s="999"/>
      <c r="DZ117" s="1000"/>
    </row>
    <row r="118" spans="1:130" s="230" customFormat="1" ht="26.25" customHeight="1" x14ac:dyDescent="0.2">
      <c r="A118" s="948" t="s">
        <v>442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439</v>
      </c>
      <c r="AB118" s="929"/>
      <c r="AC118" s="929"/>
      <c r="AD118" s="929"/>
      <c r="AE118" s="930"/>
      <c r="AF118" s="928" t="s">
        <v>440</v>
      </c>
      <c r="AG118" s="929"/>
      <c r="AH118" s="929"/>
      <c r="AI118" s="929"/>
      <c r="AJ118" s="930"/>
      <c r="AK118" s="928" t="s">
        <v>315</v>
      </c>
      <c r="AL118" s="929"/>
      <c r="AM118" s="929"/>
      <c r="AN118" s="929"/>
      <c r="AO118" s="930"/>
      <c r="AP118" s="1006" t="s">
        <v>441</v>
      </c>
      <c r="AQ118" s="1007"/>
      <c r="AR118" s="1007"/>
      <c r="AS118" s="1007"/>
      <c r="AT118" s="1008"/>
      <c r="AU118" s="944"/>
      <c r="AV118" s="945"/>
      <c r="AW118" s="945"/>
      <c r="AX118" s="945"/>
      <c r="AY118" s="945"/>
      <c r="AZ118" s="1009" t="s">
        <v>473</v>
      </c>
      <c r="BA118" s="1001"/>
      <c r="BB118" s="1001"/>
      <c r="BC118" s="1001"/>
      <c r="BD118" s="1001"/>
      <c r="BE118" s="1001"/>
      <c r="BF118" s="1001"/>
      <c r="BG118" s="1001"/>
      <c r="BH118" s="1001"/>
      <c r="BI118" s="1001"/>
      <c r="BJ118" s="1001"/>
      <c r="BK118" s="1001"/>
      <c r="BL118" s="1001"/>
      <c r="BM118" s="1001"/>
      <c r="BN118" s="1001"/>
      <c r="BO118" s="1001"/>
      <c r="BP118" s="1002"/>
      <c r="BQ118" s="1035" t="s">
        <v>453</v>
      </c>
      <c r="BR118" s="1036"/>
      <c r="BS118" s="1036"/>
      <c r="BT118" s="1036"/>
      <c r="BU118" s="1036"/>
      <c r="BV118" s="1036" t="s">
        <v>453</v>
      </c>
      <c r="BW118" s="1036"/>
      <c r="BX118" s="1036"/>
      <c r="BY118" s="1036"/>
      <c r="BZ118" s="1036"/>
      <c r="CA118" s="1036" t="s">
        <v>453</v>
      </c>
      <c r="CB118" s="1036"/>
      <c r="CC118" s="1036"/>
      <c r="CD118" s="1036"/>
      <c r="CE118" s="1036"/>
      <c r="CF118" s="956" t="s">
        <v>448</v>
      </c>
      <c r="CG118" s="957"/>
      <c r="CH118" s="957"/>
      <c r="CI118" s="957"/>
      <c r="CJ118" s="957"/>
      <c r="CK118" s="984"/>
      <c r="CL118" s="985"/>
      <c r="CM118" s="958" t="s">
        <v>474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447</v>
      </c>
      <c r="DH118" s="995"/>
      <c r="DI118" s="995"/>
      <c r="DJ118" s="995"/>
      <c r="DK118" s="996"/>
      <c r="DL118" s="997" t="s">
        <v>448</v>
      </c>
      <c r="DM118" s="995"/>
      <c r="DN118" s="995"/>
      <c r="DO118" s="995"/>
      <c r="DP118" s="996"/>
      <c r="DQ118" s="997" t="s">
        <v>448</v>
      </c>
      <c r="DR118" s="995"/>
      <c r="DS118" s="995"/>
      <c r="DT118" s="995"/>
      <c r="DU118" s="996"/>
      <c r="DV118" s="998" t="s">
        <v>139</v>
      </c>
      <c r="DW118" s="999"/>
      <c r="DX118" s="999"/>
      <c r="DY118" s="999"/>
      <c r="DZ118" s="1000"/>
    </row>
    <row r="119" spans="1:130" s="230" customFormat="1" ht="26.25" customHeight="1" x14ac:dyDescent="0.2">
      <c r="A119" s="1092" t="s">
        <v>445</v>
      </c>
      <c r="B119" s="983"/>
      <c r="C119" s="965" t="s">
        <v>446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139</v>
      </c>
      <c r="AB119" s="936"/>
      <c r="AC119" s="936"/>
      <c r="AD119" s="936"/>
      <c r="AE119" s="937"/>
      <c r="AF119" s="938" t="s">
        <v>448</v>
      </c>
      <c r="AG119" s="936"/>
      <c r="AH119" s="936"/>
      <c r="AI119" s="936"/>
      <c r="AJ119" s="937"/>
      <c r="AK119" s="938" t="s">
        <v>448</v>
      </c>
      <c r="AL119" s="936"/>
      <c r="AM119" s="936"/>
      <c r="AN119" s="936"/>
      <c r="AO119" s="937"/>
      <c r="AP119" s="939" t="s">
        <v>448</v>
      </c>
      <c r="AQ119" s="940"/>
      <c r="AR119" s="940"/>
      <c r="AS119" s="940"/>
      <c r="AT119" s="941"/>
      <c r="AU119" s="946"/>
      <c r="AV119" s="947"/>
      <c r="AW119" s="947"/>
      <c r="AX119" s="947"/>
      <c r="AY119" s="947"/>
      <c r="AZ119" s="251" t="s">
        <v>194</v>
      </c>
      <c r="BA119" s="251"/>
      <c r="BB119" s="251"/>
      <c r="BC119" s="251"/>
      <c r="BD119" s="251"/>
      <c r="BE119" s="251"/>
      <c r="BF119" s="251"/>
      <c r="BG119" s="251"/>
      <c r="BH119" s="251"/>
      <c r="BI119" s="251"/>
      <c r="BJ119" s="251"/>
      <c r="BK119" s="251"/>
      <c r="BL119" s="251"/>
      <c r="BM119" s="251"/>
      <c r="BN119" s="251"/>
      <c r="BO119" s="1013" t="s">
        <v>475</v>
      </c>
      <c r="BP119" s="1041"/>
      <c r="BQ119" s="1035">
        <v>10945502</v>
      </c>
      <c r="BR119" s="1036"/>
      <c r="BS119" s="1036"/>
      <c r="BT119" s="1036"/>
      <c r="BU119" s="1036"/>
      <c r="BV119" s="1036">
        <v>10358195</v>
      </c>
      <c r="BW119" s="1036"/>
      <c r="BX119" s="1036"/>
      <c r="BY119" s="1036"/>
      <c r="BZ119" s="1036"/>
      <c r="CA119" s="1036">
        <v>10109266</v>
      </c>
      <c r="CB119" s="1036"/>
      <c r="CC119" s="1036"/>
      <c r="CD119" s="1036"/>
      <c r="CE119" s="1036"/>
      <c r="CF119" s="1037"/>
      <c r="CG119" s="1038"/>
      <c r="CH119" s="1038"/>
      <c r="CI119" s="1038"/>
      <c r="CJ119" s="1039"/>
      <c r="CK119" s="986"/>
      <c r="CL119" s="987"/>
      <c r="CM119" s="1009" t="s">
        <v>476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448</v>
      </c>
      <c r="DH119" s="1022"/>
      <c r="DI119" s="1022"/>
      <c r="DJ119" s="1022"/>
      <c r="DK119" s="1023"/>
      <c r="DL119" s="1021" t="s">
        <v>448</v>
      </c>
      <c r="DM119" s="1022"/>
      <c r="DN119" s="1022"/>
      <c r="DO119" s="1022"/>
      <c r="DP119" s="1023"/>
      <c r="DQ119" s="1021" t="s">
        <v>448</v>
      </c>
      <c r="DR119" s="1022"/>
      <c r="DS119" s="1022"/>
      <c r="DT119" s="1022"/>
      <c r="DU119" s="1023"/>
      <c r="DV119" s="1024" t="s">
        <v>139</v>
      </c>
      <c r="DW119" s="1025"/>
      <c r="DX119" s="1025"/>
      <c r="DY119" s="1025"/>
      <c r="DZ119" s="1026"/>
    </row>
    <row r="120" spans="1:130" s="230" customFormat="1" ht="26.25" customHeight="1" x14ac:dyDescent="0.2">
      <c r="A120" s="1093"/>
      <c r="B120" s="985"/>
      <c r="C120" s="958" t="s">
        <v>452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448</v>
      </c>
      <c r="AB120" s="995"/>
      <c r="AC120" s="995"/>
      <c r="AD120" s="995"/>
      <c r="AE120" s="996"/>
      <c r="AF120" s="997" t="s">
        <v>448</v>
      </c>
      <c r="AG120" s="995"/>
      <c r="AH120" s="995"/>
      <c r="AI120" s="995"/>
      <c r="AJ120" s="996"/>
      <c r="AK120" s="997" t="s">
        <v>448</v>
      </c>
      <c r="AL120" s="995"/>
      <c r="AM120" s="995"/>
      <c r="AN120" s="995"/>
      <c r="AO120" s="996"/>
      <c r="AP120" s="998" t="s">
        <v>448</v>
      </c>
      <c r="AQ120" s="999"/>
      <c r="AR120" s="999"/>
      <c r="AS120" s="999"/>
      <c r="AT120" s="1000"/>
      <c r="AU120" s="1027" t="s">
        <v>477</v>
      </c>
      <c r="AV120" s="1028"/>
      <c r="AW120" s="1028"/>
      <c r="AX120" s="1028"/>
      <c r="AY120" s="1029"/>
      <c r="AZ120" s="965" t="s">
        <v>478</v>
      </c>
      <c r="BA120" s="933"/>
      <c r="BB120" s="933"/>
      <c r="BC120" s="933"/>
      <c r="BD120" s="933"/>
      <c r="BE120" s="933"/>
      <c r="BF120" s="933"/>
      <c r="BG120" s="933"/>
      <c r="BH120" s="933"/>
      <c r="BI120" s="933"/>
      <c r="BJ120" s="933"/>
      <c r="BK120" s="933"/>
      <c r="BL120" s="933"/>
      <c r="BM120" s="933"/>
      <c r="BN120" s="933"/>
      <c r="BO120" s="933"/>
      <c r="BP120" s="934"/>
      <c r="BQ120" s="966">
        <v>977029</v>
      </c>
      <c r="BR120" s="967"/>
      <c r="BS120" s="967"/>
      <c r="BT120" s="967"/>
      <c r="BU120" s="967"/>
      <c r="BV120" s="967">
        <v>1259244</v>
      </c>
      <c r="BW120" s="967"/>
      <c r="BX120" s="967"/>
      <c r="BY120" s="967"/>
      <c r="BZ120" s="967"/>
      <c r="CA120" s="967">
        <v>1062319</v>
      </c>
      <c r="CB120" s="967"/>
      <c r="CC120" s="967"/>
      <c r="CD120" s="967"/>
      <c r="CE120" s="967"/>
      <c r="CF120" s="980">
        <v>34.1</v>
      </c>
      <c r="CG120" s="981"/>
      <c r="CH120" s="981"/>
      <c r="CI120" s="981"/>
      <c r="CJ120" s="981"/>
      <c r="CK120" s="1042" t="s">
        <v>479</v>
      </c>
      <c r="CL120" s="1043"/>
      <c r="CM120" s="1043"/>
      <c r="CN120" s="1043"/>
      <c r="CO120" s="1044"/>
      <c r="CP120" s="1050" t="s">
        <v>480</v>
      </c>
      <c r="CQ120" s="1051"/>
      <c r="CR120" s="1051"/>
      <c r="CS120" s="1051"/>
      <c r="CT120" s="1051"/>
      <c r="CU120" s="1051"/>
      <c r="CV120" s="1051"/>
      <c r="CW120" s="1051"/>
      <c r="CX120" s="1051"/>
      <c r="CY120" s="1051"/>
      <c r="CZ120" s="1051"/>
      <c r="DA120" s="1051"/>
      <c r="DB120" s="1051"/>
      <c r="DC120" s="1051"/>
      <c r="DD120" s="1051"/>
      <c r="DE120" s="1051"/>
      <c r="DF120" s="1052"/>
      <c r="DG120" s="966" t="s">
        <v>447</v>
      </c>
      <c r="DH120" s="967"/>
      <c r="DI120" s="967"/>
      <c r="DJ120" s="967"/>
      <c r="DK120" s="967"/>
      <c r="DL120" s="967">
        <v>1420345</v>
      </c>
      <c r="DM120" s="967"/>
      <c r="DN120" s="967"/>
      <c r="DO120" s="967"/>
      <c r="DP120" s="967"/>
      <c r="DQ120" s="967">
        <v>1607420</v>
      </c>
      <c r="DR120" s="967"/>
      <c r="DS120" s="967"/>
      <c r="DT120" s="967"/>
      <c r="DU120" s="967"/>
      <c r="DV120" s="968">
        <v>51.6</v>
      </c>
      <c r="DW120" s="968"/>
      <c r="DX120" s="968"/>
      <c r="DY120" s="968"/>
      <c r="DZ120" s="969"/>
    </row>
    <row r="121" spans="1:130" s="230" customFormat="1" ht="26.25" customHeight="1" x14ac:dyDescent="0.2">
      <c r="A121" s="1093"/>
      <c r="B121" s="985"/>
      <c r="C121" s="1010" t="s">
        <v>481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448</v>
      </c>
      <c r="AB121" s="995"/>
      <c r="AC121" s="995"/>
      <c r="AD121" s="995"/>
      <c r="AE121" s="996"/>
      <c r="AF121" s="997" t="s">
        <v>447</v>
      </c>
      <c r="AG121" s="995"/>
      <c r="AH121" s="995"/>
      <c r="AI121" s="995"/>
      <c r="AJ121" s="996"/>
      <c r="AK121" s="997" t="s">
        <v>139</v>
      </c>
      <c r="AL121" s="995"/>
      <c r="AM121" s="995"/>
      <c r="AN121" s="995"/>
      <c r="AO121" s="996"/>
      <c r="AP121" s="998" t="s">
        <v>448</v>
      </c>
      <c r="AQ121" s="999"/>
      <c r="AR121" s="999"/>
      <c r="AS121" s="999"/>
      <c r="AT121" s="1000"/>
      <c r="AU121" s="1030"/>
      <c r="AV121" s="1031"/>
      <c r="AW121" s="1031"/>
      <c r="AX121" s="1031"/>
      <c r="AY121" s="1032"/>
      <c r="AZ121" s="958" t="s">
        <v>482</v>
      </c>
      <c r="BA121" s="959"/>
      <c r="BB121" s="959"/>
      <c r="BC121" s="959"/>
      <c r="BD121" s="959"/>
      <c r="BE121" s="959"/>
      <c r="BF121" s="959"/>
      <c r="BG121" s="959"/>
      <c r="BH121" s="959"/>
      <c r="BI121" s="959"/>
      <c r="BJ121" s="959"/>
      <c r="BK121" s="959"/>
      <c r="BL121" s="959"/>
      <c r="BM121" s="959"/>
      <c r="BN121" s="959"/>
      <c r="BO121" s="959"/>
      <c r="BP121" s="960"/>
      <c r="BQ121" s="961">
        <v>66989</v>
      </c>
      <c r="BR121" s="962"/>
      <c r="BS121" s="962"/>
      <c r="BT121" s="962"/>
      <c r="BU121" s="962"/>
      <c r="BV121" s="962">
        <v>68440</v>
      </c>
      <c r="BW121" s="962"/>
      <c r="BX121" s="962"/>
      <c r="BY121" s="962"/>
      <c r="BZ121" s="962"/>
      <c r="CA121" s="962">
        <v>75690</v>
      </c>
      <c r="CB121" s="962"/>
      <c r="CC121" s="962"/>
      <c r="CD121" s="962"/>
      <c r="CE121" s="962"/>
      <c r="CF121" s="956">
        <v>2.4</v>
      </c>
      <c r="CG121" s="957"/>
      <c r="CH121" s="957"/>
      <c r="CI121" s="957"/>
      <c r="CJ121" s="957"/>
      <c r="CK121" s="1045"/>
      <c r="CL121" s="1046"/>
      <c r="CM121" s="1046"/>
      <c r="CN121" s="1046"/>
      <c r="CO121" s="1047"/>
      <c r="CP121" s="1055" t="s">
        <v>483</v>
      </c>
      <c r="CQ121" s="1056"/>
      <c r="CR121" s="1056"/>
      <c r="CS121" s="1056"/>
      <c r="CT121" s="1056"/>
      <c r="CU121" s="1056"/>
      <c r="CV121" s="1056"/>
      <c r="CW121" s="1056"/>
      <c r="CX121" s="1056"/>
      <c r="CY121" s="1056"/>
      <c r="CZ121" s="1056"/>
      <c r="DA121" s="1056"/>
      <c r="DB121" s="1056"/>
      <c r="DC121" s="1056"/>
      <c r="DD121" s="1056"/>
      <c r="DE121" s="1056"/>
      <c r="DF121" s="1057"/>
      <c r="DG121" s="961">
        <v>465912</v>
      </c>
      <c r="DH121" s="962"/>
      <c r="DI121" s="962"/>
      <c r="DJ121" s="962"/>
      <c r="DK121" s="962"/>
      <c r="DL121" s="962">
        <v>560086</v>
      </c>
      <c r="DM121" s="962"/>
      <c r="DN121" s="962"/>
      <c r="DO121" s="962"/>
      <c r="DP121" s="962"/>
      <c r="DQ121" s="962">
        <v>500007</v>
      </c>
      <c r="DR121" s="962"/>
      <c r="DS121" s="962"/>
      <c r="DT121" s="962"/>
      <c r="DU121" s="962"/>
      <c r="DV121" s="963">
        <v>16.100000000000001</v>
      </c>
      <c r="DW121" s="963"/>
      <c r="DX121" s="963"/>
      <c r="DY121" s="963"/>
      <c r="DZ121" s="964"/>
    </row>
    <row r="122" spans="1:130" s="230" customFormat="1" ht="26.25" customHeight="1" x14ac:dyDescent="0.2">
      <c r="A122" s="1093"/>
      <c r="B122" s="985"/>
      <c r="C122" s="958" t="s">
        <v>463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447</v>
      </c>
      <c r="AB122" s="995"/>
      <c r="AC122" s="995"/>
      <c r="AD122" s="995"/>
      <c r="AE122" s="996"/>
      <c r="AF122" s="997" t="s">
        <v>448</v>
      </c>
      <c r="AG122" s="995"/>
      <c r="AH122" s="995"/>
      <c r="AI122" s="995"/>
      <c r="AJ122" s="996"/>
      <c r="AK122" s="997" t="s">
        <v>447</v>
      </c>
      <c r="AL122" s="995"/>
      <c r="AM122" s="995"/>
      <c r="AN122" s="995"/>
      <c r="AO122" s="996"/>
      <c r="AP122" s="998" t="s">
        <v>139</v>
      </c>
      <c r="AQ122" s="999"/>
      <c r="AR122" s="999"/>
      <c r="AS122" s="999"/>
      <c r="AT122" s="1000"/>
      <c r="AU122" s="1030"/>
      <c r="AV122" s="1031"/>
      <c r="AW122" s="1031"/>
      <c r="AX122" s="1031"/>
      <c r="AY122" s="1032"/>
      <c r="AZ122" s="1009" t="s">
        <v>484</v>
      </c>
      <c r="BA122" s="1001"/>
      <c r="BB122" s="1001"/>
      <c r="BC122" s="1001"/>
      <c r="BD122" s="1001"/>
      <c r="BE122" s="1001"/>
      <c r="BF122" s="1001"/>
      <c r="BG122" s="1001"/>
      <c r="BH122" s="1001"/>
      <c r="BI122" s="1001"/>
      <c r="BJ122" s="1001"/>
      <c r="BK122" s="1001"/>
      <c r="BL122" s="1001"/>
      <c r="BM122" s="1001"/>
      <c r="BN122" s="1001"/>
      <c r="BO122" s="1001"/>
      <c r="BP122" s="1002"/>
      <c r="BQ122" s="1035">
        <v>6826067</v>
      </c>
      <c r="BR122" s="1036"/>
      <c r="BS122" s="1036"/>
      <c r="BT122" s="1036"/>
      <c r="BU122" s="1036"/>
      <c r="BV122" s="1036">
        <v>6598780</v>
      </c>
      <c r="BW122" s="1036"/>
      <c r="BX122" s="1036"/>
      <c r="BY122" s="1036"/>
      <c r="BZ122" s="1036"/>
      <c r="CA122" s="1036">
        <v>6297973</v>
      </c>
      <c r="CB122" s="1036"/>
      <c r="CC122" s="1036"/>
      <c r="CD122" s="1036"/>
      <c r="CE122" s="1036"/>
      <c r="CF122" s="1053">
        <v>202.3</v>
      </c>
      <c r="CG122" s="1054"/>
      <c r="CH122" s="1054"/>
      <c r="CI122" s="1054"/>
      <c r="CJ122" s="1054"/>
      <c r="CK122" s="1045"/>
      <c r="CL122" s="1046"/>
      <c r="CM122" s="1046"/>
      <c r="CN122" s="1046"/>
      <c r="CO122" s="1047"/>
      <c r="CP122" s="1055" t="s">
        <v>485</v>
      </c>
      <c r="CQ122" s="1056"/>
      <c r="CR122" s="1056"/>
      <c r="CS122" s="1056"/>
      <c r="CT122" s="1056"/>
      <c r="CU122" s="1056"/>
      <c r="CV122" s="1056"/>
      <c r="CW122" s="1056"/>
      <c r="CX122" s="1056"/>
      <c r="CY122" s="1056"/>
      <c r="CZ122" s="1056"/>
      <c r="DA122" s="1056"/>
      <c r="DB122" s="1056"/>
      <c r="DC122" s="1056"/>
      <c r="DD122" s="1056"/>
      <c r="DE122" s="1056"/>
      <c r="DF122" s="1057"/>
      <c r="DG122" s="961">
        <v>59782</v>
      </c>
      <c r="DH122" s="962"/>
      <c r="DI122" s="962"/>
      <c r="DJ122" s="962"/>
      <c r="DK122" s="962"/>
      <c r="DL122" s="962">
        <v>62130</v>
      </c>
      <c r="DM122" s="962"/>
      <c r="DN122" s="962"/>
      <c r="DO122" s="962"/>
      <c r="DP122" s="962"/>
      <c r="DQ122" s="962">
        <v>78650</v>
      </c>
      <c r="DR122" s="962"/>
      <c r="DS122" s="962"/>
      <c r="DT122" s="962"/>
      <c r="DU122" s="962"/>
      <c r="DV122" s="963">
        <v>2.5</v>
      </c>
      <c r="DW122" s="963"/>
      <c r="DX122" s="963"/>
      <c r="DY122" s="963"/>
      <c r="DZ122" s="964"/>
    </row>
    <row r="123" spans="1:130" s="230" customFormat="1" ht="26.25" customHeight="1" x14ac:dyDescent="0.2">
      <c r="A123" s="1093"/>
      <c r="B123" s="985"/>
      <c r="C123" s="958" t="s">
        <v>469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447</v>
      </c>
      <c r="AB123" s="995"/>
      <c r="AC123" s="995"/>
      <c r="AD123" s="995"/>
      <c r="AE123" s="996"/>
      <c r="AF123" s="997" t="s">
        <v>448</v>
      </c>
      <c r="AG123" s="995"/>
      <c r="AH123" s="995"/>
      <c r="AI123" s="995"/>
      <c r="AJ123" s="996"/>
      <c r="AK123" s="997" t="s">
        <v>448</v>
      </c>
      <c r="AL123" s="995"/>
      <c r="AM123" s="995"/>
      <c r="AN123" s="995"/>
      <c r="AO123" s="996"/>
      <c r="AP123" s="998" t="s">
        <v>447</v>
      </c>
      <c r="AQ123" s="999"/>
      <c r="AR123" s="999"/>
      <c r="AS123" s="999"/>
      <c r="AT123" s="1000"/>
      <c r="AU123" s="1033"/>
      <c r="AV123" s="1034"/>
      <c r="AW123" s="1034"/>
      <c r="AX123" s="1034"/>
      <c r="AY123" s="1034"/>
      <c r="AZ123" s="251" t="s">
        <v>194</v>
      </c>
      <c r="BA123" s="251"/>
      <c r="BB123" s="251"/>
      <c r="BC123" s="251"/>
      <c r="BD123" s="251"/>
      <c r="BE123" s="251"/>
      <c r="BF123" s="251"/>
      <c r="BG123" s="251"/>
      <c r="BH123" s="251"/>
      <c r="BI123" s="251"/>
      <c r="BJ123" s="251"/>
      <c r="BK123" s="251"/>
      <c r="BL123" s="251"/>
      <c r="BM123" s="251"/>
      <c r="BN123" s="251"/>
      <c r="BO123" s="1013" t="s">
        <v>486</v>
      </c>
      <c r="BP123" s="1041"/>
      <c r="BQ123" s="1099">
        <v>7870085</v>
      </c>
      <c r="BR123" s="1100"/>
      <c r="BS123" s="1100"/>
      <c r="BT123" s="1100"/>
      <c r="BU123" s="1100"/>
      <c r="BV123" s="1100">
        <v>7926464</v>
      </c>
      <c r="BW123" s="1100"/>
      <c r="BX123" s="1100"/>
      <c r="BY123" s="1100"/>
      <c r="BZ123" s="1100"/>
      <c r="CA123" s="1100">
        <v>7435982</v>
      </c>
      <c r="CB123" s="1100"/>
      <c r="CC123" s="1100"/>
      <c r="CD123" s="1100"/>
      <c r="CE123" s="1100"/>
      <c r="CF123" s="1037"/>
      <c r="CG123" s="1038"/>
      <c r="CH123" s="1038"/>
      <c r="CI123" s="1038"/>
      <c r="CJ123" s="1039"/>
      <c r="CK123" s="1045"/>
      <c r="CL123" s="1046"/>
      <c r="CM123" s="1046"/>
      <c r="CN123" s="1046"/>
      <c r="CO123" s="1047"/>
      <c r="CP123" s="1055" t="s">
        <v>411</v>
      </c>
      <c r="CQ123" s="1056"/>
      <c r="CR123" s="1056"/>
      <c r="CS123" s="1056"/>
      <c r="CT123" s="1056"/>
      <c r="CU123" s="1056"/>
      <c r="CV123" s="1056"/>
      <c r="CW123" s="1056"/>
      <c r="CX123" s="1056"/>
      <c r="CY123" s="1056"/>
      <c r="CZ123" s="1056"/>
      <c r="DA123" s="1056"/>
      <c r="DB123" s="1056"/>
      <c r="DC123" s="1056"/>
      <c r="DD123" s="1056"/>
      <c r="DE123" s="1056"/>
      <c r="DF123" s="1057"/>
      <c r="DG123" s="994" t="s">
        <v>447</v>
      </c>
      <c r="DH123" s="995"/>
      <c r="DI123" s="995"/>
      <c r="DJ123" s="995"/>
      <c r="DK123" s="996"/>
      <c r="DL123" s="997" t="s">
        <v>448</v>
      </c>
      <c r="DM123" s="995"/>
      <c r="DN123" s="995"/>
      <c r="DO123" s="995"/>
      <c r="DP123" s="996"/>
      <c r="DQ123" s="997" t="s">
        <v>453</v>
      </c>
      <c r="DR123" s="995"/>
      <c r="DS123" s="995"/>
      <c r="DT123" s="995"/>
      <c r="DU123" s="996"/>
      <c r="DV123" s="998" t="s">
        <v>448</v>
      </c>
      <c r="DW123" s="999"/>
      <c r="DX123" s="999"/>
      <c r="DY123" s="999"/>
      <c r="DZ123" s="1000"/>
    </row>
    <row r="124" spans="1:130" s="230" customFormat="1" ht="26.25" customHeight="1" thickBot="1" x14ac:dyDescent="0.25">
      <c r="A124" s="1093"/>
      <c r="B124" s="985"/>
      <c r="C124" s="958" t="s">
        <v>472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448</v>
      </c>
      <c r="AB124" s="995"/>
      <c r="AC124" s="995"/>
      <c r="AD124" s="995"/>
      <c r="AE124" s="996"/>
      <c r="AF124" s="997" t="s">
        <v>448</v>
      </c>
      <c r="AG124" s="995"/>
      <c r="AH124" s="995"/>
      <c r="AI124" s="995"/>
      <c r="AJ124" s="996"/>
      <c r="AK124" s="997" t="s">
        <v>450</v>
      </c>
      <c r="AL124" s="995"/>
      <c r="AM124" s="995"/>
      <c r="AN124" s="995"/>
      <c r="AO124" s="996"/>
      <c r="AP124" s="998" t="s">
        <v>453</v>
      </c>
      <c r="AQ124" s="999"/>
      <c r="AR124" s="999"/>
      <c r="AS124" s="999"/>
      <c r="AT124" s="1000"/>
      <c r="AU124" s="1095" t="s">
        <v>487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103.2</v>
      </c>
      <c r="BR124" s="1063"/>
      <c r="BS124" s="1063"/>
      <c r="BT124" s="1063"/>
      <c r="BU124" s="1063"/>
      <c r="BV124" s="1063">
        <v>78.3</v>
      </c>
      <c r="BW124" s="1063"/>
      <c r="BX124" s="1063"/>
      <c r="BY124" s="1063"/>
      <c r="BZ124" s="1063"/>
      <c r="CA124" s="1063">
        <v>85.8</v>
      </c>
      <c r="CB124" s="1063"/>
      <c r="CC124" s="1063"/>
      <c r="CD124" s="1063"/>
      <c r="CE124" s="1063"/>
      <c r="CF124" s="1064"/>
      <c r="CG124" s="1065"/>
      <c r="CH124" s="1065"/>
      <c r="CI124" s="1065"/>
      <c r="CJ124" s="1066"/>
      <c r="CK124" s="1048"/>
      <c r="CL124" s="1048"/>
      <c r="CM124" s="1048"/>
      <c r="CN124" s="1048"/>
      <c r="CO124" s="1049"/>
      <c r="CP124" s="1055" t="s">
        <v>488</v>
      </c>
      <c r="CQ124" s="1056"/>
      <c r="CR124" s="1056"/>
      <c r="CS124" s="1056"/>
      <c r="CT124" s="1056"/>
      <c r="CU124" s="1056"/>
      <c r="CV124" s="1056"/>
      <c r="CW124" s="1056"/>
      <c r="CX124" s="1056"/>
      <c r="CY124" s="1056"/>
      <c r="CZ124" s="1056"/>
      <c r="DA124" s="1056"/>
      <c r="DB124" s="1056"/>
      <c r="DC124" s="1056"/>
      <c r="DD124" s="1056"/>
      <c r="DE124" s="1056"/>
      <c r="DF124" s="1057"/>
      <c r="DG124" s="1040">
        <v>1823073</v>
      </c>
      <c r="DH124" s="1022"/>
      <c r="DI124" s="1022"/>
      <c r="DJ124" s="1022"/>
      <c r="DK124" s="1023"/>
      <c r="DL124" s="1021" t="s">
        <v>448</v>
      </c>
      <c r="DM124" s="1022"/>
      <c r="DN124" s="1022"/>
      <c r="DO124" s="1022"/>
      <c r="DP124" s="1023"/>
      <c r="DQ124" s="1021" t="s">
        <v>450</v>
      </c>
      <c r="DR124" s="1022"/>
      <c r="DS124" s="1022"/>
      <c r="DT124" s="1022"/>
      <c r="DU124" s="1023"/>
      <c r="DV124" s="1024" t="s">
        <v>448</v>
      </c>
      <c r="DW124" s="1025"/>
      <c r="DX124" s="1025"/>
      <c r="DY124" s="1025"/>
      <c r="DZ124" s="1026"/>
    </row>
    <row r="125" spans="1:130" s="230" customFormat="1" ht="26.25" customHeight="1" x14ac:dyDescent="0.2">
      <c r="A125" s="1093"/>
      <c r="B125" s="985"/>
      <c r="C125" s="958" t="s">
        <v>474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450</v>
      </c>
      <c r="AB125" s="995"/>
      <c r="AC125" s="995"/>
      <c r="AD125" s="995"/>
      <c r="AE125" s="996"/>
      <c r="AF125" s="997" t="s">
        <v>450</v>
      </c>
      <c r="AG125" s="995"/>
      <c r="AH125" s="995"/>
      <c r="AI125" s="995"/>
      <c r="AJ125" s="996"/>
      <c r="AK125" s="997" t="s">
        <v>450</v>
      </c>
      <c r="AL125" s="995"/>
      <c r="AM125" s="995"/>
      <c r="AN125" s="995"/>
      <c r="AO125" s="996"/>
      <c r="AP125" s="998" t="s">
        <v>450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489</v>
      </c>
      <c r="CL125" s="1043"/>
      <c r="CM125" s="1043"/>
      <c r="CN125" s="1043"/>
      <c r="CO125" s="1044"/>
      <c r="CP125" s="965" t="s">
        <v>490</v>
      </c>
      <c r="CQ125" s="933"/>
      <c r="CR125" s="933"/>
      <c r="CS125" s="933"/>
      <c r="CT125" s="933"/>
      <c r="CU125" s="933"/>
      <c r="CV125" s="933"/>
      <c r="CW125" s="933"/>
      <c r="CX125" s="933"/>
      <c r="CY125" s="933"/>
      <c r="CZ125" s="933"/>
      <c r="DA125" s="933"/>
      <c r="DB125" s="933"/>
      <c r="DC125" s="933"/>
      <c r="DD125" s="933"/>
      <c r="DE125" s="933"/>
      <c r="DF125" s="934"/>
      <c r="DG125" s="966" t="s">
        <v>450</v>
      </c>
      <c r="DH125" s="967"/>
      <c r="DI125" s="967"/>
      <c r="DJ125" s="967"/>
      <c r="DK125" s="967"/>
      <c r="DL125" s="967" t="s">
        <v>450</v>
      </c>
      <c r="DM125" s="967"/>
      <c r="DN125" s="967"/>
      <c r="DO125" s="967"/>
      <c r="DP125" s="967"/>
      <c r="DQ125" s="967" t="s">
        <v>450</v>
      </c>
      <c r="DR125" s="967"/>
      <c r="DS125" s="967"/>
      <c r="DT125" s="967"/>
      <c r="DU125" s="967"/>
      <c r="DV125" s="968" t="s">
        <v>450</v>
      </c>
      <c r="DW125" s="968"/>
      <c r="DX125" s="968"/>
      <c r="DY125" s="968"/>
      <c r="DZ125" s="969"/>
    </row>
    <row r="126" spans="1:130" s="230" customFormat="1" ht="26.25" customHeight="1" thickBot="1" x14ac:dyDescent="0.25">
      <c r="A126" s="1093"/>
      <c r="B126" s="985"/>
      <c r="C126" s="958" t="s">
        <v>476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450</v>
      </c>
      <c r="AB126" s="995"/>
      <c r="AC126" s="995"/>
      <c r="AD126" s="995"/>
      <c r="AE126" s="996"/>
      <c r="AF126" s="997" t="s">
        <v>450</v>
      </c>
      <c r="AG126" s="995"/>
      <c r="AH126" s="995"/>
      <c r="AI126" s="995"/>
      <c r="AJ126" s="996"/>
      <c r="AK126" s="997" t="s">
        <v>448</v>
      </c>
      <c r="AL126" s="995"/>
      <c r="AM126" s="995"/>
      <c r="AN126" s="995"/>
      <c r="AO126" s="996"/>
      <c r="AP126" s="998" t="s">
        <v>450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491</v>
      </c>
      <c r="CQ126" s="959"/>
      <c r="CR126" s="959"/>
      <c r="CS126" s="959"/>
      <c r="CT126" s="959"/>
      <c r="CU126" s="959"/>
      <c r="CV126" s="959"/>
      <c r="CW126" s="959"/>
      <c r="CX126" s="959"/>
      <c r="CY126" s="959"/>
      <c r="CZ126" s="959"/>
      <c r="DA126" s="959"/>
      <c r="DB126" s="959"/>
      <c r="DC126" s="959"/>
      <c r="DD126" s="959"/>
      <c r="DE126" s="959"/>
      <c r="DF126" s="960"/>
      <c r="DG126" s="961" t="s">
        <v>448</v>
      </c>
      <c r="DH126" s="962"/>
      <c r="DI126" s="962"/>
      <c r="DJ126" s="962"/>
      <c r="DK126" s="962"/>
      <c r="DL126" s="962" t="s">
        <v>450</v>
      </c>
      <c r="DM126" s="962"/>
      <c r="DN126" s="962"/>
      <c r="DO126" s="962"/>
      <c r="DP126" s="962"/>
      <c r="DQ126" s="962" t="s">
        <v>450</v>
      </c>
      <c r="DR126" s="962"/>
      <c r="DS126" s="962"/>
      <c r="DT126" s="962"/>
      <c r="DU126" s="962"/>
      <c r="DV126" s="963" t="s">
        <v>450</v>
      </c>
      <c r="DW126" s="963"/>
      <c r="DX126" s="963"/>
      <c r="DY126" s="963"/>
      <c r="DZ126" s="964"/>
    </row>
    <row r="127" spans="1:130" s="230" customFormat="1" ht="26.25" customHeight="1" x14ac:dyDescent="0.2">
      <c r="A127" s="1094"/>
      <c r="B127" s="987"/>
      <c r="C127" s="1009" t="s">
        <v>492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9</v>
      </c>
      <c r="AB127" s="995"/>
      <c r="AC127" s="995"/>
      <c r="AD127" s="995"/>
      <c r="AE127" s="996"/>
      <c r="AF127" s="997">
        <v>7</v>
      </c>
      <c r="AG127" s="995"/>
      <c r="AH127" s="995"/>
      <c r="AI127" s="995"/>
      <c r="AJ127" s="996"/>
      <c r="AK127" s="997">
        <v>5</v>
      </c>
      <c r="AL127" s="995"/>
      <c r="AM127" s="995"/>
      <c r="AN127" s="995"/>
      <c r="AO127" s="996"/>
      <c r="AP127" s="998">
        <v>0</v>
      </c>
      <c r="AQ127" s="999"/>
      <c r="AR127" s="999"/>
      <c r="AS127" s="999"/>
      <c r="AT127" s="1000"/>
      <c r="AU127" s="232"/>
      <c r="AV127" s="232"/>
      <c r="AW127" s="232"/>
      <c r="AX127" s="1067" t="s">
        <v>493</v>
      </c>
      <c r="AY127" s="1068"/>
      <c r="AZ127" s="1068"/>
      <c r="BA127" s="1068"/>
      <c r="BB127" s="1068"/>
      <c r="BC127" s="1068"/>
      <c r="BD127" s="1068"/>
      <c r="BE127" s="1069"/>
      <c r="BF127" s="1070" t="s">
        <v>494</v>
      </c>
      <c r="BG127" s="1068"/>
      <c r="BH127" s="1068"/>
      <c r="BI127" s="1068"/>
      <c r="BJ127" s="1068"/>
      <c r="BK127" s="1068"/>
      <c r="BL127" s="1069"/>
      <c r="BM127" s="1070" t="s">
        <v>495</v>
      </c>
      <c r="BN127" s="1068"/>
      <c r="BO127" s="1068"/>
      <c r="BP127" s="1068"/>
      <c r="BQ127" s="1068"/>
      <c r="BR127" s="1068"/>
      <c r="BS127" s="1069"/>
      <c r="BT127" s="1070" t="s">
        <v>496</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497</v>
      </c>
      <c r="CQ127" s="959"/>
      <c r="CR127" s="959"/>
      <c r="CS127" s="959"/>
      <c r="CT127" s="959"/>
      <c r="CU127" s="959"/>
      <c r="CV127" s="959"/>
      <c r="CW127" s="959"/>
      <c r="CX127" s="959"/>
      <c r="CY127" s="959"/>
      <c r="CZ127" s="959"/>
      <c r="DA127" s="959"/>
      <c r="DB127" s="959"/>
      <c r="DC127" s="959"/>
      <c r="DD127" s="959"/>
      <c r="DE127" s="959"/>
      <c r="DF127" s="960"/>
      <c r="DG127" s="961" t="s">
        <v>450</v>
      </c>
      <c r="DH127" s="962"/>
      <c r="DI127" s="962"/>
      <c r="DJ127" s="962"/>
      <c r="DK127" s="962"/>
      <c r="DL127" s="962" t="s">
        <v>450</v>
      </c>
      <c r="DM127" s="962"/>
      <c r="DN127" s="962"/>
      <c r="DO127" s="962"/>
      <c r="DP127" s="962"/>
      <c r="DQ127" s="962" t="s">
        <v>450</v>
      </c>
      <c r="DR127" s="962"/>
      <c r="DS127" s="962"/>
      <c r="DT127" s="962"/>
      <c r="DU127" s="962"/>
      <c r="DV127" s="963" t="s">
        <v>450</v>
      </c>
      <c r="DW127" s="963"/>
      <c r="DX127" s="963"/>
      <c r="DY127" s="963"/>
      <c r="DZ127" s="964"/>
    </row>
    <row r="128" spans="1:130" s="230" customFormat="1" ht="26.25" customHeight="1" thickBot="1" x14ac:dyDescent="0.25">
      <c r="A128" s="1077" t="s">
        <v>498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499</v>
      </c>
      <c r="X128" s="1079"/>
      <c r="Y128" s="1079"/>
      <c r="Z128" s="1080"/>
      <c r="AA128" s="1081">
        <v>7481</v>
      </c>
      <c r="AB128" s="1082"/>
      <c r="AC128" s="1082"/>
      <c r="AD128" s="1082"/>
      <c r="AE128" s="1083"/>
      <c r="AF128" s="1084">
        <v>7835</v>
      </c>
      <c r="AG128" s="1082"/>
      <c r="AH128" s="1082"/>
      <c r="AI128" s="1082"/>
      <c r="AJ128" s="1083"/>
      <c r="AK128" s="1084">
        <v>8032</v>
      </c>
      <c r="AL128" s="1082"/>
      <c r="AM128" s="1082"/>
      <c r="AN128" s="1082"/>
      <c r="AO128" s="1083"/>
      <c r="AP128" s="1085"/>
      <c r="AQ128" s="1086"/>
      <c r="AR128" s="1086"/>
      <c r="AS128" s="1086"/>
      <c r="AT128" s="1087"/>
      <c r="AU128" s="232"/>
      <c r="AV128" s="232"/>
      <c r="AW128" s="232"/>
      <c r="AX128" s="932" t="s">
        <v>500</v>
      </c>
      <c r="AY128" s="933"/>
      <c r="AZ128" s="933"/>
      <c r="BA128" s="933"/>
      <c r="BB128" s="933"/>
      <c r="BC128" s="933"/>
      <c r="BD128" s="933"/>
      <c r="BE128" s="934"/>
      <c r="BF128" s="1088" t="s">
        <v>139</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501</v>
      </c>
      <c r="CQ128" s="762"/>
      <c r="CR128" s="762"/>
      <c r="CS128" s="762"/>
      <c r="CT128" s="762"/>
      <c r="CU128" s="762"/>
      <c r="CV128" s="762"/>
      <c r="CW128" s="762"/>
      <c r="CX128" s="762"/>
      <c r="CY128" s="762"/>
      <c r="CZ128" s="762"/>
      <c r="DA128" s="762"/>
      <c r="DB128" s="762"/>
      <c r="DC128" s="762"/>
      <c r="DD128" s="762"/>
      <c r="DE128" s="762"/>
      <c r="DF128" s="1072"/>
      <c r="DG128" s="1073" t="s">
        <v>139</v>
      </c>
      <c r="DH128" s="1074"/>
      <c r="DI128" s="1074"/>
      <c r="DJ128" s="1074"/>
      <c r="DK128" s="1074"/>
      <c r="DL128" s="1074" t="s">
        <v>139</v>
      </c>
      <c r="DM128" s="1074"/>
      <c r="DN128" s="1074"/>
      <c r="DO128" s="1074"/>
      <c r="DP128" s="1074"/>
      <c r="DQ128" s="1074" t="s">
        <v>139</v>
      </c>
      <c r="DR128" s="1074"/>
      <c r="DS128" s="1074"/>
      <c r="DT128" s="1074"/>
      <c r="DU128" s="1074"/>
      <c r="DV128" s="1075" t="s">
        <v>139</v>
      </c>
      <c r="DW128" s="1075"/>
      <c r="DX128" s="1075"/>
      <c r="DY128" s="1075"/>
      <c r="DZ128" s="1076"/>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502</v>
      </c>
      <c r="X129" s="1107"/>
      <c r="Y129" s="1107"/>
      <c r="Z129" s="1108"/>
      <c r="AA129" s="994">
        <v>3706466</v>
      </c>
      <c r="AB129" s="995"/>
      <c r="AC129" s="995"/>
      <c r="AD129" s="995"/>
      <c r="AE129" s="996"/>
      <c r="AF129" s="997">
        <v>3776314</v>
      </c>
      <c r="AG129" s="995"/>
      <c r="AH129" s="995"/>
      <c r="AI129" s="995"/>
      <c r="AJ129" s="996"/>
      <c r="AK129" s="997">
        <v>3816352</v>
      </c>
      <c r="AL129" s="995"/>
      <c r="AM129" s="995"/>
      <c r="AN129" s="995"/>
      <c r="AO129" s="996"/>
      <c r="AP129" s="1109"/>
      <c r="AQ129" s="1110"/>
      <c r="AR129" s="1110"/>
      <c r="AS129" s="1110"/>
      <c r="AT129" s="1111"/>
      <c r="AU129" s="233"/>
      <c r="AV129" s="233"/>
      <c r="AW129" s="233"/>
      <c r="AX129" s="1101" t="s">
        <v>503</v>
      </c>
      <c r="AY129" s="959"/>
      <c r="AZ129" s="959"/>
      <c r="BA129" s="959"/>
      <c r="BB129" s="959"/>
      <c r="BC129" s="959"/>
      <c r="BD129" s="959"/>
      <c r="BE129" s="960"/>
      <c r="BF129" s="1102" t="s">
        <v>139</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504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505</v>
      </c>
      <c r="X130" s="1107"/>
      <c r="Y130" s="1107"/>
      <c r="Z130" s="1108"/>
      <c r="AA130" s="994">
        <v>726851</v>
      </c>
      <c r="AB130" s="995"/>
      <c r="AC130" s="995"/>
      <c r="AD130" s="995"/>
      <c r="AE130" s="996"/>
      <c r="AF130" s="997">
        <v>672347</v>
      </c>
      <c r="AG130" s="995"/>
      <c r="AH130" s="995"/>
      <c r="AI130" s="995"/>
      <c r="AJ130" s="996"/>
      <c r="AK130" s="997">
        <v>703624</v>
      </c>
      <c r="AL130" s="995"/>
      <c r="AM130" s="995"/>
      <c r="AN130" s="995"/>
      <c r="AO130" s="996"/>
      <c r="AP130" s="1109"/>
      <c r="AQ130" s="1110"/>
      <c r="AR130" s="1110"/>
      <c r="AS130" s="1110"/>
      <c r="AT130" s="1111"/>
      <c r="AU130" s="233"/>
      <c r="AV130" s="233"/>
      <c r="AW130" s="233"/>
      <c r="AX130" s="1101" t="s">
        <v>506</v>
      </c>
      <c r="AY130" s="959"/>
      <c r="AZ130" s="959"/>
      <c r="BA130" s="959"/>
      <c r="BB130" s="959"/>
      <c r="BC130" s="959"/>
      <c r="BD130" s="959"/>
      <c r="BE130" s="960"/>
      <c r="BF130" s="1137">
        <v>12.2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507</v>
      </c>
      <c r="X131" s="1144"/>
      <c r="Y131" s="1144"/>
      <c r="Z131" s="1145"/>
      <c r="AA131" s="1040">
        <v>2979615</v>
      </c>
      <c r="AB131" s="1022"/>
      <c r="AC131" s="1022"/>
      <c r="AD131" s="1022"/>
      <c r="AE131" s="1023"/>
      <c r="AF131" s="1021">
        <v>3103967</v>
      </c>
      <c r="AG131" s="1022"/>
      <c r="AH131" s="1022"/>
      <c r="AI131" s="1022"/>
      <c r="AJ131" s="1023"/>
      <c r="AK131" s="1021">
        <v>3112728</v>
      </c>
      <c r="AL131" s="1022"/>
      <c r="AM131" s="1022"/>
      <c r="AN131" s="1022"/>
      <c r="AO131" s="1023"/>
      <c r="AP131" s="1146"/>
      <c r="AQ131" s="1147"/>
      <c r="AR131" s="1147"/>
      <c r="AS131" s="1147"/>
      <c r="AT131" s="1148"/>
      <c r="AU131" s="233"/>
      <c r="AV131" s="233"/>
      <c r="AW131" s="233"/>
      <c r="AX131" s="1119" t="s">
        <v>508</v>
      </c>
      <c r="AY131" s="762"/>
      <c r="AZ131" s="762"/>
      <c r="BA131" s="762"/>
      <c r="BB131" s="762"/>
      <c r="BC131" s="762"/>
      <c r="BD131" s="762"/>
      <c r="BE131" s="1072"/>
      <c r="BF131" s="1120">
        <v>85.8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509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510</v>
      </c>
      <c r="W132" s="1130"/>
      <c r="X132" s="1130"/>
      <c r="Y132" s="1130"/>
      <c r="Z132" s="1131"/>
      <c r="AA132" s="1132">
        <v>12.2124167</v>
      </c>
      <c r="AB132" s="1133"/>
      <c r="AC132" s="1133"/>
      <c r="AD132" s="1133"/>
      <c r="AE132" s="1134"/>
      <c r="AF132" s="1135">
        <v>12.294718339999999</v>
      </c>
      <c r="AG132" s="1133"/>
      <c r="AH132" s="1133"/>
      <c r="AI132" s="1133"/>
      <c r="AJ132" s="1134"/>
      <c r="AK132" s="1135">
        <v>12.148732559999999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511</v>
      </c>
      <c r="W133" s="1113"/>
      <c r="X133" s="1113"/>
      <c r="Y133" s="1113"/>
      <c r="Z133" s="1114"/>
      <c r="AA133" s="1115">
        <v>12.8</v>
      </c>
      <c r="AB133" s="1116"/>
      <c r="AC133" s="1116"/>
      <c r="AD133" s="1116"/>
      <c r="AE133" s="1117"/>
      <c r="AF133" s="1115">
        <v>12.6</v>
      </c>
      <c r="AG133" s="1116"/>
      <c r="AH133" s="1116"/>
      <c r="AI133" s="1116"/>
      <c r="AJ133" s="1117"/>
      <c r="AK133" s="1115">
        <v>12.2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YfV4GMq0zC+DxAuqXNVDsswhv/tNYiFwDgiHdLZsAOtuE0Im8MH8fLlmtb5VOIg8tYcimWcVXoIvaTyhPkDxw==" saltValue="j3afDJWxnLey0m4x3WL2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T19" zoomScaleNormal="85" zoomScaleSheetLayoutView="100" workbookViewId="0">
      <selection activeCell="AH30" sqref="AH30"/>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512</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qRZrOxvmuOBhcgIKl/hP5t+aqZXJU7syWHFNlEPz9eK5IzboanXp4hGf4HheMmjGpIAZyrEVGWjKN0izNH8UCg==" saltValue="m3yAScE6bEGUc4/+Yf0u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44"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3hHnmtOOdiE1YWH47SV2LpHn2is2nJcyPgt14K7MXBjKmqm0tTWkgY4V/HbLCnqoe96S8K/0WkzHlDkhPvkQ==" saltValue="IhHxMVL0PZ/RTdWaMHxX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0" zoomScale="70" zoomScaleSheetLayoutView="70" workbookViewId="0">
      <selection activeCell="AS46" sqref="AS46"/>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515</v>
      </c>
      <c r="AP7" s="272"/>
      <c r="AQ7" s="273" t="s">
        <v>516</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517</v>
      </c>
      <c r="AQ8" s="279" t="s">
        <v>518</v>
      </c>
      <c r="AR8" s="280" t="s">
        <v>519</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520</v>
      </c>
      <c r="AL9" s="1153"/>
      <c r="AM9" s="1153"/>
      <c r="AN9" s="1154"/>
      <c r="AO9" s="281">
        <v>1060802</v>
      </c>
      <c r="AP9" s="281">
        <v>186302</v>
      </c>
      <c r="AQ9" s="282">
        <v>138583</v>
      </c>
      <c r="AR9" s="283">
        <v>34.4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521</v>
      </c>
      <c r="AL10" s="1153"/>
      <c r="AM10" s="1153"/>
      <c r="AN10" s="1154"/>
      <c r="AO10" s="284">
        <v>154433</v>
      </c>
      <c r="AP10" s="284">
        <v>27122</v>
      </c>
      <c r="AQ10" s="285">
        <v>15847</v>
      </c>
      <c r="AR10" s="286">
        <v>71.099999999999994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522</v>
      </c>
      <c r="AL11" s="1153"/>
      <c r="AM11" s="1153"/>
      <c r="AN11" s="1154"/>
      <c r="AO11" s="284" t="s">
        <v>523</v>
      </c>
      <c r="AP11" s="284" t="s">
        <v>523</v>
      </c>
      <c r="AQ11" s="285">
        <v>2224</v>
      </c>
      <c r="AR11" s="286" t="s">
        <v>523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524</v>
      </c>
      <c r="AL12" s="1153"/>
      <c r="AM12" s="1153"/>
      <c r="AN12" s="1154"/>
      <c r="AO12" s="284" t="s">
        <v>523</v>
      </c>
      <c r="AP12" s="284" t="s">
        <v>523</v>
      </c>
      <c r="AQ12" s="285" t="s">
        <v>523</v>
      </c>
      <c r="AR12" s="286" t="s">
        <v>523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525</v>
      </c>
      <c r="AL13" s="1153"/>
      <c r="AM13" s="1153"/>
      <c r="AN13" s="1154"/>
      <c r="AO13" s="284">
        <v>71176</v>
      </c>
      <c r="AP13" s="284">
        <v>12500</v>
      </c>
      <c r="AQ13" s="285">
        <v>5571</v>
      </c>
      <c r="AR13" s="286">
        <v>124.4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526</v>
      </c>
      <c r="AL14" s="1153"/>
      <c r="AM14" s="1153"/>
      <c r="AN14" s="1154"/>
      <c r="AO14" s="284">
        <v>48231</v>
      </c>
      <c r="AP14" s="284">
        <v>8470</v>
      </c>
      <c r="AQ14" s="285">
        <v>2766</v>
      </c>
      <c r="AR14" s="286">
        <v>206.2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527</v>
      </c>
      <c r="AL15" s="1156"/>
      <c r="AM15" s="1156"/>
      <c r="AN15" s="1157"/>
      <c r="AO15" s="284">
        <v>-64462</v>
      </c>
      <c r="AP15" s="284">
        <v>-11321</v>
      </c>
      <c r="AQ15" s="285">
        <v>-9361</v>
      </c>
      <c r="AR15" s="286">
        <v>20.9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194</v>
      </c>
      <c r="AL16" s="1156"/>
      <c r="AM16" s="1156"/>
      <c r="AN16" s="1157"/>
      <c r="AO16" s="284">
        <v>1270180</v>
      </c>
      <c r="AP16" s="284">
        <v>223073</v>
      </c>
      <c r="AQ16" s="285">
        <v>155632</v>
      </c>
      <c r="AR16" s="286">
        <v>43.3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532</v>
      </c>
      <c r="AL21" s="1159"/>
      <c r="AM21" s="1159"/>
      <c r="AN21" s="1160"/>
      <c r="AO21" s="297">
        <v>18.440000000000001</v>
      </c>
      <c r="AP21" s="298">
        <v>13.83</v>
      </c>
      <c r="AQ21" s="299">
        <v>4.6100000000000003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533</v>
      </c>
      <c r="AL22" s="1159"/>
      <c r="AM22" s="1159"/>
      <c r="AN22" s="1160"/>
      <c r="AO22" s="302">
        <v>98.1</v>
      </c>
      <c r="AP22" s="303">
        <v>96.2</v>
      </c>
      <c r="AQ22" s="304">
        <v>1.9</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534</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515</v>
      </c>
      <c r="AP30" s="272"/>
      <c r="AQ30" s="273" t="s">
        <v>516</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517</v>
      </c>
      <c r="AQ31" s="279" t="s">
        <v>518</v>
      </c>
      <c r="AR31" s="280" t="s">
        <v>519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537</v>
      </c>
      <c r="AL32" s="1167"/>
      <c r="AM32" s="1167"/>
      <c r="AN32" s="1168"/>
      <c r="AO32" s="312">
        <v>858423</v>
      </c>
      <c r="AP32" s="312">
        <v>150759</v>
      </c>
      <c r="AQ32" s="313">
        <v>82029</v>
      </c>
      <c r="AR32" s="314">
        <v>83.8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538</v>
      </c>
      <c r="AL33" s="1167"/>
      <c r="AM33" s="1167"/>
      <c r="AN33" s="1168"/>
      <c r="AO33" s="312" t="s">
        <v>523</v>
      </c>
      <c r="AP33" s="312" t="s">
        <v>523</v>
      </c>
      <c r="AQ33" s="313" t="s">
        <v>523</v>
      </c>
      <c r="AR33" s="314" t="s">
        <v>523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539</v>
      </c>
      <c r="AL34" s="1167"/>
      <c r="AM34" s="1167"/>
      <c r="AN34" s="1168"/>
      <c r="AO34" s="312" t="s">
        <v>523</v>
      </c>
      <c r="AP34" s="312" t="s">
        <v>523</v>
      </c>
      <c r="AQ34" s="313" t="s">
        <v>523</v>
      </c>
      <c r="AR34" s="314" t="s">
        <v>523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540</v>
      </c>
      <c r="AL35" s="1167"/>
      <c r="AM35" s="1167"/>
      <c r="AN35" s="1168"/>
      <c r="AO35" s="312">
        <v>205528</v>
      </c>
      <c r="AP35" s="312">
        <v>36096</v>
      </c>
      <c r="AQ35" s="313">
        <v>28200</v>
      </c>
      <c r="AR35" s="314">
        <v>28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541</v>
      </c>
      <c r="AL36" s="1167"/>
      <c r="AM36" s="1167"/>
      <c r="AN36" s="1168"/>
      <c r="AO36" s="312">
        <v>25652</v>
      </c>
      <c r="AP36" s="312">
        <v>4505</v>
      </c>
      <c r="AQ36" s="313">
        <v>4770</v>
      </c>
      <c r="AR36" s="314">
        <v>-5.6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542</v>
      </c>
      <c r="AL37" s="1167"/>
      <c r="AM37" s="1167"/>
      <c r="AN37" s="1168"/>
      <c r="AO37" s="312">
        <v>5</v>
      </c>
      <c r="AP37" s="312">
        <v>1</v>
      </c>
      <c r="AQ37" s="313">
        <v>525</v>
      </c>
      <c r="AR37" s="314">
        <v>-99.8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543</v>
      </c>
      <c r="AL38" s="1170"/>
      <c r="AM38" s="1170"/>
      <c r="AN38" s="1171"/>
      <c r="AO38" s="315">
        <v>205</v>
      </c>
      <c r="AP38" s="315">
        <v>36</v>
      </c>
      <c r="AQ38" s="316">
        <v>4</v>
      </c>
      <c r="AR38" s="304">
        <v>800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544</v>
      </c>
      <c r="AL39" s="1170"/>
      <c r="AM39" s="1170"/>
      <c r="AN39" s="1171"/>
      <c r="AO39" s="312">
        <v>-8032</v>
      </c>
      <c r="AP39" s="312">
        <v>-1411</v>
      </c>
      <c r="AQ39" s="313">
        <v>-1861</v>
      </c>
      <c r="AR39" s="314">
        <v>-24.2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545</v>
      </c>
      <c r="AL40" s="1167"/>
      <c r="AM40" s="1167"/>
      <c r="AN40" s="1168"/>
      <c r="AO40" s="312">
        <v>-703624</v>
      </c>
      <c r="AP40" s="312">
        <v>-123573</v>
      </c>
      <c r="AQ40" s="313">
        <v>-76879</v>
      </c>
      <c r="AR40" s="314">
        <v>60.7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307</v>
      </c>
      <c r="AL41" s="1173"/>
      <c r="AM41" s="1173"/>
      <c r="AN41" s="1174"/>
      <c r="AO41" s="312">
        <v>378157</v>
      </c>
      <c r="AP41" s="312">
        <v>66413</v>
      </c>
      <c r="AQ41" s="313">
        <v>36788</v>
      </c>
      <c r="AR41" s="314">
        <v>80.5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515</v>
      </c>
      <c r="AN49" s="1163" t="s">
        <v>549</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550</v>
      </c>
      <c r="AO50" s="329" t="s">
        <v>551</v>
      </c>
      <c r="AP50" s="330" t="s">
        <v>552</v>
      </c>
      <c r="AQ50" s="331" t="s">
        <v>553</v>
      </c>
      <c r="AR50" s="332" t="s">
        <v>554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1006801</v>
      </c>
      <c r="AN51" s="334">
        <v>158352</v>
      </c>
      <c r="AO51" s="335">
        <v>-38.700000000000003</v>
      </c>
      <c r="AP51" s="336">
        <v>114790</v>
      </c>
      <c r="AQ51" s="337">
        <v>-6.6</v>
      </c>
      <c r="AR51" s="338">
        <v>-32.1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510395</v>
      </c>
      <c r="AN52" s="342">
        <v>80276</v>
      </c>
      <c r="AO52" s="343">
        <v>-41.2</v>
      </c>
      <c r="AP52" s="344">
        <v>55601</v>
      </c>
      <c r="AQ52" s="345">
        <v>-15.5</v>
      </c>
      <c r="AR52" s="346">
        <v>-25.7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1021899</v>
      </c>
      <c r="AN53" s="334">
        <v>166027</v>
      </c>
      <c r="AO53" s="335">
        <v>4.8</v>
      </c>
      <c r="AP53" s="336">
        <v>126262</v>
      </c>
      <c r="AQ53" s="337">
        <v>10</v>
      </c>
      <c r="AR53" s="338">
        <v>-5.2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596269</v>
      </c>
      <c r="AN54" s="342">
        <v>96876</v>
      </c>
      <c r="AO54" s="343">
        <v>20.7</v>
      </c>
      <c r="AP54" s="344">
        <v>56769</v>
      </c>
      <c r="AQ54" s="345">
        <v>2.1</v>
      </c>
      <c r="AR54" s="346">
        <v>18.600000000000001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1210017</v>
      </c>
      <c r="AN55" s="334">
        <v>200933</v>
      </c>
      <c r="AO55" s="335">
        <v>21</v>
      </c>
      <c r="AP55" s="336">
        <v>126525</v>
      </c>
      <c r="AQ55" s="337">
        <v>0.2</v>
      </c>
      <c r="AR55" s="338">
        <v>20.8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818683</v>
      </c>
      <c r="AN56" s="342">
        <v>135949</v>
      </c>
      <c r="AO56" s="343">
        <v>40.299999999999997</v>
      </c>
      <c r="AP56" s="344">
        <v>67052</v>
      </c>
      <c r="AQ56" s="345">
        <v>18.100000000000001</v>
      </c>
      <c r="AR56" s="346">
        <v>22.2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848354</v>
      </c>
      <c r="AN57" s="334">
        <v>145018</v>
      </c>
      <c r="AO57" s="335">
        <v>-27.8</v>
      </c>
      <c r="AP57" s="336">
        <v>122054</v>
      </c>
      <c r="AQ57" s="337">
        <v>-3.5</v>
      </c>
      <c r="AR57" s="338">
        <v>-24.3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335500</v>
      </c>
      <c r="AN58" s="342">
        <v>57350</v>
      </c>
      <c r="AO58" s="343">
        <v>-57.8</v>
      </c>
      <c r="AP58" s="344">
        <v>68298</v>
      </c>
      <c r="AQ58" s="345">
        <v>1.9</v>
      </c>
      <c r="AR58" s="346">
        <v>-59.7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781073</v>
      </c>
      <c r="AN59" s="334">
        <v>137175</v>
      </c>
      <c r="AO59" s="335">
        <v>-5.4</v>
      </c>
      <c r="AP59" s="336">
        <v>111644</v>
      </c>
      <c r="AQ59" s="337">
        <v>-8.5</v>
      </c>
      <c r="AR59" s="338">
        <v>3.1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400672</v>
      </c>
      <c r="AN60" s="342">
        <v>70367</v>
      </c>
      <c r="AO60" s="343">
        <v>22.7</v>
      </c>
      <c r="AP60" s="344">
        <v>66606</v>
      </c>
      <c r="AQ60" s="345">
        <v>-2.5</v>
      </c>
      <c r="AR60" s="346">
        <v>25.2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973629</v>
      </c>
      <c r="AN61" s="349">
        <v>161501</v>
      </c>
      <c r="AO61" s="350">
        <v>-9.1999999999999993</v>
      </c>
      <c r="AP61" s="351">
        <v>120255</v>
      </c>
      <c r="AQ61" s="352">
        <v>-1.7</v>
      </c>
      <c r="AR61" s="338">
        <v>-7.5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532304</v>
      </c>
      <c r="AN62" s="342">
        <v>88164</v>
      </c>
      <c r="AO62" s="343">
        <v>-3.1</v>
      </c>
      <c r="AP62" s="344">
        <v>62865</v>
      </c>
      <c r="AQ62" s="345">
        <v>0.8</v>
      </c>
      <c r="AR62" s="346">
        <v>-3.9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Ry478Rzaco9MLvBVLIGs5cJyUYaXOahkzsZN0dPzYvdXeP3QF/lS8SFf5jzTW+yoSA/nTFhfRmRVOidXk5O0hA==" saltValue="lV7UNQLC5b0lM7pd20ir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7" zoomScale="85" zoomScaleNormal="85" zoomScaleSheetLayoutView="55" workbookViewId="0">
      <selection activeCell="AE103" sqref="AE103"/>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563</v>
      </c>
    </row>
    <row r="121" spans="125:125" ht="13.5" hidden="1" customHeight="1" x14ac:dyDescent="0.2">
      <c r="DU121" s="259"/>
    </row>
  </sheetData>
  <sheetProtection algorithmName="SHA-512" hashValue="qabNiueZ1gsfbtHSB8lfPzI0ti4VnQYk+1C8cXYHILYFzlhDqfK6uH/czj30h0CnF9oQcWtoQ0VIkWn1Lw+ULQ==" saltValue="Gjw3fyYb8cFKHzMZmwgO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election activeCell="B86" sqref="B86"/>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564</v>
      </c>
    </row>
  </sheetData>
  <sheetProtection algorithmName="SHA-512" hashValue="sShutAoAuSoeHDM9BLu10W/PFRcgmYa7hSAeN7VYslatN/CgTCW0/NGSaFJirBO/vG1ykBW8E1t+BOBBaLl6Xg==" saltValue="SaWGQyN86TAUxMcmL6cK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E35" zoomScale="130" zoomScaleNormal="130" zoomScaleSheetLayoutView="100" workbookViewId="0">
      <selection activeCell="L45" sqref="L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175" t="s">
        <v>3</v>
      </c>
      <c r="D47" s="1175"/>
      <c r="E47" s="1176"/>
      <c r="F47" s="11">
        <v>23.21</v>
      </c>
      <c r="G47" s="12">
        <v>20.6</v>
      </c>
      <c r="H47" s="12">
        <v>20.27</v>
      </c>
      <c r="I47" s="12">
        <v>26.09</v>
      </c>
      <c r="J47" s="13">
        <v>20.13</v>
      </c>
    </row>
    <row r="48" spans="2:10" ht="57.75" customHeight="1" x14ac:dyDescent="0.2">
      <c r="B48" s="14"/>
      <c r="C48" s="1177" t="s">
        <v>4</v>
      </c>
      <c r="D48" s="1177"/>
      <c r="E48" s="1178"/>
      <c r="F48" s="15">
        <v>5.81</v>
      </c>
      <c r="G48" s="16">
        <v>5.26</v>
      </c>
      <c r="H48" s="16">
        <v>6.53</v>
      </c>
      <c r="I48" s="16">
        <v>5.43</v>
      </c>
      <c r="J48" s="17">
        <v>7.38</v>
      </c>
    </row>
    <row r="49" spans="2:10" ht="57.75" customHeight="1" thickBot="1" x14ac:dyDescent="0.25">
      <c r="B49" s="18"/>
      <c r="C49" s="1179" t="s">
        <v>5</v>
      </c>
      <c r="D49" s="1179"/>
      <c r="E49" s="1180"/>
      <c r="F49" s="19" t="s">
        <v>570</v>
      </c>
      <c r="G49" s="20" t="s">
        <v>571</v>
      </c>
      <c r="H49" s="20">
        <v>4.22</v>
      </c>
      <c r="I49" s="20">
        <v>5.22</v>
      </c>
      <c r="J49" s="21" t="s">
        <v>572</v>
      </c>
    </row>
    <row r="50" spans="2:10" ht="13.2" x14ac:dyDescent="0.2"/>
  </sheetData>
  <sheetProtection algorithmName="SHA-512" hashValue="QDc+X6UdYuPrIu6rLFqaIS31yJOpvGQ7CrGVPb1j4b6tyAttIxgUQFH6zsdja9jC5ZBCZoXZ0I3m5eGCy0Ks4Q==" saltValue="IYJuH/Bt1Ms0M8W06osm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2024-08-22T23:55:58Z</cp:lastPrinted>
  <dcterms:created xsi:type="dcterms:W3CDTF">2024-02-05T00:13:15Z</dcterms:created>
  <dcterms:modified xsi:type="dcterms:W3CDTF">2024-09-24T04:39:16Z</dcterms:modified>
  <cp:category/>
</cp:coreProperties>
</file>