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1檜枝岐村_0829\"/>
    </mc:Choice>
  </mc:AlternateContent>
  <bookViews>
    <workbookView xWindow="156" yWindow="168" windowWidth="28740" windowHeight="1687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O34" i="10"/>
  <c r="BW34" i="10"/>
  <c r="BW35" i="10" s="1"/>
  <c r="BW36" i="10" s="1"/>
  <c r="BW37" i="10" s="1"/>
  <c r="BW38" i="10" s="1"/>
  <c r="BW39" i="10" s="1"/>
  <c r="BW40" i="10" s="1"/>
  <c r="BW41" i="10" s="1"/>
  <c r="AM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c r="BE35" i="10" s="1"/>
  <c r="BE36" i="10" s="1"/>
</calcChain>
</file>

<file path=xl/sharedStrings.xml><?xml version="1.0" encoding="utf-8"?>
<sst xmlns="http://schemas.openxmlformats.org/spreadsheetml/2006/main" count="1234" uniqueCount="616">
  <si>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</si>
  <si>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</si>
  <si>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</si>
  <si>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</si>
  <si>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</si>
  <si>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</si>
  <si>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</si>
  <si>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</si>
  <si>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</si>
  <si>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</si>
  <si>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</si>
  <si>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</si>
  <si>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</si>
  <si>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</si>
  <si>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</si>
  <si>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</si>
  <si>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</si>
  <si>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</si>
  <si>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</si>
  <si>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</si>
  <si>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</si>
  <si>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</si>
  <si>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</si>
  <si>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</si>
  <si>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</si>
  <si>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</si>
  <si>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</si>
  <si>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</si>
  <si>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</si>
  <si>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</si>
  <si>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</si>
  <si>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</si>
  <si>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</si>
  <si>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</si>
  <si>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</si>
  <si>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</si>
  <si>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</si>
  <si>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</si>
  <si>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</si>
  <si>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</si>
  <si>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</si>
  <si>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</si>
  <si>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</si>
  <si>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</si>
  <si>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</si>
  <si>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</si>
  <si>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</si>
  <si>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</si>
  <si>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</si>
  <si>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</si>
  <si>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</si>
  <si>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</si>
  <si>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</si>
  <si>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</si>
  <si>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</si>
  <si>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</si>
  <si>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</si>
  <si>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</si>
  <si>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</si>
  <si>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</si>
  <si>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</si>
  <si>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</si>
  <si>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</si>
  <si>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</si>
  <si>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</si>
  <si>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</si>
  <si>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</si>
  <si>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</si>
  <si>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</si>
  <si>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</si>
  <si>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</si>
  <si>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</si>
  <si>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</si>
  <si>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</si>
  <si>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</si>
  <si>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</si>
  <si>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</si>
  <si>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</si>
  <si>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</si>
  <si>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</si>
  <si>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</si>
  <si>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</si>
  <si>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</si>
  <si>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</si>
  <si>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</si>
  <si>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</si>
  <si>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</si>
  <si>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</si>
  <si>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</si>
  <si>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</si>
  <si>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</si>
  <si>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</si>
  <si>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</si>
  <si>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</si>
  <si>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</si>
  <si>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</si>
  <si>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</si>
  <si>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</si>
  <si>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</si>
  <si>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</si>
  <si>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</si>
  <si>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</si>
  <si>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</si>
  <si>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</si>
  <si>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</si>
  <si>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</si>
  <si>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</si>
  <si>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</si>
  <si>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</si>
  <si>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</si>
  <si>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</si>
  <si>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</si>
  <si>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</si>
  <si>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</si>
  <si>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</si>
  <si>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</si>
  <si>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</si>
  <si>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</si>
  <si>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</si>
  <si>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</si>
  <si>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</si>
  <si>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</si>
  <si>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</si>
  <si>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</si>
  <si>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</si>
  <si>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</si>
  <si>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</si>
  <si>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</si>
  <si>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</si>
  <si>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</si>
  <si>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</si>
  <si>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</si>
  <si>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</si>
  <si>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</si>
  <si>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</si>
  <si>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</si>
  <si>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</si>
  <si>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</si>
  <si>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</si>
  <si>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</si>
  <si>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</si>
  <si>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</si>
  <si>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</si>
  <si>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</si>
  <si>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</si>
  <si>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</si>
  <si>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</si>
  <si>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</si>
  <si>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</si>
  <si>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</si>
  <si>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</si>
  <si>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</si>
  <si>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</si>
  <si>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</si>
  <si>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</si>
  <si>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</si>
  <si>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</si>
  <si>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</si>
  <si>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</si>
  <si>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</si>
  <si>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</si>
  <si>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</si>
  <si>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</si>
  <si>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</si>
  <si>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</si>
  <si>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</si>
  <si>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</si>
  <si>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</si>
  <si>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</si>
  <si>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</si>
  <si>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</si>
  <si>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</si>
  <si>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</si>
  <si>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</si>
  <si>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</si>
  <si>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</si>
  <si>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</si>
  <si>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</si>
  <si>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</si>
  <si>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</si>
  <si>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</si>
  <si>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</si>
  <si>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</si>
  <si>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</si>
  <si>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</si>
  <si>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</si>
  <si>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</si>
  <si>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</si>
  <si>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</si>
  <si>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</si>
  <si>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</si>
  <si>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</si>
  <si>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</si>
  <si>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</si>
  <si>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</si>
  <si>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</si>
  <si>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</si>
  <si>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</si>
  <si>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</si>
  <si>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</si>
  <si>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</si>
  <si>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</si>
  <si>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</si>
  <si>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</si>
  <si>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</si>
  <si>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</si>
  <si>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</si>
  <si>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</si>
  <si>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</si>
  <si>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</si>
  <si>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</si>
  <si>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</si>
  <si>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</si>
  <si>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</si>
  <si>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</si>
  <si>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</si>
  <si>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福島県檜枝岐村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</si>
  <si>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</si>
  <si>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</si>
  <si>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</si>
  <si>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</si>
  <si>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</si>
  <si>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</si>
  <si>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</si>
  <si>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</si>
  <si>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</si>
  <si>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</si>
  <si>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</si>
  <si>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</si>
  <si>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</si>
  <si>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</si>
  <si>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</si>
  <si>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</si>
  <si>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</si>
  <si>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</si>
  <si>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</si>
  <si>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</si>
  <si>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</si>
  <si>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</si>
  <si>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</si>
  <si>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</si>
  <si>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</si>
  <si>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</si>
  <si>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</si>
  <si>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</si>
  <si>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</si>
  <si>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</si>
  <si>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</si>
  <si>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</si>
  <si>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</si>
  <si>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</si>
  <si>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</si>
  <si>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</si>
  <si>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</si>
  <si>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</si>
  <si>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</si>
  <si>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</si>
  <si>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</si>
  <si>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</si>
  <si>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</si>
  <si>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</si>
  <si>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</si>
  <si>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</si>
  <si>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</si>
  <si>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</si>
  <si>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</si>
  <si>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</si>
  <si>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</si>
  <si>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</si>
  <si>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</si>
  <si>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</si>
  <si>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</si>
  <si>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</si>
  <si>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</si>
  <si>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</si>
  <si>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</si>
  <si>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</si>
  <si>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</si>
  <si>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</si>
  <si>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</si>
  <si>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</si>
  <si>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</si>
  <si>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</si>
  <si>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</si>
  <si>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</si>
  <si>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</si>
  <si>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</si>
  <si>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</si>
  <si>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</si>
  <si>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</si>
  <si>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</si>
  <si>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</si>
  <si>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</si>
  <si>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</si>
  <si>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</si>
  <si>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</si>
  <si>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</si>
  <si>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</si>
  <si>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</si>
  <si>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</si>
  <si>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</si>
  <si>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</si>
  <si>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</si>
  <si>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</si>
  <si>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</si>
  <si>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</si>
  <si>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</si>
  <si>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</si>
  <si>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</si>
  <si>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</si>
  <si>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</si>
  <si>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</si>
  <si>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</si>
  <si>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</si>
  <si>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</si>
  <si>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</si>
  <si>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</si>
  <si>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</si>
  <si>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</si>
  <si>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</si>
  <si>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</si>
  <si>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</si>
  <si>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</si>
  <si>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</si>
  <si>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</si>
  <si>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</si>
  <si>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</si>
  <si>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</si>
  <si>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</si>
  <si>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</si>
  <si>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</si>
  <si>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</si>
  <si>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</si>
  <si>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</si>
  <si>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</si>
  <si>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</si>
  <si>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</si>
  <si>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</si>
  <si>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</si>
  <si>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</si>
  <si>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</si>
  <si>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</si>
  <si>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</si>
  <si>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</si>
  <si>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</si>
  <si>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</si>
  <si>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</si>
  <si>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</si>
  <si>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</si>
  <si>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</si>
  <si>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</si>
  <si>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</si>
  <si>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</si>
  <si>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</si>
  <si>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</si>
  <si>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</si>
  <si>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</si>
  <si>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</si>
  <si>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</si>
  <si>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</si>
  <si>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</si>
  <si>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</si>
  <si>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</si>
  <si>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</si>
  <si>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</si>
  <si>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</si>
  <si>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</si>
  <si>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</si>
  <si>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</si>
  <si>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福島県檜枝岐村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</si>
  <si>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</si>
  <si>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</si>
  <si>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</si>
  <si>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</si>
  <si>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</si>
  <si>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</si>
  <si>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</si>
  <si>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</si>
  <si>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</si>
  <si>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</si>
  <si>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</si>
  <si>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</si>
  <si>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</si>
  <si>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</si>
  <si>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</si>
  <si>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</si>
  <si>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</si>
  <si>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</si>
  <si>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</si>
  <si>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</si>
  <si>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</si>
  <si>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t>
    <phoneticPr fontId="5"/>
  </si>
  <si>
    <t>温泉・特産事業特別会計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</si>
  <si>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</si>
  <si>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</si>
  <si>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</si>
  <si>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</si>
  <si>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</si>
  <si>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</si>
  <si>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</si>
  <si>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</si>
  <si>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</si>
  <si>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</si>
  <si>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</si>
  <si>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</si>
  <si>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</si>
  <si>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</si>
  <si>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</si>
  <si>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</si>
  <si>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</si>
  <si>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</si>
  <si>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</si>
  <si>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</si>
  <si>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</si>
  <si>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法非適用企業</t>
    <phoneticPr fontId="5"/>
  </si>
  <si>
    <t>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</si>
  <si>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</si>
  <si>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</si>
  <si>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</si>
  <si>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</si>
  <si>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</si>
  <si>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</si>
  <si>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</si>
  <si>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</si>
  <si>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</si>
  <si>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</si>
  <si>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</si>
  <si>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</si>
  <si>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</si>
  <si>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</si>
  <si>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</si>
  <si>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</si>
  <si>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</si>
  <si>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</si>
  <si>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</si>
  <si>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</si>
  <si>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</si>
  <si>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</si>
  <si>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</si>
  <si>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</si>
  <si>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</si>
  <si>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</si>
  <si>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</si>
  <si>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</si>
  <si>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</si>
  <si>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</si>
  <si>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</si>
  <si>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</si>
  <si>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</si>
  <si>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</si>
  <si>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</si>
  <si>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</si>
  <si>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</si>
  <si>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</si>
  <si>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</si>
  <si>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</si>
  <si>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</si>
  <si>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</si>
  <si>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</si>
  <si>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</si>
  <si>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</si>
  <si>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</si>
  <si>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</si>
  <si>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</si>
  <si>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</si>
  <si>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</si>
  <si>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</si>
  <si>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</si>
  <si>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</si>
  <si>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</si>
  <si>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</si>
  <si>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</si>
  <si>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</si>
  <si>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</si>
  <si>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</si>
  <si>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</si>
  <si>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</si>
  <si>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</si>
  <si>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</si>
  <si>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</si>
  <si>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</si>
  <si>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</si>
  <si>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</si>
  <si>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</si>
  <si>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</si>
  <si>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</si>
  <si>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</si>
  <si>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</si>
  <si>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</si>
  <si>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</si>
  <si>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</si>
  <si>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</si>
  <si>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</si>
  <si>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</si>
  <si>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</si>
  <si>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</si>
  <si>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</si>
  <si>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</si>
  <si>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</si>
  <si>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</si>
  <si>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</si>
  <si>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</si>
  <si>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</si>
  <si>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</si>
  <si>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</si>
  <si>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</si>
  <si>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</si>
  <si>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</si>
  <si>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</si>
  <si>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</si>
  <si>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</si>
  <si>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</si>
  <si>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</si>
  <si>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</si>
  <si>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</si>
  <si>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</si>
  <si>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</si>
  <si>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</si>
  <si>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</si>
  <si>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</si>
  <si>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</si>
  <si>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</si>
  <si>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</si>
  <si>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</si>
  <si>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</si>
  <si>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</si>
  <si>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</si>
  <si>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</si>
  <si>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</si>
  <si>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</si>
  <si>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</si>
  <si>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</si>
  <si>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</si>
  <si>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</si>
  <si>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</si>
  <si>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</si>
  <si>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</si>
  <si>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</si>
  <si>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</si>
  <si>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</si>
  <si>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</si>
  <si>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</si>
  <si>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</si>
  <si>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</si>
  <si>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</si>
  <si>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</si>
  <si>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</si>
  <si>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</si>
  <si>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</si>
  <si>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</si>
  <si>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</si>
  <si>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</si>
  <si>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</si>
  <si>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</si>
  <si>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</si>
  <si>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</si>
  <si>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</si>
  <si>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</si>
  <si>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</si>
  <si>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</si>
  <si>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</si>
  <si>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</si>
  <si>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</si>
  <si>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</si>
  <si>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</si>
  <si>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</si>
  <si>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</si>
  <si>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</si>
  <si>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</si>
  <si>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</si>
  <si>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</si>
  <si>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</si>
  <si>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</si>
  <si>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</si>
  <si>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1.25</t>
  </si>
  <si>
    <t>一般会計</t>
  </si>
  <si>
    <t>介護保険特別会計</t>
  </si>
  <si>
    <t>観光施設事業特別会計</t>
  </si>
  <si>
    <t>国民健康保険特別会計</t>
  </si>
  <si>
    <t>水道事業特別会計</t>
  </si>
  <si>
    <t>診療所特別会計</t>
  </si>
  <si>
    <t>温泉・特産事業特別会計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</si>
  <si>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</si>
  <si>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</si>
  <si>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</si>
  <si>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</si>
  <si>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</si>
  <si>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</si>
  <si>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</si>
  <si>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</si>
  <si>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</si>
  <si>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</si>
  <si>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南会津地方広域市町村圏組合一般会計</t>
    <rPh sb="0" eb="13">
      <t>ミナミアイヅチホウコウイキシチョウソンケンクミアイ</t>
    </rPh>
    <rPh sb="13" eb="17">
      <t>イッパンカイケイ</t>
    </rPh>
    <phoneticPr fontId="4"/>
  </si>
  <si>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</si>
  <si>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</si>
  <si>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</si>
  <si>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</si>
  <si>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</si>
  <si>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</si>
  <si>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</si>
  <si>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地域振興基金</t>
  </si>
  <si>
    <t>公共施設等減価償却引当基金</t>
    <rPh sb="4" eb="5">
      <t>トウ</t>
    </rPh>
    <phoneticPr fontId="2"/>
  </si>
  <si>
    <t>過疎対策事業基金</t>
  </si>
  <si>
    <t>ふれあい福祉基金</t>
  </si>
  <si>
    <t>電源立地地域対策交付金基金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</si>
  <si>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</si>
  <si>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</si>
  <si>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</si>
  <si>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</si>
  <si>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</si>
  <si>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</si>
  <si>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</si>
  <si>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</si>
  <si>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</si>
  <si>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基金等の残高が将来負担となる地方債等の残高を上回ることにより、将来負担比率は算定されない。有形固定資産償却率をみると類似団体内平均値に比べ低い水準となっている。引き続き老朽化対策に積極的に取り組んでいく。</t>
    <phoneticPr fontId="5"/>
  </si>
  <si>
    <t>基金等の残高が将来負担となる地方債等の残高を上回ることにより、将来負担比率は算定されることなく適正な財政状況が保たれている。実質公債費比率についは、繰上げ償還による影響が縮小しており、比率は上昇傾向にあるが依然低い水準を維持している。今後、公共施設等の老朽化対策など地方債を活用する事業が増加する見込みであるが、交付税措置のある地方債を優先的に活用することにより、比率は概ね適正な範囲で推移すると分析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</si>
</sst>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8AA-4898-8110-85DEC4425E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604429</c:v>
                </c:pt>
                <c:pt idx="1">
                  <c:v>562031</c:v>
                </c:pt>
                <c:pt idx="2">
                  <c:v>1449782</c:v>
                </c:pt>
                <c:pt idx="3">
                  <c:v>716836</c:v>
                </c:pt>
                <c:pt idx="4">
                  <c:v>334898</c:v>
                </c:pt>
              </c:numCache>
            </c:numRef>
          </c:val>
          <c:smooth val="0"/>
          <c:extLst>
            <c:ext xmlns:c16="http://schemas.microsoft.com/office/drawing/2014/chart" uri="{C3380CC4-5D6E-409C-BE32-E72D297353CC}">
              <c16:uniqueId val="{00000001-38AA-4898-8110-85DEC4425E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9.84</c:v>
                </c:pt>
                <c:pt idx="1">
                  <c:v>9.81</c:v>
                </c:pt>
                <c:pt idx="2">
                  <c:v>10.42</c:v>
                </c:pt>
                <c:pt idx="3">
                  <c:v>8.6300000000000008</c:v>
                </c:pt>
                <c:pt idx="4">
                  <c:v>7.84</c:v>
                </c:pt>
              </c:numCache>
            </c:numRef>
          </c:val>
          <c:extLst>
            <c:ext xmlns:c16="http://schemas.microsoft.com/office/drawing/2014/chart" uri="{C3380CC4-5D6E-409C-BE32-E72D297353CC}">
              <c16:uniqueId val="{00000000-B35E-4795-BDF4-A22A67F250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113.67</c:v>
                </c:pt>
                <c:pt idx="1">
                  <c:v>116.31</c:v>
                </c:pt>
                <c:pt idx="2">
                  <c:v>113.94</c:v>
                </c:pt>
                <c:pt idx="3">
                  <c:v>99.54</c:v>
                </c:pt>
                <c:pt idx="4">
                  <c:v>98.27</c:v>
                </c:pt>
              </c:numCache>
            </c:numRef>
          </c:val>
          <c:extLst>
            <c:ext xmlns:c16="http://schemas.microsoft.com/office/drawing/2014/chart" uri="{C3380CC4-5D6E-409C-BE32-E72D297353CC}">
              <c16:uniqueId val="{00000001-B35E-4795-BDF4-A22A67F250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1.52</c:v>
                </c:pt>
                <c:pt idx="1">
                  <c:v>17.93</c:v>
                </c:pt>
                <c:pt idx="2">
                  <c:v>0.27</c:v>
                </c:pt>
                <c:pt idx="3">
                  <c:v>4.9800000000000004</c:v>
                </c:pt>
                <c:pt idx="4">
                  <c:v>-1.25</c:v>
                </c:pt>
              </c:numCache>
            </c:numRef>
          </c:val>
          <c:smooth val="0"/>
          <c:extLst>
            <c:ext xmlns:c16="http://schemas.microsoft.com/office/drawing/2014/chart" uri="{C3380CC4-5D6E-409C-BE32-E72D297353CC}">
              <c16:uniqueId val="{00000002-B35E-4795-BDF4-A22A67F250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1D3-409E-9A91-E4A5C5C2AA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D3-409E-9A91-E4A5C5C2AA5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1D3-409E-9A91-E4A5C5C2AA53}"/>
            </c:ext>
          </c:extLst>
        </c:ser>
        <c:ser>
          <c:idx val="3"/>
          <c:order val="3"/>
          <c:tx>
            <c:strRef>
              <c:f>データシート!$A$30</c:f>
              <c:strCache>
                <c:ptCount val="1"/>
                <c:pt idx="0">
                  <c:v>温泉・特産事業特別会計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1D3-409E-9A91-E4A5C5C2AA53}"/>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1D3-409E-9A91-E4A5C5C2AA53}"/>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0.14000000000000001</c:v>
                </c:pt>
                <c:pt idx="4">
                  <c:v>#N/A</c:v>
                </c:pt>
                <c:pt idx="5">
                  <c:v>0.08</c:v>
                </c:pt>
                <c:pt idx="6">
                  <c:v>#N/A</c:v>
                </c:pt>
                <c:pt idx="7">
                  <c:v>0.04</c:v>
                </c:pt>
                <c:pt idx="8">
                  <c:v>#N/A</c:v>
                </c:pt>
                <c:pt idx="9">
                  <c:v>0.08</c:v>
                </c:pt>
              </c:numCache>
            </c:numRef>
          </c:val>
          <c:extLst>
            <c:ext xmlns:c16="http://schemas.microsoft.com/office/drawing/2014/chart" uri="{C3380CC4-5D6E-409C-BE32-E72D297353CC}">
              <c16:uniqueId val="{00000005-51D3-409E-9A91-E4A5C5C2AA5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0.59</c:v>
                </c:pt>
                <c:pt idx="2">
                  <c:v>#N/A</c:v>
                </c:pt>
                <c:pt idx="3">
                  <c:v>0.28999999999999998</c:v>
                </c:pt>
                <c:pt idx="4">
                  <c:v>#N/A</c:v>
                </c:pt>
                <c:pt idx="5">
                  <c:v>0.28000000000000003</c:v>
                </c:pt>
                <c:pt idx="6">
                  <c:v>#N/A</c:v>
                </c:pt>
                <c:pt idx="7">
                  <c:v>0.15</c:v>
                </c:pt>
                <c:pt idx="8">
                  <c:v>#N/A</c:v>
                </c:pt>
                <c:pt idx="9">
                  <c:v>0.14000000000000001</c:v>
                </c:pt>
              </c:numCache>
            </c:numRef>
          </c:val>
          <c:extLst>
            <c:ext xmlns:c16="http://schemas.microsoft.com/office/drawing/2014/chart" uri="{C3380CC4-5D6E-409C-BE32-E72D297353CC}">
              <c16:uniqueId val="{00000006-51D3-409E-9A91-E4A5C5C2AA53}"/>
            </c:ext>
          </c:extLst>
        </c:ser>
        <c:ser>
          <c:idx val="7"/>
          <c:order val="7"/>
          <c:tx>
            <c:strRef>
              <c:f>データシート!$A$34</c:f>
              <c:strCache>
                <c:ptCount val="1"/>
                <c:pt idx="0">
                  <c:v>観光施設事業特別会計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0.52</c:v>
                </c:pt>
                <c:pt idx="2">
                  <c:v>#N/A</c:v>
                </c:pt>
                <c:pt idx="3">
                  <c:v>0.15</c:v>
                </c:pt>
                <c:pt idx="4">
                  <c:v>#N/A</c:v>
                </c:pt>
                <c:pt idx="5">
                  <c:v>0.28000000000000003</c:v>
                </c:pt>
                <c:pt idx="6">
                  <c:v>#N/A</c:v>
                </c:pt>
                <c:pt idx="7">
                  <c:v>0.56999999999999995</c:v>
                </c:pt>
                <c:pt idx="8">
                  <c:v>#N/A</c:v>
                </c:pt>
                <c:pt idx="9">
                  <c:v>0.65</c:v>
                </c:pt>
              </c:numCache>
            </c:numRef>
          </c:val>
          <c:extLst>
            <c:ext xmlns:c16="http://schemas.microsoft.com/office/drawing/2014/chart" uri="{C3380CC4-5D6E-409C-BE32-E72D297353CC}">
              <c16:uniqueId val="{00000007-51D3-409E-9A91-E4A5C5C2AA5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0.19</c:v>
                </c:pt>
                <c:pt idx="2">
                  <c:v>#N/A</c:v>
                </c:pt>
                <c:pt idx="3">
                  <c:v>0.75</c:v>
                </c:pt>
                <c:pt idx="4">
                  <c:v>#N/A</c:v>
                </c:pt>
                <c:pt idx="5">
                  <c:v>0.95</c:v>
                </c:pt>
                <c:pt idx="6">
                  <c:v>#N/A</c:v>
                </c:pt>
                <c:pt idx="7">
                  <c:v>0.55000000000000004</c:v>
                </c:pt>
                <c:pt idx="8">
                  <c:v>#N/A</c:v>
                </c:pt>
                <c:pt idx="9">
                  <c:v>0.96</c:v>
                </c:pt>
              </c:numCache>
            </c:numRef>
          </c:val>
          <c:extLst>
            <c:ext xmlns:c16="http://schemas.microsoft.com/office/drawing/2014/chart" uri="{C3380CC4-5D6E-409C-BE32-E72D297353CC}">
              <c16:uniqueId val="{00000008-51D3-409E-9A91-E4A5C5C2AA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9.83</c:v>
                </c:pt>
                <c:pt idx="2">
                  <c:v>#N/A</c:v>
                </c:pt>
                <c:pt idx="3">
                  <c:v>9.81</c:v>
                </c:pt>
                <c:pt idx="4">
                  <c:v>#N/A</c:v>
                </c:pt>
                <c:pt idx="5">
                  <c:v>10.41</c:v>
                </c:pt>
                <c:pt idx="6">
                  <c:v>#N/A</c:v>
                </c:pt>
                <c:pt idx="7">
                  <c:v>8.6199999999999992</c:v>
                </c:pt>
                <c:pt idx="8">
                  <c:v>#N/A</c:v>
                </c:pt>
                <c:pt idx="9">
                  <c:v>7.84</c:v>
                </c:pt>
              </c:numCache>
            </c:numRef>
          </c:val>
          <c:extLst>
            <c:ext xmlns:c16="http://schemas.microsoft.com/office/drawing/2014/chart" uri="{C3380CC4-5D6E-409C-BE32-E72D297353CC}">
              <c16:uniqueId val="{00000009-51D3-409E-9A91-E4A5C5C2AA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184</c:v>
                </c:pt>
                <c:pt idx="5">
                  <c:v>204</c:v>
                </c:pt>
                <c:pt idx="8">
                  <c:v>234</c:v>
                </c:pt>
                <c:pt idx="11">
                  <c:v>257</c:v>
                </c:pt>
                <c:pt idx="14">
                  <c:v>274</c:v>
                </c:pt>
              </c:numCache>
            </c:numRef>
          </c:val>
          <c:extLst>
            <c:ext xmlns:c16="http://schemas.microsoft.com/office/drawing/2014/chart" uri="{C3380CC4-5D6E-409C-BE32-E72D297353CC}">
              <c16:uniqueId val="{00000000-B3C3-48F8-8ACD-F2A598F277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C3-48F8-8ACD-F2A598F277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C3-48F8-8ACD-F2A598F277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C3-48F8-8ACD-F2A598F277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c:v>
                </c:pt>
                <c:pt idx="3">
                  <c:v>18</c:v>
                </c:pt>
                <c:pt idx="6">
                  <c:v>18</c:v>
                </c:pt>
                <c:pt idx="9">
                  <c:v>19</c:v>
                </c:pt>
                <c:pt idx="12">
                  <c:v>21</c:v>
                </c:pt>
              </c:numCache>
            </c:numRef>
          </c:val>
          <c:extLst>
            <c:ext xmlns:c16="http://schemas.microsoft.com/office/drawing/2014/chart" uri="{C3380CC4-5D6E-409C-BE32-E72D297353CC}">
              <c16:uniqueId val="{00000004-B3C3-48F8-8ACD-F2A598F277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C3-48F8-8ACD-F2A598F277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C3-48F8-8ACD-F2A598F277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163</c:v>
                </c:pt>
                <c:pt idx="3">
                  <c:v>199</c:v>
                </c:pt>
                <c:pt idx="6">
                  <c:v>224</c:v>
                </c:pt>
                <c:pt idx="9">
                  <c:v>262</c:v>
                </c:pt>
                <c:pt idx="12">
                  <c:v>288</c:v>
                </c:pt>
              </c:numCache>
            </c:numRef>
          </c:val>
          <c:extLst>
            <c:ext xmlns:c16="http://schemas.microsoft.com/office/drawing/2014/chart" uri="{C3380CC4-5D6E-409C-BE32-E72D297353CC}">
              <c16:uniqueId val="{00000007-B3C3-48F8-8ACD-F2A598F277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c:v>
                </c:pt>
                <c:pt idx="2">
                  <c:v>#N/A</c:v>
                </c:pt>
                <c:pt idx="3">
                  <c:v>#N/A</c:v>
                </c:pt>
                <c:pt idx="4">
                  <c:v>13</c:v>
                </c:pt>
                <c:pt idx="5">
                  <c:v>#N/A</c:v>
                </c:pt>
                <c:pt idx="6">
                  <c:v>#N/A</c:v>
                </c:pt>
                <c:pt idx="7">
                  <c:v>8</c:v>
                </c:pt>
                <c:pt idx="8">
                  <c:v>#N/A</c:v>
                </c:pt>
                <c:pt idx="9">
                  <c:v>#N/A</c:v>
                </c:pt>
                <c:pt idx="10">
                  <c:v>24</c:v>
                </c:pt>
                <c:pt idx="11">
                  <c:v>#N/A</c:v>
                </c:pt>
                <c:pt idx="12">
                  <c:v>#N/A</c:v>
                </c:pt>
                <c:pt idx="13">
                  <c:v>35</c:v>
                </c:pt>
                <c:pt idx="14">
                  <c:v>#N/A</c:v>
                </c:pt>
              </c:numCache>
            </c:numRef>
          </c:val>
          <c:smooth val="0"/>
          <c:extLst>
            <c:ext xmlns:c16="http://schemas.microsoft.com/office/drawing/2014/chart" uri="{C3380CC4-5D6E-409C-BE32-E72D297353CC}">
              <c16:uniqueId val="{00000008-B3C3-48F8-8ACD-F2A598F277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2665</c:v>
                </c:pt>
                <c:pt idx="5">
                  <c:v>2662</c:v>
                </c:pt>
                <c:pt idx="8">
                  <c:v>2788</c:v>
                </c:pt>
                <c:pt idx="11">
                  <c:v>2721</c:v>
                </c:pt>
                <c:pt idx="14">
                  <c:v>2531</c:v>
                </c:pt>
              </c:numCache>
            </c:numRef>
          </c:val>
          <c:extLst>
            <c:ext xmlns:c16="http://schemas.microsoft.com/office/drawing/2014/chart" uri="{C3380CC4-5D6E-409C-BE32-E72D297353CC}">
              <c16:uniqueId val="{00000000-34D9-4DF5-958C-476FB0B4FB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4D9-4DF5-958C-476FB0B4FB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5078</c:v>
                </c:pt>
                <c:pt idx="5">
                  <c:v>4848</c:v>
                </c:pt>
                <c:pt idx="8">
                  <c:v>4790</c:v>
                </c:pt>
                <c:pt idx="11">
                  <c:v>4852</c:v>
                </c:pt>
                <c:pt idx="14">
                  <c:v>4914</c:v>
                </c:pt>
              </c:numCache>
            </c:numRef>
          </c:val>
          <c:extLst>
            <c:ext xmlns:c16="http://schemas.microsoft.com/office/drawing/2014/chart" uri="{C3380CC4-5D6E-409C-BE32-E72D297353CC}">
              <c16:uniqueId val="{00000002-34D9-4DF5-958C-476FB0B4FB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D9-4DF5-958C-476FB0B4FB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D9-4DF5-958C-476FB0B4FB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D9-4DF5-958C-476FB0B4FB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D9-4DF5-958C-476FB0B4FB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4D9-4DF5-958C-476FB0B4FB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202</c:v>
                </c:pt>
                <c:pt idx="3">
                  <c:v>280</c:v>
                </c:pt>
                <c:pt idx="6">
                  <c:v>392</c:v>
                </c:pt>
                <c:pt idx="9">
                  <c:v>382</c:v>
                </c:pt>
                <c:pt idx="12">
                  <c:v>367</c:v>
                </c:pt>
              </c:numCache>
            </c:numRef>
          </c:val>
          <c:extLst>
            <c:ext xmlns:c16="http://schemas.microsoft.com/office/drawing/2014/chart" uri="{C3380CC4-5D6E-409C-BE32-E72D297353CC}">
              <c16:uniqueId val="{00000008-34D9-4DF5-958C-476FB0B4FB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D9-4DF5-958C-476FB0B4FB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2966</c:v>
                </c:pt>
                <c:pt idx="3">
                  <c:v>2866</c:v>
                </c:pt>
                <c:pt idx="6">
                  <c:v>3296</c:v>
                </c:pt>
                <c:pt idx="9">
                  <c:v>3200</c:v>
                </c:pt>
                <c:pt idx="12">
                  <c:v>2963</c:v>
                </c:pt>
              </c:numCache>
            </c:numRef>
          </c:val>
          <c:extLst>
            <c:ext xmlns:c16="http://schemas.microsoft.com/office/drawing/2014/chart" uri="{C3380CC4-5D6E-409C-BE32-E72D297353CC}">
              <c16:uniqueId val="{0000000A-34D9-4DF5-958C-476FB0B4FB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D9-4DF5-958C-476FB0B4FB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1130</c:v>
                </c:pt>
                <c:pt idx="1">
                  <c:v>1165</c:v>
                </c:pt>
                <c:pt idx="2">
                  <c:v>1141</c:v>
                </c:pt>
              </c:numCache>
            </c:numRef>
          </c:val>
          <c:extLst>
            <c:ext xmlns:c16="http://schemas.microsoft.com/office/drawing/2014/chart" uri="{C3380CC4-5D6E-409C-BE32-E72D297353CC}">
              <c16:uniqueId val="{00000000-93B1-4CBB-9183-F402F605F8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1073</c:v>
                </c:pt>
                <c:pt idx="1">
                  <c:v>1087</c:v>
                </c:pt>
                <c:pt idx="2">
                  <c:v>1087</c:v>
                </c:pt>
              </c:numCache>
            </c:numRef>
          </c:val>
          <c:extLst>
            <c:ext xmlns:c16="http://schemas.microsoft.com/office/drawing/2014/chart" uri="{C3380CC4-5D6E-409C-BE32-E72D297353CC}">
              <c16:uniqueId val="{00000001-93B1-4CBB-9183-F402F605F8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2692</c:v>
                </c:pt>
                <c:pt idx="1">
                  <c:v>2711</c:v>
                </c:pt>
                <c:pt idx="2">
                  <c:v>2776</c:v>
                </c:pt>
              </c:numCache>
            </c:numRef>
          </c:val>
          <c:extLst>
            <c:ext xmlns:c16="http://schemas.microsoft.com/office/drawing/2014/chart" uri="{C3380CC4-5D6E-409C-BE32-E72D297353CC}">
              <c16:uniqueId val="{00000002-93B1-4CBB-9183-F402F605F8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{E234C72D-3518-462D-8635-07B75798E815}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50A-4A18-A62A-E4F6C5F20F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{F72BB131-52CD-4D7A-A981-099DC3540895}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0A-4A18-A62A-E4F6C5F20F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{78420BC0-2D40-4A85-B7FE-0A9477BC15AC}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0A-4A18-A62A-E4F6C5F20F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{78EDB760-DB35-434F-B633-46F231B30872}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0A-4A18-A62A-E4F6C5F20F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{403909FE-68B0-4469-9F03-BDF5CD2974AE}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0A-4A18-A62A-E4F6C5F20FA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{B43F7579-36A0-41D7-AFC4-A33166AC44A5}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50A-4A18-A62A-E4F6C5F20FA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{F4BAA577-B3B6-405C-AB6B-9ED051272797}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50A-4A18-A62A-E4F6C5F20FA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{175BF3CD-8321-4694-AB73-F113CD72236E}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50A-4A18-A62A-E4F6C5F20FA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{3CBA57B9-E0DD-489E-B5C6-D28B0095D425}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50A-4A18-A62A-E4F6C5F20F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57.9</c:v>
                </c:pt>
                <c:pt idx="16">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50A-4A18-A62A-E4F6C5F20F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{4A49D97A-D330-4E62-AEB6-B28C1B758929}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50A-4A18-A62A-E4F6C5F20F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{F0E936C9-6755-4593-92A2-9AF238AC9F8B}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0A-4A18-A62A-E4F6C5F20F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{1EB645D6-8302-4E97-99A1-27ADD3E3F83B}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0A-4A18-A62A-E4F6C5F20F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{37558E4A-E765-48D3-BEE6-406D1833A1C2}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0A-4A18-A62A-E4F6C5F20F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{5BF9FF3C-A5A6-417A-AA7F-F99D5BCF1E59}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0A-4A18-A62A-E4F6C5F20FA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{2F213BDA-C180-45B4-A530-754AB0941AE3}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50A-4A18-A62A-E4F6C5F20FA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{E096F791-1C46-42B9-BFBF-A8C8B54B1C4D}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50A-4A18-A62A-E4F6C5F20FA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{B3C53AD3-B206-496D-8ECD-20F5C6A5F3AB}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50A-4A18-A62A-E4F6C5F20FA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{11ECC445-94B7-44D7-AC0C-2B8959D143B5}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50A-4A18-A62A-E4F6C5F20F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numCache>
            </c:numRef>
          </c:xVal>
          <c:yVal>
            <c:numRef>
              <c:f>公会計指標分析・財政指標組合せ分析表!$BP$55:$DC$55</c:f>
              <c:numCache>
                <c:formatCode>#,##0.0;"▲ "#,##0.0</c:formatCode>
                <c:ptCount val="40"/>
                <c:pt idx="0">
                  <c:v>0</c:v>
                </c:pt>
                <c:pt idx="8">
                  <c:v>0</c:v>
                </c:pt>
                <c:pt idx="16">
                  <c:v>0</c:v>
                </c:pt>
              </c:numCache>
            </c:numRef>
          </c:yVal>
          <c:smooth val="0"/>
          <c:extLst>
            <c:ext xmlns:c16="http://schemas.microsoft.com/office/drawing/2014/chart" uri="{C3380CC4-5D6E-409C-BE32-E72D297353CC}">
              <c16:uniqueId val="{00000013-450A-4A18-A62A-E4F6C5F20FA1}"/>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{1BDCA604-4457-48E6-A22B-A09E9F319BED}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888-49CE-88D0-EB0A0E6A5F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{9F52E411-2BC6-439C-A89F-18628A43C3FF}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88-49CE-88D0-EB0A0E6A5F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{0E69A429-31EA-4A34-A13A-A73BEC380840}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88-49CE-88D0-EB0A0E6A5F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{1B6DEEF0-E038-43AC-908B-426536B8B3E6}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88-49CE-88D0-EB0A0E6A5F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{1063DE95-4AA6-4683-8014-F636F4C9338E}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88-49CE-88D0-EB0A0E6A5F7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{A9EDB197-0D43-4D12-A97C-987FC46A5A93}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888-49CE-88D0-EB0A0E6A5F7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{274479D3-C3A2-460F-8716-2F3D8311893E}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888-49CE-88D0-EB0A0E6A5F7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{B353D6CD-0722-4349-8B52-58FFE6DC7BD8}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888-49CE-88D0-EB0A0E6A5F7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{0D8BC31C-278E-41CD-963B-DC6956EFE0FE}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888-49CE-88D0-EB0A0E6A5F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-0.5</c:v>
                </c:pt>
                <c:pt idx="16">
                  <c:v>0.7</c:v>
                </c:pt>
                <c:pt idx="24">
                  <c:v>1.8</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88-49CE-88D0-EB0A0E6A5F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{BED6B17A-E94D-4EFF-B82C-3D7EF75C64E4}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888-49CE-88D0-EB0A0E6A5F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{987E3EE5-337A-42F0-B05B-29C432AC6D1A}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88-49CE-88D0-EB0A0E6A5F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{91EC9BA4-CF61-4060-B650-62D5AF739F47}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88-49CE-88D0-EB0A0E6A5F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{978F8BC6-DFF4-4073-99CE-2F8C7F8A6F30}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88-49CE-88D0-EB0A0E6A5F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{ABD544C1-7D2A-4CC5-B8CB-E914ED6AE6F8}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88-49CE-88D0-EB0A0E6A5F7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{D3070354-11E2-4FE9-9A02-0F3369E2CF71}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888-49CE-88D0-EB0A0E6A5F7F}"/>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{631F2D00-4DC5-4CF8-B64C-9DBE8A0DF17C}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888-49CE-88D0-EB0A0E6A5F7F}"/>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{F623DDDD-0772-4286-89D2-417D6E889469}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888-49CE-88D0-EB0A0E6A5F7F}"/>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{A2BC4DAA-C6B5-45D3-B0C7-CF625154042E}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888-49CE-88D0-EB0A0E6A5F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88-49CE-88D0-EB0A0E6A5F7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実質公債費比率については、単年度で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と昨年度に比べ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ﾎﾟｲﾝﾄ）と悪化した。単年度における増加要因を分析すると、元利償還金の増加が主な要因となっている。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年度から臨時財政対策債の繰上償還を実施しているため、今後については比率の上昇は抑えられる見込み。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将来負担額では、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年度に引き続き臨時財政対策債の繰り上げ償還を行ったことにより、地方債現在高は減少となっている。</a:t>
          </a:r>
        </a:p>
        <a:p>
          <a:r>
            <a:rPr kumimoji="1" lang="ja-JP" altLang="en-US" sz="1300">
              <a:latin typeface="ＭＳ Ｐゴシック" panose="020B0600070205080204" pitchFamily="50" charset="-128"/>
              <a:ea typeface="ＭＳ Ｐゴシック" panose="020B0600070205080204" pitchFamily="50" charset="-128"/>
            </a:rPr>
            <a:t>充当可能財源等では、基金全体は増加しているが基準財政需要額算入見込額は減少している。</a:t>
          </a:r>
        </a:p>
        <a:p>
          <a:r>
            <a:rPr kumimoji="1" lang="ja-JP" altLang="en-US" sz="1300">
              <a:latin typeface="ＭＳ Ｐゴシック" panose="020B0600070205080204" pitchFamily="50" charset="-128"/>
              <a:ea typeface="ＭＳ Ｐゴシック" panose="020B0600070205080204" pitchFamily="50" charset="-128"/>
            </a:rPr>
            <a:t>依然、充当可能財源等が将来負担額を上回っている状況であり、健全度は維持されている。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繰上償還の実施等により財政調整基金が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百万円減少、公共施設等の老朽化対策等による積立によりその他目的基金が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積立基金全体としては、前年度に比べ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一般財源の確保が厳しくなる中、必要な財源は基金に頼らざるを得ない状況が見込まれるため、財源の確保と歳出の抑制により可能な限り基金の積み立てを図るとともに、各基金の計画的な執行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・地域振興基金：地域の福祉活動の推進、快適な生活環境の形成</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・公共施設等減価償却引当基金：公共施設等の整備、改修</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・過疎対策事業基金：過疎地域自立促進のためのソフト事業</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・電源立地地域対策交付金基金：公共施設の維持補修、運営</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・ふれあい福祉基金：高齢者等の保健福祉増進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・地域振興基金：温泉の維持や積雪対策の財源として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百万程度取崩により減</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・公共施設等減価償却引当基金：公共施設等総合管理計画に基づく施設の整備・改修の着実な推進に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百万円を積立し、公共施設等の改修等に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程度を充当。</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・過疎対策基金：過疎債を財源として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百万円を積立し、過疎計画に基づくｿﾌﾄ事業に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百万程度充当。</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・電源立地地域対策事業基金：電源立地地域対策交付金を財源に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百万程度積立し、公共施設の維持運営に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百万円程度を取崩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・地域振興基金：定住促進等（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百万円）や温泉給湯施設等の関連（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R8 132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百万円）の財源に充当予定。</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・公共施設等減価償却引当基金：公共施設の改修等（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R8 157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百万円程度）充当予定。</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・過疎対策事業基金：過疎自立促進計画に基づき、必要な財源の積立（毎年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百万円）及び事業への財源に取崩（毎年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百万円程度）</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・電源立地地域対策交付金基金：国の交付金に基づき積立（公共施設等運営に必要な経費）、同等の金額を事業への充当</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・ふれあい福祉基金：果実運用基金なので運用益を社会福祉事業等の財源とする。指定寄附等があれば積立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百万円に加え運用益を積み立てたが、繰上償還実施のため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百万円、コロナ禍における緊急対策等支援事業で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百万円繰り入れたことで、全体としては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決算剰余金及び運用益について積立てる。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財政規模が小さいため、突発的な災害対応による財源確保や年々縮小していく大規模償却資産減に備え必要に応じて取崩しを行う。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地方債残高の増加に伴う財政悪化に対応するため、民間資金の繰上償還の財源に積極的に活用していく。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A3781A-DF4E-4C64-ABF5-FE04DA8B44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C7F70C-2F33-42E5-9C32-93F42878D8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E866EBE-0471-4748-B727-77E4735AB6C4}"/>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DAF1DD8-400E-4325-8111-AB64826AC79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D40D869-8968-473D-91E9-9038CFBFBF0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2416675D-8B30-48CB-95F1-3AD1E6A090BD}"/>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C0370E3-2DBC-4F3A-B477-B631DF5A8387}"/>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D61412C-E717-4948-9B49-7B53E1C23285}"/>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1A173B06-25F0-450B-8FE3-DB512FF7B14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E97E431-D85F-4A1C-95E4-7C1858C63FA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AC07B86-2B45-4465-B04A-F031C75B798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16C16C1D-68AA-4944-9618-AAC155E7A96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F44C7C9-D758-412D-85FE-C185018F8CA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437842B-8F6D-470B-AA31-5081C3239EA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4A5CCEA-F3FF-4656-8DD3-15BBECF0EEE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0789E34-1A16-4B8F-A715-736405515FF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8121306-6BC2-401B-837E-AE7DCE247AC3}"/>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6B074962-2D6E-4C29-A8E1-DEA199E38C8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F6920117-A1A9-4965-BEFE-114BF94F259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2C17531-F8BC-487F-8F27-D1C7E03F640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E4944804-C9CC-49D7-8D3B-9CC26ED6234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CBC6A880-595F-403C-A81F-2A6FF56795B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9129E52-0252-40F0-A3E4-1DB56BD8CAE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3D9C3ECD-C585-4822-B591-122B79C6E6F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50D17E9-5066-4D1C-AB8A-F7A8F17B2D4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B860CA1-B860-464A-A7E7-F271E0D08AC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5FA911D2-64D7-40E3-B974-7EBF20E4C1F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BEB3C9E-376B-4846-9CA3-CFF196A7E52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920BF9A3-9F8C-4784-8B25-88710D64AF1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89D11EF7-B313-4668-B34E-DCF4FBE3CB1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FB248B67-7785-40C0-9628-28921EA2A7C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CA44911-7E42-4386-8720-1254704AE29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AE8EFAE-602C-4F8C-818A-44FEFCC5716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FBA84AAC-2E78-43C0-91A2-8EF69901A9E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A6A91E79-1DC1-4A36-AAE4-9965610786B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65321614-9A50-40B5-80F7-90899BED486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F1BCD07A-6F80-4F77-8D21-7C20D96F917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6B2ED80-8571-42DB-BB70-B598AE54BE6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B2A6828-B378-46D7-8A6C-6BFCDC56031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21F9272-9BD9-4A23-95C4-E7261E9B6D2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7C8F2F9A-E013-43FE-8014-3FE79852D8E4}"/>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CD32A2E8-E4FE-4D23-99B2-C8DA51936CB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4DA5B6F-B43A-4061-A10D-56E28CADAAE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A554AFA1-498D-4521-B6ED-4101D5C2F9B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a:extLst>
            <a:ext uri="{FF2B5EF4-FFF2-40B4-BE49-F238E27FC236}">
              <a16:creationId xmlns:a16="http://schemas.microsoft.com/office/drawing/2014/main" id="{DA097A5C-C6A0-41CE-B979-9C984275295D}"/>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371EADE-6DA0-444F-995D-78A7C2BF789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FDB0342-0514-448A-89BA-FDF7D09C1EB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1863926-2791-4994-8913-E13DA6E576B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E08BE48-4E25-4396-992A-286EB8A67D4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3609424-7FA1-495E-A524-E6991035D9D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ECD2016-B735-493B-A7A1-6C3098F1E06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0345E93-A806-442E-8F92-81A22A085AE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1552DD99-E059-40B4-BD98-06678DD328B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964F3954-FDED-41D8-A037-49BBB5B660B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A84C1A0-B8EB-4CDC-BC22-1CF6B37738A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有形固定資産減価償却率は、類似団体に比べ低い水準にある。今後も公共施設等総合管理計画に基づき、老朽化対策の取組みを推進する。</a:t>
          </a:r>
          <a:endParaRPr lang="ja-JP" altLang="ja-JP">
            <a:effectLst/>
          </a:endParaRPr>
        </a:p>
        <a:p>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は固定資産台帳整備中のためデータなし</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68B6BBD-4214-4F44-9163-765A28D582D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3268EB2-F9FB-46C1-814D-E6792491DB1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9C1E66CD-3ADD-4E58-8609-89F6154E7BC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CAD7518-A34B-4777-ABB1-2FD4C8F8FA3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88877252-A9AF-4FB7-ADFD-DBA81D4A463D}"/>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704E3A65-012D-43D5-A4EB-0CF655B6F6C3}"/>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E44D31FF-CF61-42F5-BC82-0A1166F7B2F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46AFC497-3F60-4460-A6E2-EB0C2A2C8BB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130D5C58-CE01-4EBC-97F0-E39F3994FA92}"/>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6C13B0F6-5A69-4A69-A95A-26D3E6EE8FC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F5C2B5B9-211C-465F-80EC-1A7555699D0F}"/>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D8C535B0-BF13-4908-ABCA-D3B26B5FCCAE}"/>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819DDF4F-6FEF-4A3B-AC0B-66ED6385D14A}"/>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D9592223-1061-4382-8FCB-5550A872AAD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13C1BB4-2D3B-4F30-93E8-3A47328DAD86}"/>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E5C6601-2AA5-43D7-8EE3-B7039BC3BD6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D24BF73-82B3-44FC-9D8E-D8EB9DCE90D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9D6F784-3DC9-4C38-82ED-4E1A96DF8CF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5" name="直線コネクタ 74">
          <a:extLst>
            <a:ext uri="{FF2B5EF4-FFF2-40B4-BE49-F238E27FC236}">
              <a16:creationId xmlns:a16="http://schemas.microsoft.com/office/drawing/2014/main" id="{AD6BE73B-29BB-426C-9F87-072F28ECCAE4}"/>
            </a:ext>
          </a:extLst>
        </xdr:cNvPr>
        <xdr:cNvCxnSpPr/>
      </xdr:nvCxnSpPr>
      <xdr:spPr>
        <a:xfrm flipV="1">
          <a:off x="4760595" y="4474482"/>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6" name="有形固定資産減価償却率最小値テキスト">
          <a:extLst>
            <a:ext uri="{FF2B5EF4-FFF2-40B4-BE49-F238E27FC236}">
              <a16:creationId xmlns:a16="http://schemas.microsoft.com/office/drawing/2014/main" id="{AB838521-4302-4E47-B717-9A4831C316C9}"/>
            </a:ext>
          </a:extLst>
        </xdr:cNvPr>
        <xdr:cNvSpPr txBox="1"/>
      </xdr:nvSpPr>
      <xdr:spPr>
        <a:xfrm>
          <a:off x="4813300" y="5949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7" name="直線コネクタ 76">
          <a:extLst>
            <a:ext uri="{FF2B5EF4-FFF2-40B4-BE49-F238E27FC236}">
              <a16:creationId xmlns:a16="http://schemas.microsoft.com/office/drawing/2014/main" id="{441B2503-6D1C-4F38-B10A-D36F2901CC90}"/>
            </a:ext>
          </a:extLst>
        </xdr:cNvPr>
        <xdr:cNvCxnSpPr/>
      </xdr:nvCxnSpPr>
      <xdr:spPr>
        <a:xfrm>
          <a:off x="4673600" y="594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8" name="有形固定資産減価償却率最大値テキスト">
          <a:extLst>
            <a:ext uri="{FF2B5EF4-FFF2-40B4-BE49-F238E27FC236}">
              <a16:creationId xmlns:a16="http://schemas.microsoft.com/office/drawing/2014/main" id="{195C1597-7806-43C3-91F2-D39E7EACF350}"/>
            </a:ext>
          </a:extLst>
        </xdr:cNvPr>
        <xdr:cNvSpPr txBox="1"/>
      </xdr:nvSpPr>
      <xdr:spPr>
        <a:xfrm>
          <a:off x="48133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9" name="直線コネクタ 78">
          <a:extLst>
            <a:ext uri="{FF2B5EF4-FFF2-40B4-BE49-F238E27FC236}">
              <a16:creationId xmlns:a16="http://schemas.microsoft.com/office/drawing/2014/main" id="{A088E175-817A-4F8B-B9CF-46767338181E}"/>
            </a:ext>
          </a:extLst>
        </xdr:cNvPr>
        <xdr:cNvCxnSpPr/>
      </xdr:nvCxnSpPr>
      <xdr:spPr>
        <a:xfrm>
          <a:off x="4673600" y="447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0" name="有形固定資産減価償却率平均値テキスト">
          <a:extLst>
            <a:ext uri="{FF2B5EF4-FFF2-40B4-BE49-F238E27FC236}">
              <a16:creationId xmlns:a16="http://schemas.microsoft.com/office/drawing/2014/main" id="{1B7033F6-1A7D-4000-A8AE-8D66BF1ED984}"/>
            </a:ext>
          </a:extLst>
        </xdr:cNvPr>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1" name="フローチャート: 判断 80">
          <a:extLst>
            <a:ext uri="{FF2B5EF4-FFF2-40B4-BE49-F238E27FC236}">
              <a16:creationId xmlns:a16="http://schemas.microsoft.com/office/drawing/2014/main" id="{43CFB9E8-9AD7-443B-822B-A2666B6DEC44}"/>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2" name="フローチャート: 判断 81">
          <a:extLst>
            <a:ext uri="{FF2B5EF4-FFF2-40B4-BE49-F238E27FC236}">
              <a16:creationId xmlns:a16="http://schemas.microsoft.com/office/drawing/2014/main" id="{5333DACB-4B4B-4CBC-B8EA-FA43A258F328}"/>
            </a:ext>
          </a:extLst>
        </xdr:cNvPr>
        <xdr:cNvSpPr/>
      </xdr:nvSpPr>
      <xdr:spPr>
        <a:xfrm>
          <a:off x="4000500" y="50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1F1B9462-701C-43E7-BF0F-FF1B9327C671}"/>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4" name="フローチャート: 判断 83">
          <a:extLst>
            <a:ext uri="{FF2B5EF4-FFF2-40B4-BE49-F238E27FC236}">
              <a16:creationId xmlns:a16="http://schemas.microsoft.com/office/drawing/2014/main" id="{31D001D7-3E7E-4799-823A-6BED2B12B8CC}"/>
            </a:ext>
          </a:extLst>
        </xdr:cNvPr>
        <xdr:cNvSpPr/>
      </xdr:nvSpPr>
      <xdr:spPr>
        <a:xfrm>
          <a:off x="2476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5" name="フローチャート: 判断 84">
          <a:extLst>
            <a:ext uri="{FF2B5EF4-FFF2-40B4-BE49-F238E27FC236}">
              <a16:creationId xmlns:a16="http://schemas.microsoft.com/office/drawing/2014/main" id="{8535F6B2-EDFF-4338-BE55-F1044B3FC4EC}"/>
            </a:ext>
          </a:extLst>
        </xdr:cNvPr>
        <xdr:cNvSpPr/>
      </xdr:nvSpPr>
      <xdr:spPr>
        <a:xfrm>
          <a:off x="1714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21DCA7F-06B0-4686-AAD0-490B7E8DB85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399165D-3DB3-47D6-96ED-B8056BC0291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100C7DB-C2BE-45D2-A3F3-6D0BB36D4A1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757E7B8-5AD3-4BF3-9C96-0EE5CF68203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CE8CFA4-9D73-4D7A-821F-D2043204CF9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53068</xdr:rowOff>
    </xdr:from>
    <xdr:to>
      <xdr:col>15</xdr:col>
      <xdr:colOff>187325</xdr:colOff>
      <xdr:row>29</xdr:row>
      <xdr:rowOff>154668</xdr:rowOff>
    </xdr:to>
    <xdr:sp macro="" textlink="">
      <xdr:nvSpPr>
        <xdr:cNvPr id="91" name="楕円 90">
          <a:extLst>
            <a:ext uri="{FF2B5EF4-FFF2-40B4-BE49-F238E27FC236}">
              <a16:creationId xmlns:a16="http://schemas.microsoft.com/office/drawing/2014/main" id="{266D683B-98E2-41D8-AF1D-2ED0FDCAF9E9}"/>
            </a:ext>
          </a:extLst>
        </xdr:cNvPr>
        <xdr:cNvSpPr/>
      </xdr:nvSpPr>
      <xdr:spPr>
        <a:xfrm>
          <a:off x="3238500" y="50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19141</xdr:rowOff>
    </xdr:from>
    <xdr:to>
      <xdr:col>11</xdr:col>
      <xdr:colOff>187325</xdr:colOff>
      <xdr:row>29</xdr:row>
      <xdr:rowOff>120741</xdr:rowOff>
    </xdr:to>
    <xdr:sp macro="" textlink="">
      <xdr:nvSpPr>
        <xdr:cNvPr id="92" name="楕円 91">
          <a:extLst>
            <a:ext uri="{FF2B5EF4-FFF2-40B4-BE49-F238E27FC236}">
              <a16:creationId xmlns:a16="http://schemas.microsoft.com/office/drawing/2014/main" id="{FD0FF96A-C719-4613-80EB-1C709E787FF3}"/>
            </a:ext>
          </a:extLst>
        </xdr:cNvPr>
        <xdr:cNvSpPr/>
      </xdr:nvSpPr>
      <xdr:spPr>
        <a:xfrm>
          <a:off x="2476500" y="49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69941</xdr:rowOff>
    </xdr:from>
    <xdr:to>
      <xdr:col>15</xdr:col>
      <xdr:colOff>136525</xdr:colOff>
      <xdr:row>29</xdr:row>
      <xdr:rowOff>103868</xdr:rowOff>
    </xdr:to>
    <xdr:cxnSp macro="">
      <xdr:nvCxnSpPr>
        <xdr:cNvPr id="93" name="直線コネクタ 92">
          <a:extLst>
            <a:ext uri="{FF2B5EF4-FFF2-40B4-BE49-F238E27FC236}">
              <a16:creationId xmlns:a16="http://schemas.microsoft.com/office/drawing/2014/main" id="{29767424-AB8D-46EE-AFF4-A69B105AC900}"/>
            </a:ext>
          </a:extLst>
        </xdr:cNvPr>
        <xdr:cNvCxnSpPr/>
      </xdr:nvCxnSpPr>
      <xdr:spPr>
        <a:xfrm>
          <a:off x="2527300" y="504199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141242</xdr:rowOff>
    </xdr:from>
    <xdr:to>
      <xdr:col>7</xdr:col>
      <xdr:colOff>187325</xdr:colOff>
      <xdr:row>29</xdr:row>
      <xdr:rowOff>71392</xdr:rowOff>
    </xdr:to>
    <xdr:sp macro="" textlink="">
      <xdr:nvSpPr>
        <xdr:cNvPr id="94" name="楕円 93">
          <a:extLst>
            <a:ext uri="{FF2B5EF4-FFF2-40B4-BE49-F238E27FC236}">
              <a16:creationId xmlns:a16="http://schemas.microsoft.com/office/drawing/2014/main" id="{09312D23-44BE-4BDD-8CAF-0AAB521CFB6D}"/>
            </a:ext>
          </a:extLst>
        </xdr:cNvPr>
        <xdr:cNvSpPr/>
      </xdr:nvSpPr>
      <xdr:spPr>
        <a:xfrm>
          <a:off x="1714500" y="49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20592</xdr:rowOff>
    </xdr:from>
    <xdr:to>
      <xdr:col>11</xdr:col>
      <xdr:colOff>136525</xdr:colOff>
      <xdr:row>29</xdr:row>
      <xdr:rowOff>69941</xdr:rowOff>
    </xdr:to>
    <xdr:cxnSp macro="">
      <xdr:nvCxnSpPr>
        <xdr:cNvPr id="95" name="直線コネクタ 94">
          <a:extLst>
            <a:ext uri="{FF2B5EF4-FFF2-40B4-BE49-F238E27FC236}">
              <a16:creationId xmlns:a16="http://schemas.microsoft.com/office/drawing/2014/main" id="{34AF1B9B-0DE8-489E-97B9-C301080E00A8}"/>
            </a:ext>
          </a:extLst>
        </xdr:cNvPr>
        <xdr:cNvCxnSpPr/>
      </xdr:nvCxnSpPr>
      <xdr:spPr>
        <a:xfrm>
          <a:off x="1765300" y="4992642"/>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6" name="n_1aveValue有形固定資産減価償却率">
          <a:extLst>
            <a:ext uri="{FF2B5EF4-FFF2-40B4-BE49-F238E27FC236}">
              <a16:creationId xmlns:a16="http://schemas.microsoft.com/office/drawing/2014/main" id="{C2B098D0-4B4A-4109-AC7C-58DD299CCBB2}"/>
            </a:ext>
          </a:extLst>
        </xdr:cNvPr>
        <xdr:cNvSpPr txBox="1"/>
      </xdr:nvSpPr>
      <xdr:spPr>
        <a:xfrm>
          <a:off x="3836044" y="485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7" name="n_2aveValue有形固定資産減価償却率">
          <a:extLst>
            <a:ext uri="{FF2B5EF4-FFF2-40B4-BE49-F238E27FC236}">
              <a16:creationId xmlns:a16="http://schemas.microsoft.com/office/drawing/2014/main" id="{B0520302-4043-4A31-A703-8D98AFACAF4B}"/>
            </a:ext>
          </a:extLst>
        </xdr:cNvPr>
        <xdr:cNvSpPr txBox="1"/>
      </xdr:nvSpPr>
      <xdr:spPr>
        <a:xfrm>
          <a:off x="3086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98" name="n_3aveValue有形固定資産減価償却率">
          <a:extLst>
            <a:ext uri="{FF2B5EF4-FFF2-40B4-BE49-F238E27FC236}">
              <a16:creationId xmlns:a16="http://schemas.microsoft.com/office/drawing/2014/main" id="{472BEBC8-8C4A-4878-A7B8-BEB9AE2DB260}"/>
            </a:ext>
          </a:extLst>
        </xdr:cNvPr>
        <xdr:cNvSpPr txBox="1"/>
      </xdr:nvSpPr>
      <xdr:spPr>
        <a:xfrm>
          <a:off x="23247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9" name="n_4aveValue有形固定資産減価償却率">
          <a:extLst>
            <a:ext uri="{FF2B5EF4-FFF2-40B4-BE49-F238E27FC236}">
              <a16:creationId xmlns:a16="http://schemas.microsoft.com/office/drawing/2014/main" id="{86EABE8E-641E-433A-9BD1-03CCD3DCD3AD}"/>
            </a:ext>
          </a:extLst>
        </xdr:cNvPr>
        <xdr:cNvSpPr txBox="1"/>
      </xdr:nvSpPr>
      <xdr:spPr>
        <a:xfrm>
          <a:off x="1562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171195</xdr:rowOff>
    </xdr:from>
    <xdr:ext cx="405111" cy="259045"/>
    <xdr:sp macro="" textlink="">
      <xdr:nvSpPr>
        <xdr:cNvPr id="100" name="n_2mainValue有形固定資産減価償却率">
          <a:extLst>
            <a:ext uri="{FF2B5EF4-FFF2-40B4-BE49-F238E27FC236}">
              <a16:creationId xmlns:a16="http://schemas.microsoft.com/office/drawing/2014/main" id="{22964E08-E9BD-4CFD-927A-90E1B9252537}"/>
            </a:ext>
          </a:extLst>
        </xdr:cNvPr>
        <xdr:cNvSpPr txBox="1"/>
      </xdr:nvSpPr>
      <xdr:spPr>
        <a:xfrm>
          <a:off x="3086744" y="480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137268</xdr:rowOff>
    </xdr:from>
    <xdr:ext cx="405111" cy="259045"/>
    <xdr:sp macro="" textlink="">
      <xdr:nvSpPr>
        <xdr:cNvPr id="101" name="n_3mainValue有形固定資産減価償却率">
          <a:extLst>
            <a:ext uri="{FF2B5EF4-FFF2-40B4-BE49-F238E27FC236}">
              <a16:creationId xmlns:a16="http://schemas.microsoft.com/office/drawing/2014/main" id="{8583F15F-05EE-432E-93B1-6918BF1619E2}"/>
            </a:ext>
          </a:extLst>
        </xdr:cNvPr>
        <xdr:cNvSpPr txBox="1"/>
      </xdr:nvSpPr>
      <xdr:spPr>
        <a:xfrm>
          <a:off x="2324744" y="4766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87919</xdr:rowOff>
    </xdr:from>
    <xdr:ext cx="405111" cy="259045"/>
    <xdr:sp macro="" textlink="">
      <xdr:nvSpPr>
        <xdr:cNvPr id="102" name="n_4mainValue有形固定資産減価償却率">
          <a:extLst>
            <a:ext uri="{FF2B5EF4-FFF2-40B4-BE49-F238E27FC236}">
              <a16:creationId xmlns:a16="http://schemas.microsoft.com/office/drawing/2014/main" id="{F86B02CF-F63D-4671-AB9A-BABEB313B6FF}"/>
            </a:ext>
          </a:extLst>
        </xdr:cNvPr>
        <xdr:cNvSpPr txBox="1"/>
      </xdr:nvSpPr>
      <xdr:spPr>
        <a:xfrm>
          <a:off x="1562744" y="4717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697556E-62C4-4C26-98D8-ED1CE426C15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7CC233E-E1BC-443F-8EBC-6CD231D1ED1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7EB07322-3790-47A0-A497-06CC7F7C3D56}"/>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62C9D0A-A5DA-404D-A9B5-7C7917EFFDC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FA24E46-601D-4939-BB69-37F3B2EF815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2008DD4-5626-490C-9B26-7290DB719CC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8C09A82-3628-442D-98E6-92956A63962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A239A59-761E-4FE4-94A0-9DB88F388E1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199C1940-E751-4051-B498-DD128E3399F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EFDE707-B81C-4901-9FDE-BF6B1765BD1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B95E5D3-16D0-4175-9DCB-C7D43AAA918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DF514C4-8D7A-48E7-A028-651B6D68FC9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75FC9E3-2133-4F5D-8E73-E978F175DA6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的な債務を償還財源が上回っている状況であり、数値については算定されない。これは基金（償還財源）の保有高が大きく影響している。引き続き経常経費の削減に努め、債務償還能力を維持できるよう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1A4010C-6AAB-4AD3-A33C-DCEBF0FF452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4EA37B7-3CAF-42C4-A57D-950CD7A7764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0258F69-DC3C-4375-8EEF-472A515EB34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A776147B-69B0-48F5-952A-A63E518EDE7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BBE66E3B-A432-4FAC-8520-5E6FCD3C23B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54F3E53F-89C5-4C48-890D-BFEB1ECFF7C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72FB1805-FF95-4C38-BD95-0BDB000162A7}"/>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8A806F03-EA93-4827-B689-BA53B358DB3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A7932555-BFED-4090-8D75-EC54ECAEE453}"/>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B7675B1-27D1-4036-8A2D-EAF7EF0B534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90EC471-C777-4702-AA2E-060C85C7EB2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EF21C8F6-52DA-441A-A032-C4F54B7CA888}"/>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4F579A34-054C-48F6-97E4-F92331C37DA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58E7AFCA-52C5-4E5F-91D4-BCF576E61AB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0ABB29D-CA05-4792-A1F8-8F6FEAAB89EF}"/>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5E3963A-FDBF-4002-8FDF-18283754ABF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E8F8E5F-023F-4CB9-B406-74E7E01190C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3" name="直線コネクタ 132">
          <a:extLst>
            <a:ext uri="{FF2B5EF4-FFF2-40B4-BE49-F238E27FC236}">
              <a16:creationId xmlns:a16="http://schemas.microsoft.com/office/drawing/2014/main" id="{2FE5DBC2-46CB-4283-9E1F-CFA1B2BC38A2}"/>
            </a:ext>
          </a:extLst>
        </xdr:cNvPr>
        <xdr:cNvCxnSpPr/>
      </xdr:nvCxnSpPr>
      <xdr:spPr>
        <a:xfrm flipV="1">
          <a:off x="14793595" y="4489903"/>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4" name="債務償還比率最小値テキスト">
          <a:extLst>
            <a:ext uri="{FF2B5EF4-FFF2-40B4-BE49-F238E27FC236}">
              <a16:creationId xmlns:a16="http://schemas.microsoft.com/office/drawing/2014/main" id="{BACB650A-DCEF-4CEF-8B40-170ED9D719F8}"/>
            </a:ext>
          </a:extLst>
        </xdr:cNvPr>
        <xdr:cNvSpPr txBox="1"/>
      </xdr:nvSpPr>
      <xdr:spPr>
        <a:xfrm>
          <a:off x="14846300" y="59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5" name="直線コネクタ 134">
          <a:extLst>
            <a:ext uri="{FF2B5EF4-FFF2-40B4-BE49-F238E27FC236}">
              <a16:creationId xmlns:a16="http://schemas.microsoft.com/office/drawing/2014/main" id="{C381099D-4F22-44BB-A40F-EF3FFFA66566}"/>
            </a:ext>
          </a:extLst>
        </xdr:cNvPr>
        <xdr:cNvCxnSpPr/>
      </xdr:nvCxnSpPr>
      <xdr:spPr>
        <a:xfrm>
          <a:off x="14706600" y="59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4F9974EF-DFB8-45BB-85DF-6AA9FD71F6A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AAD3570C-ABDB-40E4-9637-275E8C9F734A}"/>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38" name="債務償還比率平均値テキスト">
          <a:extLst>
            <a:ext uri="{FF2B5EF4-FFF2-40B4-BE49-F238E27FC236}">
              <a16:creationId xmlns:a16="http://schemas.microsoft.com/office/drawing/2014/main" id="{820C92C0-97BE-4B6F-BCA0-5A2674669ED5}"/>
            </a:ext>
          </a:extLst>
        </xdr:cNvPr>
        <xdr:cNvSpPr txBox="1"/>
      </xdr:nvSpPr>
      <xdr:spPr>
        <a:xfrm>
          <a:off x="14846300" y="4694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9" name="フローチャート: 判断 138">
          <a:extLst>
            <a:ext uri="{FF2B5EF4-FFF2-40B4-BE49-F238E27FC236}">
              <a16:creationId xmlns:a16="http://schemas.microsoft.com/office/drawing/2014/main" id="{C7CA1885-E9F0-41B2-A46C-96FF2A1C0E28}"/>
            </a:ext>
          </a:extLst>
        </xdr:cNvPr>
        <xdr:cNvSpPr/>
      </xdr:nvSpPr>
      <xdr:spPr>
        <a:xfrm>
          <a:off x="14744700" y="471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0" name="フローチャート: 判断 139">
          <a:extLst>
            <a:ext uri="{FF2B5EF4-FFF2-40B4-BE49-F238E27FC236}">
              <a16:creationId xmlns:a16="http://schemas.microsoft.com/office/drawing/2014/main" id="{6F3408F0-6F8C-4581-B371-05C27CF5DF85}"/>
            </a:ext>
          </a:extLst>
        </xdr:cNvPr>
        <xdr:cNvSpPr/>
      </xdr:nvSpPr>
      <xdr:spPr>
        <a:xfrm>
          <a:off x="14033500" y="465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1" name="フローチャート: 判断 140">
          <a:extLst>
            <a:ext uri="{FF2B5EF4-FFF2-40B4-BE49-F238E27FC236}">
              <a16:creationId xmlns:a16="http://schemas.microsoft.com/office/drawing/2014/main" id="{8507B6D2-3E4B-4DAF-AEA8-E797486E9303}"/>
            </a:ext>
          </a:extLst>
        </xdr:cNvPr>
        <xdr:cNvSpPr/>
      </xdr:nvSpPr>
      <xdr:spPr>
        <a:xfrm>
          <a:off x="13271500" y="499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2" name="フローチャート: 判断 141">
          <a:extLst>
            <a:ext uri="{FF2B5EF4-FFF2-40B4-BE49-F238E27FC236}">
              <a16:creationId xmlns:a16="http://schemas.microsoft.com/office/drawing/2014/main" id="{D61786E8-D257-4B63-BFD6-1D0F30233932}"/>
            </a:ext>
          </a:extLst>
        </xdr:cNvPr>
        <xdr:cNvSpPr/>
      </xdr:nvSpPr>
      <xdr:spPr>
        <a:xfrm>
          <a:off x="12509500" y="50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3" name="フローチャート: 判断 142">
          <a:extLst>
            <a:ext uri="{FF2B5EF4-FFF2-40B4-BE49-F238E27FC236}">
              <a16:creationId xmlns:a16="http://schemas.microsoft.com/office/drawing/2014/main" id="{DA586AF4-1012-4D6B-92CF-D5FBBFDAF084}"/>
            </a:ext>
          </a:extLst>
        </xdr:cNvPr>
        <xdr:cNvSpPr/>
      </xdr:nvSpPr>
      <xdr:spPr>
        <a:xfrm>
          <a:off x="11747500" y="506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459BEAF-B086-4B6F-9570-4BFAAE652F4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998BF17-DD82-4434-B459-42981AA4C43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761E870-3C63-4AAD-B3ED-63A7EA73701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8ADFE14-8864-4397-9C59-73C43784135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D2058CC-E1E5-4E7C-9C2C-6536CECF23F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141050</xdr:rowOff>
    </xdr:from>
    <xdr:ext cx="469744" cy="259045"/>
    <xdr:sp macro="" textlink="">
      <xdr:nvSpPr>
        <xdr:cNvPr id="149" name="n_1aveValue債務償還比率">
          <a:extLst>
            <a:ext uri="{FF2B5EF4-FFF2-40B4-BE49-F238E27FC236}">
              <a16:creationId xmlns:a16="http://schemas.microsoft.com/office/drawing/2014/main" id="{9D9C3200-FF89-42D9-87CC-E266DA0FC59B}"/>
            </a:ext>
          </a:extLst>
        </xdr:cNvPr>
        <xdr:cNvSpPr txBox="1"/>
      </xdr:nvSpPr>
      <xdr:spPr>
        <a:xfrm>
          <a:off x="13836727" y="44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0" name="n_2aveValue債務償還比率">
          <a:extLst>
            <a:ext uri="{FF2B5EF4-FFF2-40B4-BE49-F238E27FC236}">
              <a16:creationId xmlns:a16="http://schemas.microsoft.com/office/drawing/2014/main" id="{96BF7039-0810-4F33-AE29-7382E8F87DF0}"/>
            </a:ext>
          </a:extLst>
        </xdr:cNvPr>
        <xdr:cNvSpPr txBox="1"/>
      </xdr:nvSpPr>
      <xdr:spPr>
        <a:xfrm>
          <a:off x="13087427" y="47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1" name="n_3aveValue債務償還比率">
          <a:extLst>
            <a:ext uri="{FF2B5EF4-FFF2-40B4-BE49-F238E27FC236}">
              <a16:creationId xmlns:a16="http://schemas.microsoft.com/office/drawing/2014/main" id="{2CC0E193-CBAD-4937-901B-A61A9DF9DB86}"/>
            </a:ext>
          </a:extLst>
        </xdr:cNvPr>
        <xdr:cNvSpPr txBox="1"/>
      </xdr:nvSpPr>
      <xdr:spPr>
        <a:xfrm>
          <a:off x="12325427" y="477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52" name="n_4aveValue債務償還比率">
          <a:extLst>
            <a:ext uri="{FF2B5EF4-FFF2-40B4-BE49-F238E27FC236}">
              <a16:creationId xmlns:a16="http://schemas.microsoft.com/office/drawing/2014/main" id="{936CC3B4-E15C-4BC6-835A-A5248E7C2748}"/>
            </a:ext>
          </a:extLst>
        </xdr:cNvPr>
        <xdr:cNvSpPr txBox="1"/>
      </xdr:nvSpPr>
      <xdr:spPr>
        <a:xfrm>
          <a:off x="11563427" y="48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91C85F78-495D-44AC-8B70-06477E7221B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66217182-6F79-43B0-A27F-788D8385DD8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AC232F8C-9AD6-4626-8D33-BF2ED781636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CA66FDCF-84B0-471D-9E93-C1465774AF5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36A4FBD8-D022-4640-BAD7-3244DEA0E67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9E3A2FF1-8D44-4825-BDED-C4B46437D17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86A875-E25B-4516-AC4D-855107DD83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C51773-87E3-4595-A3EC-19011817A8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5992F7-6CAA-40C3-BD58-4346499EB6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7C07AE-F0E5-43B9-BB9F-258D34C060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0AB887-8DAD-4237-BB88-1C0E958A84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D5311F-FC43-4EBA-9FA5-BFC7022B9E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130571-0F5D-4E35-AE95-D172DBAE7A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F0665C-9F92-4FF1-8F59-9FA790A39C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E2C5E5-2839-4A9E-8B98-53F6F8FDF03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60F15A-471E-47C4-8707-4F4319CE85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C5C081-12B7-4D0F-8E57-498FFECBCC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B885F4-67EE-49C9-89AB-A750911D28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E31C63-A91D-4096-A4F4-21655F2810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ADCE61-7048-440E-93B6-2B9E1133B6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19061A-DE30-4230-B1C1-1880410974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823E7E1-7B4A-4DE2-B359-81C55E22FDD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CEDD97-6620-4FB4-9A8F-B382943E3F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E2969A-4386-4C58-8F5C-C6F3E82646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BC00C4-7685-4850-BB49-89D7632E9F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0880B9-B754-4922-9BEF-0E2F7BF51C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34126A-9479-41D7-B6FC-C977EE9490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0C23E9-C3A0-417B-86B5-B0E4AB85BD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4F4151-1A8E-402A-8B12-0BB445E82E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A7E8C9-B378-4E21-8C09-268AA60E8B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9A317F-BF03-469F-BFC4-9444BE4D93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597F6D-14D5-4A33-B905-84CC5739E6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CBABC4-3D2A-4C5B-8950-6BD8F5EF06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69DDF0-4479-4A81-BFB7-5EAA4763D6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8AAEA3-75BB-427E-B871-2B49CA63AB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6E4528-8A23-44F7-9844-BC9708FFE03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27B23E-597E-49FB-B9E7-7900BF949F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7A934C-589A-4D8A-9153-890AB1BD56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5FE14B-1F02-477F-A233-38A588FF0B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DF4A11-A3EE-4AA9-B140-FCB9752344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2C021D-9145-4D9D-9615-EA12D814AB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2DDE9B-19BC-403A-9A9C-5F45521CD3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84035E1-DCB9-45C7-965C-AA3BD82EF4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921863-6343-4D8C-BC8C-8922B8A7D3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77B1BE-C179-41BC-916E-AD2EDC6D41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FCD240-6201-4246-AC9F-98B24CD79E3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26CE50-432C-4314-8A2D-2F911CA317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B08F74F-F567-4E16-928B-7C13367A5B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6258E7-3D45-4536-87E4-BB45BDD6579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8B0381B-490B-41F8-A6B6-1500410F1D9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0F9DC93-781C-4501-AB45-D48C83ABDAC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26A4F24-6A67-44BF-A7C7-B4D21E22912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19D2FA3-651D-4314-B12E-DC1D25D3DAE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7F62688-C903-45F3-8CCA-C549CFEE1A0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C852E34-1D3D-4E65-B435-697D90A0031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8F22581-DCFA-4C6D-B907-B956434D38A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DEFA73C-3C97-4FFB-ACF9-98578489B9B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E3044C-C6B1-4580-8F4E-6006C849D52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5D5E721-2703-4BAC-9125-D138767B37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E4552B8-1612-44DE-BC71-B25E0B027A6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BCD95F-CBA8-4985-9D95-189EC7FE54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130237E-9585-4C19-AE5F-A7A3F69B8A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5501789E-FE4F-4E29-8BBF-7C9A554E960E}"/>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14B269D2-8134-4DB7-B645-1E4188C29BB3}"/>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2726A9F9-EAED-4541-B828-25A92CCB36F3}"/>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95B1E6DE-0F0B-42E3-8E24-14CF44C7AE01}"/>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BAAE624C-5601-4C16-8931-24ACE40FCB47}"/>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67E3AD3F-FF16-4A26-BEF5-B3676D21F8B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90447944-1184-4FDC-A192-41C8796FC6FF}"/>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CC8CCB11-BA41-4791-95A1-6753E8D983AA}"/>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07AD687E-7354-4B48-B9EB-F93451058DFD}"/>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56ED661-9A11-491F-BB0E-9C446C85496D}"/>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C2192863-E80C-4522-98EB-02423F95E744}"/>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878814-21D2-4524-86D5-EAE9BAA480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34274D-09B9-43C3-8747-B494D4FDCE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D18228-57DA-4BFC-8B23-EB0DEE3433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2203EA-98C5-4BAE-97CB-6CE4F69291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BE9AD6A-D3FA-4DB9-A3EE-923DFE9B504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97246</xdr:rowOff>
    </xdr:from>
    <xdr:to>
      <xdr:col>15</xdr:col>
      <xdr:colOff>101600</xdr:colOff>
      <xdr:row>39</xdr:row>
      <xdr:rowOff>27396</xdr:rowOff>
    </xdr:to>
    <xdr:sp macro="" textlink="">
      <xdr:nvSpPr>
        <xdr:cNvPr id="74" name="楕円 73">
          <a:extLst>
            <a:ext uri="{FF2B5EF4-FFF2-40B4-BE49-F238E27FC236}">
              <a16:creationId xmlns:a16="http://schemas.microsoft.com/office/drawing/2014/main" id="{20E88D5A-D4E2-4FDC-A141-D7E809B3DBBA}"/>
            </a:ext>
          </a:extLst>
        </xdr:cNvPr>
        <xdr:cNvSpPr/>
      </xdr:nvSpPr>
      <xdr:spPr>
        <a:xfrm>
          <a:off x="2857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64588</xdr:rowOff>
    </xdr:from>
    <xdr:to>
      <xdr:col>10</xdr:col>
      <xdr:colOff>165100</xdr:colOff>
      <xdr:row>38</xdr:row>
      <xdr:rowOff>166188</xdr:rowOff>
    </xdr:to>
    <xdr:sp macro="" textlink="">
      <xdr:nvSpPr>
        <xdr:cNvPr id="75" name="楕円 74">
          <a:extLst>
            <a:ext uri="{FF2B5EF4-FFF2-40B4-BE49-F238E27FC236}">
              <a16:creationId xmlns:a16="http://schemas.microsoft.com/office/drawing/2014/main" id="{C8EC1E43-ECB8-43DE-BE6A-FA77DDA7B20A}"/>
            </a:ext>
          </a:extLst>
        </xdr:cNvPr>
        <xdr:cNvSpPr/>
      </xdr:nvSpPr>
      <xdr:spPr>
        <a:xfrm>
          <a:off x="1968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115388</xdr:rowOff>
    </xdr:from>
    <xdr:to>
      <xdr:col>15</xdr:col>
      <xdr:colOff>50800</xdr:colOff>
      <xdr:row>38</xdr:row>
      <xdr:rowOff>148046</xdr:rowOff>
    </xdr:to>
    <xdr:cxnSp macro="">
      <xdr:nvCxnSpPr>
        <xdr:cNvPr id="76" name="直線コネクタ 75">
          <a:extLst>
            <a:ext uri="{FF2B5EF4-FFF2-40B4-BE49-F238E27FC236}">
              <a16:creationId xmlns:a16="http://schemas.microsoft.com/office/drawing/2014/main" id="{1D346E12-03EC-4AED-B5A9-80DA2718C81C}"/>
            </a:ext>
          </a:extLst>
        </xdr:cNvPr>
        <xdr:cNvCxnSpPr/>
      </xdr:nvCxnSpPr>
      <xdr:spPr>
        <a:xfrm>
          <a:off x="2019300" y="663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77" name="楕円 76">
          <a:extLst>
            <a:ext uri="{FF2B5EF4-FFF2-40B4-BE49-F238E27FC236}">
              <a16:creationId xmlns:a16="http://schemas.microsoft.com/office/drawing/2014/main" id="{F738DB99-6A29-4478-990B-B746CCA15D0A}"/>
            </a:ext>
          </a:extLst>
        </xdr:cNvPr>
        <xdr:cNvSpPr/>
      </xdr:nvSpPr>
      <xdr:spPr>
        <a:xfrm>
          <a:off x="1079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115388</xdr:rowOff>
    </xdr:to>
    <xdr:cxnSp macro="">
      <xdr:nvCxnSpPr>
        <xdr:cNvPr id="78" name="直線コネクタ 77">
          <a:extLst>
            <a:ext uri="{FF2B5EF4-FFF2-40B4-BE49-F238E27FC236}">
              <a16:creationId xmlns:a16="http://schemas.microsoft.com/office/drawing/2014/main" id="{952744ED-C6EB-4EDB-BD92-0A3F0E57160A}"/>
            </a:ext>
          </a:extLst>
        </xdr:cNvPr>
        <xdr:cNvCxnSpPr/>
      </xdr:nvCxnSpPr>
      <xdr:spPr>
        <a:xfrm>
          <a:off x="1130300" y="659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79" name="n_1aveValue【道路】&#10;有形固定資産減価償却率">
          <a:extLst>
            <a:ext uri="{FF2B5EF4-FFF2-40B4-BE49-F238E27FC236}">
              <a16:creationId xmlns:a16="http://schemas.microsoft.com/office/drawing/2014/main" id="{CDBA0E6A-1A01-4D86-88D9-F63B8EE499AE}"/>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0" name="n_2aveValue【道路】&#10;有形固定資産減価償却率">
          <a:extLst>
            <a:ext uri="{FF2B5EF4-FFF2-40B4-BE49-F238E27FC236}">
              <a16:creationId xmlns:a16="http://schemas.microsoft.com/office/drawing/2014/main" id="{8601A02E-3E07-4732-8605-00E1FF3F524E}"/>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1" name="n_3aveValue【道路】&#10;有形固定資産減価償却率">
          <a:extLst>
            <a:ext uri="{FF2B5EF4-FFF2-40B4-BE49-F238E27FC236}">
              <a16:creationId xmlns:a16="http://schemas.microsoft.com/office/drawing/2014/main" id="{CCFADCF6-5680-408B-BEDC-44E5B661FCC5}"/>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2" name="n_4aveValue【道路】&#10;有形固定資産減価償却率">
          <a:extLst>
            <a:ext uri="{FF2B5EF4-FFF2-40B4-BE49-F238E27FC236}">
              <a16:creationId xmlns:a16="http://schemas.microsoft.com/office/drawing/2014/main" id="{F0638277-340C-4DFA-80C9-15E915539CC6}"/>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3" name="n_2mainValue【道路】&#10;有形固定資産減価償却率">
          <a:extLst>
            <a:ext uri="{FF2B5EF4-FFF2-40B4-BE49-F238E27FC236}">
              <a16:creationId xmlns:a16="http://schemas.microsoft.com/office/drawing/2014/main" id="{3556D84B-6934-42B7-BC22-385A52651C79}"/>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11266</xdr:rowOff>
    </xdr:from>
    <xdr:ext cx="405111" cy="259045"/>
    <xdr:sp macro="" textlink="">
      <xdr:nvSpPr>
        <xdr:cNvPr id="84" name="n_3mainValue【道路】&#10;有形固定資産減価償却率">
          <a:extLst>
            <a:ext uri="{FF2B5EF4-FFF2-40B4-BE49-F238E27FC236}">
              <a16:creationId xmlns:a16="http://schemas.microsoft.com/office/drawing/2014/main" id="{A032A702-9EE5-48AE-8C11-36EDDB4E948F}"/>
            </a:ext>
          </a:extLst>
        </xdr:cNvPr>
        <xdr:cNvSpPr txBox="1"/>
      </xdr:nvSpPr>
      <xdr:spPr>
        <a:xfrm>
          <a:off x="1816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5" name="n_4mainValue【道路】&#10;有形固定資産減価償却率">
          <a:extLst>
            <a:ext uri="{FF2B5EF4-FFF2-40B4-BE49-F238E27FC236}">
              <a16:creationId xmlns:a16="http://schemas.microsoft.com/office/drawing/2014/main" id="{77FC755A-3D58-4D54-A699-51C11EE8FA96}"/>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656EC5F-2CCE-4D4C-9971-5F3F5F44E1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72298710-13C0-4559-A346-4B6C20E931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A1E6511C-D446-4989-9F98-647E7AFD2A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53806F1-FA9B-4639-A5B9-9A4B43F8DC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C5967B41-5948-43C0-A53A-35B3FEB215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631C9B80-D9C9-4EE2-88D3-81E7411C5B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DA3D22E-25E9-4D84-99AB-B7AA00EC58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DDC4BE8-C14B-4236-B08C-C21AB17AB5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EAF1B2EE-0FDF-44F6-8D5A-F92AB0EF9C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D81FA2E-D604-49B0-8978-1AD9F24F93D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D3FFF472-1108-4BF6-8972-9557086E050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AD928881-D7B0-4732-93F7-81C5DBECBF5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A98D1C27-BF0E-4031-9FDD-A8FED85EE5E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5B55E195-33F6-424A-9B8F-12580FF5DED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86CF2B88-DC48-43C5-87AA-CAE258CC58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AC19BC99-4D7A-422A-A3F5-3A8026A5919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7512222B-B433-4CA9-9E98-DD42ACF5289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C16BDA21-63CA-44FE-B05D-DBFA2AF60F0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836914EB-5194-4C79-9A02-270026B892B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C22D49FC-C8EF-4702-B6FF-6DD62497250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F8F4FDBD-C3CF-4976-AD71-1757B69BF1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07" name="直線コネクタ 106">
          <a:extLst>
            <a:ext uri="{FF2B5EF4-FFF2-40B4-BE49-F238E27FC236}">
              <a16:creationId xmlns:a16="http://schemas.microsoft.com/office/drawing/2014/main" id="{60012810-A9DE-41BA-BC6B-3A34E42F1785}"/>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08" name="【道路】&#10;一人当たり延長最小値テキスト">
          <a:extLst>
            <a:ext uri="{FF2B5EF4-FFF2-40B4-BE49-F238E27FC236}">
              <a16:creationId xmlns:a16="http://schemas.microsoft.com/office/drawing/2014/main" id="{02C3D287-0193-4CAC-9520-F67A2F1C25B2}"/>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09" name="直線コネクタ 108">
          <a:extLst>
            <a:ext uri="{FF2B5EF4-FFF2-40B4-BE49-F238E27FC236}">
              <a16:creationId xmlns:a16="http://schemas.microsoft.com/office/drawing/2014/main" id="{2B336193-914C-4692-B6C8-B1CB1096E2A9}"/>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0" name="【道路】&#10;一人当たり延長最大値テキスト">
          <a:extLst>
            <a:ext uri="{FF2B5EF4-FFF2-40B4-BE49-F238E27FC236}">
              <a16:creationId xmlns:a16="http://schemas.microsoft.com/office/drawing/2014/main" id="{ADAA636A-8ACF-4165-BDF1-AE373C45F973}"/>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1" name="直線コネクタ 110">
          <a:extLst>
            <a:ext uri="{FF2B5EF4-FFF2-40B4-BE49-F238E27FC236}">
              <a16:creationId xmlns:a16="http://schemas.microsoft.com/office/drawing/2014/main" id="{49588B22-2A7B-4578-952E-86DE0C8F27BD}"/>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2" name="【道路】&#10;一人当たり延長平均値テキスト">
          <a:extLst>
            <a:ext uri="{FF2B5EF4-FFF2-40B4-BE49-F238E27FC236}">
              <a16:creationId xmlns:a16="http://schemas.microsoft.com/office/drawing/2014/main" id="{F981D3D8-F42F-438F-989A-764CFE76208E}"/>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3" name="フローチャート: 判断 112">
          <a:extLst>
            <a:ext uri="{FF2B5EF4-FFF2-40B4-BE49-F238E27FC236}">
              <a16:creationId xmlns:a16="http://schemas.microsoft.com/office/drawing/2014/main" id="{B10D17A6-6A73-4169-9E95-48429DC42CC3}"/>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4" name="フローチャート: 判断 113">
          <a:extLst>
            <a:ext uri="{FF2B5EF4-FFF2-40B4-BE49-F238E27FC236}">
              <a16:creationId xmlns:a16="http://schemas.microsoft.com/office/drawing/2014/main" id="{40F69D0C-B8BF-411C-A3E3-DFC1EE7AC8E2}"/>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15" name="フローチャート: 判断 114">
          <a:extLst>
            <a:ext uri="{FF2B5EF4-FFF2-40B4-BE49-F238E27FC236}">
              <a16:creationId xmlns:a16="http://schemas.microsoft.com/office/drawing/2014/main" id="{A525AE44-19DF-4BBF-9E1E-C7878342DCC4}"/>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16" name="フローチャート: 判断 115">
          <a:extLst>
            <a:ext uri="{FF2B5EF4-FFF2-40B4-BE49-F238E27FC236}">
              <a16:creationId xmlns:a16="http://schemas.microsoft.com/office/drawing/2014/main" id="{D44E8337-555B-40E5-B17B-C6D1B2591C03}"/>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17" name="フローチャート: 判断 116">
          <a:extLst>
            <a:ext uri="{FF2B5EF4-FFF2-40B4-BE49-F238E27FC236}">
              <a16:creationId xmlns:a16="http://schemas.microsoft.com/office/drawing/2014/main" id="{AD4B2523-13EF-4262-AA3A-78DB5E8650BF}"/>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467872B-4394-4D9D-BEBA-0F85FEC29BE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91F95C8-18FD-49C2-964A-E162B7CE83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43B9655-DDFB-4D6D-813E-895A9DCE7D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48035AF-4263-4F3B-B279-DB8AC608B38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CC3E027-05E8-4B4E-AE50-8CB110D991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33941</xdr:rowOff>
    </xdr:from>
    <xdr:to>
      <xdr:col>46</xdr:col>
      <xdr:colOff>38100</xdr:colOff>
      <xdr:row>40</xdr:row>
      <xdr:rowOff>135541</xdr:rowOff>
    </xdr:to>
    <xdr:sp macro="" textlink="">
      <xdr:nvSpPr>
        <xdr:cNvPr id="123" name="楕円 122">
          <a:extLst>
            <a:ext uri="{FF2B5EF4-FFF2-40B4-BE49-F238E27FC236}">
              <a16:creationId xmlns:a16="http://schemas.microsoft.com/office/drawing/2014/main" id="{FFEE34E2-ED29-488F-A835-D2C93E8940CB}"/>
            </a:ext>
          </a:extLst>
        </xdr:cNvPr>
        <xdr:cNvSpPr/>
      </xdr:nvSpPr>
      <xdr:spPr>
        <a:xfrm>
          <a:off x="8699500" y="68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44762</xdr:rowOff>
    </xdr:from>
    <xdr:to>
      <xdr:col>41</xdr:col>
      <xdr:colOff>101600</xdr:colOff>
      <xdr:row>40</xdr:row>
      <xdr:rowOff>146362</xdr:rowOff>
    </xdr:to>
    <xdr:sp macro="" textlink="">
      <xdr:nvSpPr>
        <xdr:cNvPr id="124" name="楕円 123">
          <a:extLst>
            <a:ext uri="{FF2B5EF4-FFF2-40B4-BE49-F238E27FC236}">
              <a16:creationId xmlns:a16="http://schemas.microsoft.com/office/drawing/2014/main" id="{18DFFF59-4CC5-42C4-A788-598913AD252F}"/>
            </a:ext>
          </a:extLst>
        </xdr:cNvPr>
        <xdr:cNvSpPr/>
      </xdr:nvSpPr>
      <xdr:spPr>
        <a:xfrm>
          <a:off x="7810500" y="6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84741</xdr:rowOff>
    </xdr:from>
    <xdr:to>
      <xdr:col>45</xdr:col>
      <xdr:colOff>177800</xdr:colOff>
      <xdr:row>40</xdr:row>
      <xdr:rowOff>95562</xdr:rowOff>
    </xdr:to>
    <xdr:cxnSp macro="">
      <xdr:nvCxnSpPr>
        <xdr:cNvPr id="125" name="直線コネクタ 124">
          <a:extLst>
            <a:ext uri="{FF2B5EF4-FFF2-40B4-BE49-F238E27FC236}">
              <a16:creationId xmlns:a16="http://schemas.microsoft.com/office/drawing/2014/main" id="{F5B6E885-1492-49F4-97FB-2F97AD7EAA03}"/>
            </a:ext>
          </a:extLst>
        </xdr:cNvPr>
        <xdr:cNvCxnSpPr/>
      </xdr:nvCxnSpPr>
      <xdr:spPr>
        <a:xfrm flipV="1">
          <a:off x="7861300" y="6942741"/>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47768</xdr:rowOff>
    </xdr:from>
    <xdr:to>
      <xdr:col>36</xdr:col>
      <xdr:colOff>165100</xdr:colOff>
      <xdr:row>40</xdr:row>
      <xdr:rowOff>149368</xdr:rowOff>
    </xdr:to>
    <xdr:sp macro="" textlink="">
      <xdr:nvSpPr>
        <xdr:cNvPr id="126" name="楕円 125">
          <a:extLst>
            <a:ext uri="{FF2B5EF4-FFF2-40B4-BE49-F238E27FC236}">
              <a16:creationId xmlns:a16="http://schemas.microsoft.com/office/drawing/2014/main" id="{C60922D6-48F9-4F83-A747-71CDD8F4BE3F}"/>
            </a:ext>
          </a:extLst>
        </xdr:cNvPr>
        <xdr:cNvSpPr/>
      </xdr:nvSpPr>
      <xdr:spPr>
        <a:xfrm>
          <a:off x="6921500" y="69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95562</xdr:rowOff>
    </xdr:from>
    <xdr:to>
      <xdr:col>41</xdr:col>
      <xdr:colOff>50800</xdr:colOff>
      <xdr:row>40</xdr:row>
      <xdr:rowOff>98568</xdr:rowOff>
    </xdr:to>
    <xdr:cxnSp macro="">
      <xdr:nvCxnSpPr>
        <xdr:cNvPr id="127" name="直線コネクタ 126">
          <a:extLst>
            <a:ext uri="{FF2B5EF4-FFF2-40B4-BE49-F238E27FC236}">
              <a16:creationId xmlns:a16="http://schemas.microsoft.com/office/drawing/2014/main" id="{F312FE7C-2A2E-4237-B2FF-085B684786A0}"/>
            </a:ext>
          </a:extLst>
        </xdr:cNvPr>
        <xdr:cNvCxnSpPr/>
      </xdr:nvCxnSpPr>
      <xdr:spPr>
        <a:xfrm flipV="1">
          <a:off x="6972300" y="6953562"/>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28" name="n_1aveValue【道路】&#10;一人当たり延長">
          <a:extLst>
            <a:ext uri="{FF2B5EF4-FFF2-40B4-BE49-F238E27FC236}">
              <a16:creationId xmlns:a16="http://schemas.microsoft.com/office/drawing/2014/main" id="{288B5433-CCC7-4D21-9DE0-00F04D6C734A}"/>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29" name="n_2aveValue【道路】&#10;一人当たり延長">
          <a:extLst>
            <a:ext uri="{FF2B5EF4-FFF2-40B4-BE49-F238E27FC236}">
              <a16:creationId xmlns:a16="http://schemas.microsoft.com/office/drawing/2014/main" id="{92B5E4E8-27A0-40E0-90CB-B1AD1BC9089D}"/>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30" name="n_3aveValue【道路】&#10;一人当たり延長">
          <a:extLst>
            <a:ext uri="{FF2B5EF4-FFF2-40B4-BE49-F238E27FC236}">
              <a16:creationId xmlns:a16="http://schemas.microsoft.com/office/drawing/2014/main" id="{9E51ED71-236F-4602-8D93-CA63CE7D1513}"/>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31" name="n_4aveValue【道路】&#10;一人当たり延長">
          <a:extLst>
            <a:ext uri="{FF2B5EF4-FFF2-40B4-BE49-F238E27FC236}">
              <a16:creationId xmlns:a16="http://schemas.microsoft.com/office/drawing/2014/main" id="{80C27911-82E2-4B48-BBF8-043AA0187CE9}"/>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152068</xdr:rowOff>
    </xdr:from>
    <xdr:ext cx="534377" cy="259045"/>
    <xdr:sp macro="" textlink="">
      <xdr:nvSpPr>
        <xdr:cNvPr id="132" name="n_2mainValue【道路】&#10;一人当たり延長">
          <a:extLst>
            <a:ext uri="{FF2B5EF4-FFF2-40B4-BE49-F238E27FC236}">
              <a16:creationId xmlns:a16="http://schemas.microsoft.com/office/drawing/2014/main" id="{B6C54DFD-3255-4AC5-8186-AE3A0B584E59}"/>
            </a:ext>
          </a:extLst>
        </xdr:cNvPr>
        <xdr:cNvSpPr txBox="1"/>
      </xdr:nvSpPr>
      <xdr:spPr>
        <a:xfrm>
          <a:off x="8483111" y="66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162889</xdr:rowOff>
    </xdr:from>
    <xdr:ext cx="534377" cy="259045"/>
    <xdr:sp macro="" textlink="">
      <xdr:nvSpPr>
        <xdr:cNvPr id="133" name="n_3mainValue【道路】&#10;一人当たり延長">
          <a:extLst>
            <a:ext uri="{FF2B5EF4-FFF2-40B4-BE49-F238E27FC236}">
              <a16:creationId xmlns:a16="http://schemas.microsoft.com/office/drawing/2014/main" id="{EC58465E-0BD8-4FD7-949B-D0A5F0CD8224}"/>
            </a:ext>
          </a:extLst>
        </xdr:cNvPr>
        <xdr:cNvSpPr txBox="1"/>
      </xdr:nvSpPr>
      <xdr:spPr>
        <a:xfrm>
          <a:off x="7594111" y="66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165895</xdr:rowOff>
    </xdr:from>
    <xdr:ext cx="534377" cy="259045"/>
    <xdr:sp macro="" textlink="">
      <xdr:nvSpPr>
        <xdr:cNvPr id="134" name="n_4mainValue【道路】&#10;一人当たり延長">
          <a:extLst>
            <a:ext uri="{FF2B5EF4-FFF2-40B4-BE49-F238E27FC236}">
              <a16:creationId xmlns:a16="http://schemas.microsoft.com/office/drawing/2014/main" id="{A50F46EA-75A6-44B5-809A-26728F07998B}"/>
            </a:ext>
          </a:extLst>
        </xdr:cNvPr>
        <xdr:cNvSpPr txBox="1"/>
      </xdr:nvSpPr>
      <xdr:spPr>
        <a:xfrm>
          <a:off x="6705111" y="66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42066957-644D-4F11-B007-9BA373A7BC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AFF67E16-E373-4DC9-9528-9BF4ADEB05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994AA8D0-68A1-4809-92F1-72DF718E52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2CDA1B82-DB19-4336-9E32-28DC318AD7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2EC377C2-01B4-418D-BCBA-2450FEB693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973EE949-7F2C-4B9C-ABA6-C91C8BB548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B709A6EE-980E-40A4-8C29-89A86BE8E8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83608CA0-E1F8-45CC-B658-6E779CEA9F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EC04E950-89DD-4BDB-884B-C1FC30C4A1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F44E09AB-AE26-418F-8B3C-76C89FD20C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6682BB63-E8A7-4479-BC2C-08F6FFDEE6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7BC9F995-9A6B-4387-A30F-4F3BBF0503D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15BB7E08-B91E-42A5-B371-10E50980A2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E1E3A3E7-92B1-42EA-A111-AEAA139EEE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920576A6-8414-45C8-A9E4-E6A3BD7268D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64CA91AA-AAC9-42C6-8F87-2F0D105B782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3AAB9AB9-1174-4463-B78D-9AAFBED6B31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C866DE4B-6C62-4F8B-AC1A-4180012EBBD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757D76AE-F990-4924-95B8-13474B9CB9B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DA4EA65E-5713-43C7-BB24-D7A239474D6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4171A575-3D4A-402B-9D13-8D86AF8EFCF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6DCE85B5-6622-499D-888A-AC923116A0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3B891993-D7BF-498F-BE21-7CB5951DDE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8" name="直線コネクタ 157">
          <a:extLst>
            <a:ext uri="{FF2B5EF4-FFF2-40B4-BE49-F238E27FC236}">
              <a16:creationId xmlns:a16="http://schemas.microsoft.com/office/drawing/2014/main" id="{C4B33D89-A17B-4ADB-BA21-0B0AFCEAAB74}"/>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9" name="【橋りょう・トンネル】&#10;有形固定資産減価償却率最小値テキスト">
          <a:extLst>
            <a:ext uri="{FF2B5EF4-FFF2-40B4-BE49-F238E27FC236}">
              <a16:creationId xmlns:a16="http://schemas.microsoft.com/office/drawing/2014/main" id="{FAAAFCE2-02ED-498E-A0F4-9887380BD2F8}"/>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0" name="直線コネクタ 159">
          <a:extLst>
            <a:ext uri="{FF2B5EF4-FFF2-40B4-BE49-F238E27FC236}">
              <a16:creationId xmlns:a16="http://schemas.microsoft.com/office/drawing/2014/main" id="{6D841C30-3713-4E30-8ABA-72D3FDF58C48}"/>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0C83013B-24E7-4B63-9BB2-F1E4C010F073}"/>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F90929BC-B000-4DCF-93FD-5EB4B6F03A2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D6824657-EA35-4EB0-ACAC-B67DDBF696BB}"/>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64" name="フローチャート: 判断 163">
          <a:extLst>
            <a:ext uri="{FF2B5EF4-FFF2-40B4-BE49-F238E27FC236}">
              <a16:creationId xmlns:a16="http://schemas.microsoft.com/office/drawing/2014/main" id="{356E42C5-6428-4551-A678-3658B56B5EC4}"/>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65" name="フローチャート: 判断 164">
          <a:extLst>
            <a:ext uri="{FF2B5EF4-FFF2-40B4-BE49-F238E27FC236}">
              <a16:creationId xmlns:a16="http://schemas.microsoft.com/office/drawing/2014/main" id="{F7B843FC-A273-411E-8582-BA25B0ABB027}"/>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66" name="フローチャート: 判断 165">
          <a:extLst>
            <a:ext uri="{FF2B5EF4-FFF2-40B4-BE49-F238E27FC236}">
              <a16:creationId xmlns:a16="http://schemas.microsoft.com/office/drawing/2014/main" id="{0FDDC678-21D1-4C45-B356-D10328904023}"/>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67" name="フローチャート: 判断 166">
          <a:extLst>
            <a:ext uri="{FF2B5EF4-FFF2-40B4-BE49-F238E27FC236}">
              <a16:creationId xmlns:a16="http://schemas.microsoft.com/office/drawing/2014/main" id="{89182D0B-8238-4903-AFAA-83B06D60816C}"/>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68" name="フローチャート: 判断 167">
          <a:extLst>
            <a:ext uri="{FF2B5EF4-FFF2-40B4-BE49-F238E27FC236}">
              <a16:creationId xmlns:a16="http://schemas.microsoft.com/office/drawing/2014/main" id="{08431E64-A128-4DAC-A10C-FCCD6B2E608E}"/>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FD2846B-98D8-484A-9729-288E1FAB67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9F4EAFD-7CEB-497C-9184-478B16120F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140A195-057E-4031-9259-1E787B231C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41B9A4C-7CFC-4853-AC67-D9DB37035A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AF09A2A-7A17-4E9B-B99C-02A528D15F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168910</xdr:rowOff>
    </xdr:from>
    <xdr:to>
      <xdr:col>15</xdr:col>
      <xdr:colOff>101600</xdr:colOff>
      <xdr:row>60</xdr:row>
      <xdr:rowOff>99060</xdr:rowOff>
    </xdr:to>
    <xdr:sp macro="" textlink="">
      <xdr:nvSpPr>
        <xdr:cNvPr id="174" name="楕円 173">
          <a:extLst>
            <a:ext uri="{FF2B5EF4-FFF2-40B4-BE49-F238E27FC236}">
              <a16:creationId xmlns:a16="http://schemas.microsoft.com/office/drawing/2014/main" id="{C836A448-9EBF-45FC-9835-D91B87B68320}"/>
            </a:ext>
          </a:extLst>
        </xdr:cNvPr>
        <xdr:cNvSpPr/>
      </xdr:nvSpPr>
      <xdr:spPr>
        <a:xfrm>
          <a:off x="28575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148590</xdr:rowOff>
    </xdr:from>
    <xdr:to>
      <xdr:col>10</xdr:col>
      <xdr:colOff>165100</xdr:colOff>
      <xdr:row>60</xdr:row>
      <xdr:rowOff>78740</xdr:rowOff>
    </xdr:to>
    <xdr:sp macro="" textlink="">
      <xdr:nvSpPr>
        <xdr:cNvPr id="175" name="楕円 174">
          <a:extLst>
            <a:ext uri="{FF2B5EF4-FFF2-40B4-BE49-F238E27FC236}">
              <a16:creationId xmlns:a16="http://schemas.microsoft.com/office/drawing/2014/main" id="{B6830365-44DB-4403-BB64-B2CF9AFF6D3E}"/>
            </a:ext>
          </a:extLst>
        </xdr:cNvPr>
        <xdr:cNvSpPr/>
      </xdr:nvSpPr>
      <xdr:spPr>
        <a:xfrm>
          <a:off x="1968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27940</xdr:rowOff>
    </xdr:from>
    <xdr:to>
      <xdr:col>15</xdr:col>
      <xdr:colOff>50800</xdr:colOff>
      <xdr:row>60</xdr:row>
      <xdr:rowOff>48260</xdr:rowOff>
    </xdr:to>
    <xdr:cxnSp macro="">
      <xdr:nvCxnSpPr>
        <xdr:cNvPr id="176" name="直線コネクタ 175">
          <a:extLst>
            <a:ext uri="{FF2B5EF4-FFF2-40B4-BE49-F238E27FC236}">
              <a16:creationId xmlns:a16="http://schemas.microsoft.com/office/drawing/2014/main" id="{89CD2659-517F-4CD0-A80E-48F71F190C96}"/>
            </a:ext>
          </a:extLst>
        </xdr:cNvPr>
        <xdr:cNvCxnSpPr/>
      </xdr:nvCxnSpPr>
      <xdr:spPr>
        <a:xfrm>
          <a:off x="2019300" y="1031494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127000</xdr:rowOff>
    </xdr:from>
    <xdr:to>
      <xdr:col>6</xdr:col>
      <xdr:colOff>38100</xdr:colOff>
      <xdr:row>60</xdr:row>
      <xdr:rowOff>57150</xdr:rowOff>
    </xdr:to>
    <xdr:sp macro="" textlink="">
      <xdr:nvSpPr>
        <xdr:cNvPr id="177" name="楕円 176">
          <a:extLst>
            <a:ext uri="{FF2B5EF4-FFF2-40B4-BE49-F238E27FC236}">
              <a16:creationId xmlns:a16="http://schemas.microsoft.com/office/drawing/2014/main" id="{3F1D174B-0315-4D68-8776-95E492A284E0}"/>
            </a:ext>
          </a:extLst>
        </xdr:cNvPr>
        <xdr:cNvSpPr/>
      </xdr:nvSpPr>
      <xdr:spPr>
        <a:xfrm>
          <a:off x="10795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6350</xdr:rowOff>
    </xdr:from>
    <xdr:to>
      <xdr:col>10</xdr:col>
      <xdr:colOff>114300</xdr:colOff>
      <xdr:row>60</xdr:row>
      <xdr:rowOff>27940</xdr:rowOff>
    </xdr:to>
    <xdr:cxnSp macro="">
      <xdr:nvCxnSpPr>
        <xdr:cNvPr id="178" name="直線コネクタ 177">
          <a:extLst>
            <a:ext uri="{FF2B5EF4-FFF2-40B4-BE49-F238E27FC236}">
              <a16:creationId xmlns:a16="http://schemas.microsoft.com/office/drawing/2014/main" id="{75B33415-8BC6-4E24-8CD5-9DA01F3D5C81}"/>
            </a:ext>
          </a:extLst>
        </xdr:cNvPr>
        <xdr:cNvCxnSpPr/>
      </xdr:nvCxnSpPr>
      <xdr:spPr>
        <a:xfrm>
          <a:off x="1130300" y="102933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BD9926FE-C82C-46A8-A1EE-7A3B6A0714BD}"/>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7124EF64-173F-480C-A9FE-02A049F51C1C}"/>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C9F97549-10BA-43FE-B325-CB3E18C55249}"/>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82" name="n_4aveValue【橋りょう・トンネル】&#10;有形固定資産減価償却率">
          <a:extLst>
            <a:ext uri="{FF2B5EF4-FFF2-40B4-BE49-F238E27FC236}">
              <a16:creationId xmlns:a16="http://schemas.microsoft.com/office/drawing/2014/main" id="{FCA9B91F-AEAD-4E02-85F3-97CEC87F1BD5}"/>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115587</xdr:rowOff>
    </xdr:from>
    <xdr:ext cx="405111" cy="259045"/>
    <xdr:sp macro="" textlink="">
      <xdr:nvSpPr>
        <xdr:cNvPr id="183" name="n_2mainValue【橋りょう・トンネル】&#10;有形固定資産減価償却率">
          <a:extLst>
            <a:ext uri="{FF2B5EF4-FFF2-40B4-BE49-F238E27FC236}">
              <a16:creationId xmlns:a16="http://schemas.microsoft.com/office/drawing/2014/main" id="{0BEA2DF9-5970-4CE9-B93A-5BA19B648E65}"/>
            </a:ext>
          </a:extLst>
        </xdr:cNvPr>
        <xdr:cNvSpPr txBox="1"/>
      </xdr:nvSpPr>
      <xdr:spPr>
        <a:xfrm>
          <a:off x="2705744" y="1005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95267</xdr:rowOff>
    </xdr:from>
    <xdr:ext cx="405111" cy="259045"/>
    <xdr:sp macro="" textlink="">
      <xdr:nvSpPr>
        <xdr:cNvPr id="184" name="n_3mainValue【橋りょう・トンネル】&#10;有形固定資産減価償却率">
          <a:extLst>
            <a:ext uri="{FF2B5EF4-FFF2-40B4-BE49-F238E27FC236}">
              <a16:creationId xmlns:a16="http://schemas.microsoft.com/office/drawing/2014/main" id="{FB9C8C79-91FE-47A6-9EE1-5FCE7E062D3A}"/>
            </a:ext>
          </a:extLst>
        </xdr:cNvPr>
        <xdr:cNvSpPr txBox="1"/>
      </xdr:nvSpPr>
      <xdr:spPr>
        <a:xfrm>
          <a:off x="18167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73677</xdr:rowOff>
    </xdr:from>
    <xdr:ext cx="405111" cy="259045"/>
    <xdr:sp macro="" textlink="">
      <xdr:nvSpPr>
        <xdr:cNvPr id="185" name="n_4mainValue【橋りょう・トンネル】&#10;有形固定資産減価償却率">
          <a:extLst>
            <a:ext uri="{FF2B5EF4-FFF2-40B4-BE49-F238E27FC236}">
              <a16:creationId xmlns:a16="http://schemas.microsoft.com/office/drawing/2014/main" id="{4669ABC9-A0D7-4F4A-8D35-C08E24FF5243}"/>
            </a:ext>
          </a:extLst>
        </xdr:cNvPr>
        <xdr:cNvSpPr txBox="1"/>
      </xdr:nvSpPr>
      <xdr:spPr>
        <a:xfrm>
          <a:off x="927744" y="1001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2EA87DF4-A0A7-4D0F-A9F3-ECC5B701743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08F9F2E8-363B-4A83-99A8-BF12292168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D1C3154C-0F6A-4362-B3A8-4582706006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DEB7D92F-249E-4F84-A808-A267B2CF30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09B805FB-0072-4FDA-BA6B-3845FF170C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2F435D86-CE2E-4537-88B9-80613F24A6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EABB6DCA-171E-434A-A6E6-C3AEAA5695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BCFDDF26-D17B-434A-8D94-A0277A4C90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813B701F-663E-4EFE-BB84-9B521A6263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ABC3BAB6-3A23-4021-B879-B17925E2C1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54FF7CE9-470A-46CD-8D60-733B799D15D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5D4D8E5B-86A3-4CA6-8214-46EB864A769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E3733DD7-569A-452F-AF98-9A504B3829D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0011B80E-25BF-4E90-9452-C2BDECD93BE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571BF65C-2368-496D-BD8D-2B8447C456B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A3E79D5C-EE34-4040-8D3B-2EFAC0821AA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A0EC7BA7-42D5-4F1B-9362-2AC33DC714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4FAA9E8F-B75E-4740-959E-FED89239A19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7D6EC915-786C-425A-972A-955D2CCB7E4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5" name="テキスト ボックス 204">
          <a:extLst>
            <a:ext uri="{FF2B5EF4-FFF2-40B4-BE49-F238E27FC236}">
              <a16:creationId xmlns:a16="http://schemas.microsoft.com/office/drawing/2014/main" id="{8FFD9160-30D9-4468-9A2E-D6A2364CB58F}"/>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4943AF1B-639E-49A8-A94F-BBFFE9D1897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7" name="テキスト ボックス 206">
          <a:extLst>
            <a:ext uri="{FF2B5EF4-FFF2-40B4-BE49-F238E27FC236}">
              <a16:creationId xmlns:a16="http://schemas.microsoft.com/office/drawing/2014/main" id="{04297847-A309-4233-86B4-4A7E21004C6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FB1905EC-F2E2-483C-9B4E-8E4C4BCE7E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09" name="直線コネクタ 208">
          <a:extLst>
            <a:ext uri="{FF2B5EF4-FFF2-40B4-BE49-F238E27FC236}">
              <a16:creationId xmlns:a16="http://schemas.microsoft.com/office/drawing/2014/main" id="{3EFAA70F-CBD0-48C0-91A5-6F15FF6B20C3}"/>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0" name="【橋りょう・トンネル】&#10;一人当たり有形固定資産（償却資産）額最小値テキスト">
          <a:extLst>
            <a:ext uri="{FF2B5EF4-FFF2-40B4-BE49-F238E27FC236}">
              <a16:creationId xmlns:a16="http://schemas.microsoft.com/office/drawing/2014/main" id="{C9C5E3D1-F3E7-41BB-A262-80F7433FFD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1" name="直線コネクタ 210">
          <a:extLst>
            <a:ext uri="{FF2B5EF4-FFF2-40B4-BE49-F238E27FC236}">
              <a16:creationId xmlns:a16="http://schemas.microsoft.com/office/drawing/2014/main" id="{E9C8D99A-B7AB-4D81-BA2E-E9BA83340667}"/>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12" name="【橋りょう・トンネル】&#10;一人当たり有形固定資産（償却資産）額最大値テキスト">
          <a:extLst>
            <a:ext uri="{FF2B5EF4-FFF2-40B4-BE49-F238E27FC236}">
              <a16:creationId xmlns:a16="http://schemas.microsoft.com/office/drawing/2014/main" id="{04FD5722-BED9-47D3-BB1A-01572019ED4F}"/>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13" name="直線コネクタ 212">
          <a:extLst>
            <a:ext uri="{FF2B5EF4-FFF2-40B4-BE49-F238E27FC236}">
              <a16:creationId xmlns:a16="http://schemas.microsoft.com/office/drawing/2014/main" id="{3ADDC58F-0AFE-49BE-818F-9257DD849DD2}"/>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9096</xdr:rowOff>
    </xdr:from>
    <xdr:ext cx="690189" cy="259045"/>
    <xdr:sp macro="" textlink="">
      <xdr:nvSpPr>
        <xdr:cNvPr id="214" name="【橋りょう・トンネル】&#10;一人当たり有形固定資産（償却資産）額平均値テキスト">
          <a:extLst>
            <a:ext uri="{FF2B5EF4-FFF2-40B4-BE49-F238E27FC236}">
              <a16:creationId xmlns:a16="http://schemas.microsoft.com/office/drawing/2014/main" id="{9BD6FA66-B5A5-4107-AB35-F29956E3EF34}"/>
            </a:ext>
          </a:extLst>
        </xdr:cNvPr>
        <xdr:cNvSpPr txBox="1"/>
      </xdr:nvSpPr>
      <xdr:spPr>
        <a:xfrm>
          <a:off x="10515600" y="10810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15" name="フローチャート: 判断 214">
          <a:extLst>
            <a:ext uri="{FF2B5EF4-FFF2-40B4-BE49-F238E27FC236}">
              <a16:creationId xmlns:a16="http://schemas.microsoft.com/office/drawing/2014/main" id="{B0974CF3-99DF-462D-B3FA-2F249112E96B}"/>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16" name="フローチャート: 判断 215">
          <a:extLst>
            <a:ext uri="{FF2B5EF4-FFF2-40B4-BE49-F238E27FC236}">
              <a16:creationId xmlns:a16="http://schemas.microsoft.com/office/drawing/2014/main" id="{ECCDE8B7-C3C4-407F-89CB-28DFEEDC59A1}"/>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17" name="フローチャート: 判断 216">
          <a:extLst>
            <a:ext uri="{FF2B5EF4-FFF2-40B4-BE49-F238E27FC236}">
              <a16:creationId xmlns:a16="http://schemas.microsoft.com/office/drawing/2014/main" id="{159962B0-F9C6-4C41-8B0D-F49F786EC503}"/>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18" name="フローチャート: 判断 217">
          <a:extLst>
            <a:ext uri="{FF2B5EF4-FFF2-40B4-BE49-F238E27FC236}">
              <a16:creationId xmlns:a16="http://schemas.microsoft.com/office/drawing/2014/main" id="{51D1D334-6D06-46FD-829B-B1C08DF96205}"/>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19" name="フローチャート: 判断 218">
          <a:extLst>
            <a:ext uri="{FF2B5EF4-FFF2-40B4-BE49-F238E27FC236}">
              <a16:creationId xmlns:a16="http://schemas.microsoft.com/office/drawing/2014/main" id="{015840DC-1530-4793-9BA6-BE00DCF0C80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9D319CA8-0F4C-45A0-99B3-EC620B0A875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5F07AFF2-61D6-4FB2-9896-5915C6DB2E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20B82D9-F03E-453F-AE0B-A270418C6E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BA7D987-359C-46BE-9116-4170F5B042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EB76BC2-CFED-413C-9248-5B63926DCE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113213</xdr:rowOff>
    </xdr:from>
    <xdr:to>
      <xdr:col>46</xdr:col>
      <xdr:colOff>38100</xdr:colOff>
      <xdr:row>63</xdr:row>
      <xdr:rowOff>43363</xdr:rowOff>
    </xdr:to>
    <xdr:sp macro="" textlink="">
      <xdr:nvSpPr>
        <xdr:cNvPr id="225" name="楕円 224">
          <a:extLst>
            <a:ext uri="{FF2B5EF4-FFF2-40B4-BE49-F238E27FC236}">
              <a16:creationId xmlns:a16="http://schemas.microsoft.com/office/drawing/2014/main" id="{82583E55-8C1E-4450-87D7-B21166D93B42}"/>
            </a:ext>
          </a:extLst>
        </xdr:cNvPr>
        <xdr:cNvSpPr/>
      </xdr:nvSpPr>
      <xdr:spPr>
        <a:xfrm>
          <a:off x="8699500" y="107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125758</xdr:rowOff>
    </xdr:from>
    <xdr:to>
      <xdr:col>41</xdr:col>
      <xdr:colOff>101600</xdr:colOff>
      <xdr:row>63</xdr:row>
      <xdr:rowOff>55908</xdr:rowOff>
    </xdr:to>
    <xdr:sp macro="" textlink="">
      <xdr:nvSpPr>
        <xdr:cNvPr id="226" name="楕円 225">
          <a:extLst>
            <a:ext uri="{FF2B5EF4-FFF2-40B4-BE49-F238E27FC236}">
              <a16:creationId xmlns:a16="http://schemas.microsoft.com/office/drawing/2014/main" id="{4FF6217F-2C10-4EB2-A555-116E9990302F}"/>
            </a:ext>
          </a:extLst>
        </xdr:cNvPr>
        <xdr:cNvSpPr/>
      </xdr:nvSpPr>
      <xdr:spPr>
        <a:xfrm>
          <a:off x="7810500" y="107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164013</xdr:rowOff>
    </xdr:from>
    <xdr:to>
      <xdr:col>45</xdr:col>
      <xdr:colOff>177800</xdr:colOff>
      <xdr:row>63</xdr:row>
      <xdr:rowOff>5108</xdr:rowOff>
    </xdr:to>
    <xdr:cxnSp macro="">
      <xdr:nvCxnSpPr>
        <xdr:cNvPr id="227" name="直線コネクタ 226">
          <a:extLst>
            <a:ext uri="{FF2B5EF4-FFF2-40B4-BE49-F238E27FC236}">
              <a16:creationId xmlns:a16="http://schemas.microsoft.com/office/drawing/2014/main" id="{462370C5-D4FF-48B3-A0AE-C0C595FA891E}"/>
            </a:ext>
          </a:extLst>
        </xdr:cNvPr>
        <xdr:cNvCxnSpPr/>
      </xdr:nvCxnSpPr>
      <xdr:spPr>
        <a:xfrm flipV="1">
          <a:off x="7861300" y="1079391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129242</xdr:rowOff>
    </xdr:from>
    <xdr:to>
      <xdr:col>36</xdr:col>
      <xdr:colOff>165100</xdr:colOff>
      <xdr:row>63</xdr:row>
      <xdr:rowOff>59392</xdr:rowOff>
    </xdr:to>
    <xdr:sp macro="" textlink="">
      <xdr:nvSpPr>
        <xdr:cNvPr id="228" name="楕円 227">
          <a:extLst>
            <a:ext uri="{FF2B5EF4-FFF2-40B4-BE49-F238E27FC236}">
              <a16:creationId xmlns:a16="http://schemas.microsoft.com/office/drawing/2014/main" id="{2D6328CF-DD01-46CA-A58D-3076E7233C59}"/>
            </a:ext>
          </a:extLst>
        </xdr:cNvPr>
        <xdr:cNvSpPr/>
      </xdr:nvSpPr>
      <xdr:spPr>
        <a:xfrm>
          <a:off x="6921500" y="107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5108</xdr:rowOff>
    </xdr:from>
    <xdr:to>
      <xdr:col>41</xdr:col>
      <xdr:colOff>50800</xdr:colOff>
      <xdr:row>63</xdr:row>
      <xdr:rowOff>8592</xdr:rowOff>
    </xdr:to>
    <xdr:cxnSp macro="">
      <xdr:nvCxnSpPr>
        <xdr:cNvPr id="229" name="直線コネクタ 228">
          <a:extLst>
            <a:ext uri="{FF2B5EF4-FFF2-40B4-BE49-F238E27FC236}">
              <a16:creationId xmlns:a16="http://schemas.microsoft.com/office/drawing/2014/main" id="{F4BD7A69-8D1B-4775-BBCE-D891C15C214F}"/>
            </a:ext>
          </a:extLst>
        </xdr:cNvPr>
        <xdr:cNvCxnSpPr/>
      </xdr:nvCxnSpPr>
      <xdr:spPr>
        <a:xfrm flipV="1">
          <a:off x="6972300" y="10806458"/>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30" name="n_1aveValue【橋りょう・トンネル】&#10;一人当たり有形固定資産（償却資産）額">
          <a:extLst>
            <a:ext uri="{FF2B5EF4-FFF2-40B4-BE49-F238E27FC236}">
              <a16:creationId xmlns:a16="http://schemas.microsoft.com/office/drawing/2014/main" id="{1C73F4C7-6EF3-43B7-B19C-C6C331DD360D}"/>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113185</xdr:rowOff>
    </xdr:from>
    <xdr:ext cx="690189" cy="259045"/>
    <xdr:sp macro="" textlink="">
      <xdr:nvSpPr>
        <xdr:cNvPr id="231" name="n_2aveValue【橋りょう・トンネル】&#10;一人当たり有形固定資産（償却資産）額">
          <a:extLst>
            <a:ext uri="{FF2B5EF4-FFF2-40B4-BE49-F238E27FC236}">
              <a16:creationId xmlns:a16="http://schemas.microsoft.com/office/drawing/2014/main" id="{803C0AE6-4D61-4F56-B1CB-A273C2D25866}"/>
            </a:ext>
          </a:extLst>
        </xdr:cNvPr>
        <xdr:cNvSpPr txBox="1"/>
      </xdr:nvSpPr>
      <xdr:spPr>
        <a:xfrm>
          <a:off x="8405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74930</xdr:rowOff>
    </xdr:from>
    <xdr:ext cx="690189" cy="259045"/>
    <xdr:sp macro="" textlink="">
      <xdr:nvSpPr>
        <xdr:cNvPr id="232" name="n_3aveValue【橋りょう・トンネル】&#10;一人当たり有形固定資産（償却資産）額">
          <a:extLst>
            <a:ext uri="{FF2B5EF4-FFF2-40B4-BE49-F238E27FC236}">
              <a16:creationId xmlns:a16="http://schemas.microsoft.com/office/drawing/2014/main" id="{E0C9A5D9-BABC-4B24-B885-5CF6E7BF1A02}"/>
            </a:ext>
          </a:extLst>
        </xdr:cNvPr>
        <xdr:cNvSpPr txBox="1"/>
      </xdr:nvSpPr>
      <xdr:spPr>
        <a:xfrm>
          <a:off x="7516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76200</xdr:rowOff>
    </xdr:from>
    <xdr:ext cx="690189" cy="259045"/>
    <xdr:sp macro="" textlink="">
      <xdr:nvSpPr>
        <xdr:cNvPr id="233" name="n_4aveValue【橋りょう・トンネル】&#10;一人当たり有形固定資産（償却資産）額">
          <a:extLst>
            <a:ext uri="{FF2B5EF4-FFF2-40B4-BE49-F238E27FC236}">
              <a16:creationId xmlns:a16="http://schemas.microsoft.com/office/drawing/2014/main" id="{2337F026-522F-4552-8BFC-574AC73FF8F2}"/>
            </a:ext>
          </a:extLst>
        </xdr:cNvPr>
        <xdr:cNvSpPr txBox="1"/>
      </xdr:nvSpPr>
      <xdr:spPr>
        <a:xfrm>
          <a:off x="6627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59890</xdr:rowOff>
    </xdr:from>
    <xdr:ext cx="690189" cy="259045"/>
    <xdr:sp macro="" textlink="">
      <xdr:nvSpPr>
        <xdr:cNvPr id="234" name="n_2mainValue【橋りょう・トンネル】&#10;一人当たり有形固定資産（償却資産）額">
          <a:extLst>
            <a:ext uri="{FF2B5EF4-FFF2-40B4-BE49-F238E27FC236}">
              <a16:creationId xmlns:a16="http://schemas.microsoft.com/office/drawing/2014/main" id="{F7BB88FC-179D-4926-8D7B-A245A44F66DA}"/>
            </a:ext>
          </a:extLst>
        </xdr:cNvPr>
        <xdr:cNvSpPr txBox="1"/>
      </xdr:nvSpPr>
      <xdr:spPr>
        <a:xfrm>
          <a:off x="8405205" y="1051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72435</xdr:rowOff>
    </xdr:from>
    <xdr:ext cx="690189" cy="259045"/>
    <xdr:sp macro="" textlink="">
      <xdr:nvSpPr>
        <xdr:cNvPr id="235" name="n_3mainValue【橋りょう・トンネル】&#10;一人当たり有形固定資産（償却資産）額">
          <a:extLst>
            <a:ext uri="{FF2B5EF4-FFF2-40B4-BE49-F238E27FC236}">
              <a16:creationId xmlns:a16="http://schemas.microsoft.com/office/drawing/2014/main" id="{EE7B4DDA-99D0-4D1F-AD62-EAA65815FC12}"/>
            </a:ext>
          </a:extLst>
        </xdr:cNvPr>
        <xdr:cNvSpPr txBox="1"/>
      </xdr:nvSpPr>
      <xdr:spPr>
        <a:xfrm>
          <a:off x="7516205" y="10530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75919</xdr:rowOff>
    </xdr:from>
    <xdr:ext cx="690189" cy="259045"/>
    <xdr:sp macro="" textlink="">
      <xdr:nvSpPr>
        <xdr:cNvPr id="236" name="n_4mainValue【橋りょう・トンネル】&#10;一人当たり有形固定資産（償却資産）額">
          <a:extLst>
            <a:ext uri="{FF2B5EF4-FFF2-40B4-BE49-F238E27FC236}">
              <a16:creationId xmlns:a16="http://schemas.microsoft.com/office/drawing/2014/main" id="{28203D11-FA99-4578-BDEA-69B0D850A142}"/>
            </a:ext>
          </a:extLst>
        </xdr:cNvPr>
        <xdr:cNvSpPr txBox="1"/>
      </xdr:nvSpPr>
      <xdr:spPr>
        <a:xfrm>
          <a:off x="6627205" y="105343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37BD47FF-3497-4018-A12F-1A7DEFAD17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3F90E9FE-4B12-4D7D-9903-D9588F24B6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B6012DA2-1CB0-4E26-AF9E-A891F87386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7117D478-FE91-4FDB-8AC9-2DD4BD38E5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A962DB4D-5337-49FE-97A2-8C5DD41167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32D793D5-4979-483B-A8C8-2339680567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97FF711D-417E-428C-8B0B-E524BF890E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4A9F5316-D6E6-4B0D-A756-EAB614A1D2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7C68010D-77CA-4041-AB4F-171BEFFB2E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EFE56333-00F3-4928-9B67-CF4B9AB191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1998AD09-AC71-49DC-A32F-85303C526D9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55C3818A-9ADB-4E77-90A3-603C0373F20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51CEDFA5-B83D-459D-BDE5-E79A225A96D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FD9FD1BE-4443-4CBF-B848-3CA9EED471A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231E3196-A63C-4910-935C-14D565A64B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AF9E87A9-DF94-4D99-9401-BF80889F606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44889228-DA8B-437F-A045-044F430F524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82DFFE87-FDE1-4B4F-B694-9A18C1E9421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575C4808-0A30-418D-9C80-72290AD8816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2CE6514C-1C87-46F9-B0FC-12AEF38644E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CF111779-5BA0-495F-A491-8E9F65F80FF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B67E8211-7532-40A5-87D5-70DAAE3BB86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3AE8ED3C-C2F1-44AB-828A-67E90AE126D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184CF46D-3D6B-426B-A6A5-5E214DCC31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D2FFD52D-AD56-496F-8B8D-1B8002931A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62" name="直線コネクタ 261">
          <a:extLst>
            <a:ext uri="{FF2B5EF4-FFF2-40B4-BE49-F238E27FC236}">
              <a16:creationId xmlns:a16="http://schemas.microsoft.com/office/drawing/2014/main" id="{01F39333-43EA-497D-86A6-9721E3E02402}"/>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3" name="【公営住宅】&#10;有形固定資産減価償却率最小値テキスト">
          <a:extLst>
            <a:ext uri="{FF2B5EF4-FFF2-40B4-BE49-F238E27FC236}">
              <a16:creationId xmlns:a16="http://schemas.microsoft.com/office/drawing/2014/main" id="{F0EE1A6A-FDF9-43A6-B6FA-6F81A478FA9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4" name="直線コネクタ 263">
          <a:extLst>
            <a:ext uri="{FF2B5EF4-FFF2-40B4-BE49-F238E27FC236}">
              <a16:creationId xmlns:a16="http://schemas.microsoft.com/office/drawing/2014/main" id="{92EB8D7C-527C-46F6-A3FA-84DF23A7304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E5C9C7CA-41DF-46A4-AE93-FF5550C1F967}"/>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66" name="直線コネクタ 265">
          <a:extLst>
            <a:ext uri="{FF2B5EF4-FFF2-40B4-BE49-F238E27FC236}">
              <a16:creationId xmlns:a16="http://schemas.microsoft.com/office/drawing/2014/main" id="{C0BF98DC-E631-4E93-B792-B48817D560EA}"/>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7C6981D9-4F3C-4C61-B910-8D20C5E2AD89}"/>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68" name="フローチャート: 判断 267">
          <a:extLst>
            <a:ext uri="{FF2B5EF4-FFF2-40B4-BE49-F238E27FC236}">
              <a16:creationId xmlns:a16="http://schemas.microsoft.com/office/drawing/2014/main" id="{271E52AC-ECD3-450E-8761-F52E9D7158F8}"/>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69" name="フローチャート: 判断 268">
          <a:extLst>
            <a:ext uri="{FF2B5EF4-FFF2-40B4-BE49-F238E27FC236}">
              <a16:creationId xmlns:a16="http://schemas.microsoft.com/office/drawing/2014/main" id="{3FD46904-DBD4-4FA7-A347-2E3560E64D9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70" name="フローチャート: 判断 269">
          <a:extLst>
            <a:ext uri="{FF2B5EF4-FFF2-40B4-BE49-F238E27FC236}">
              <a16:creationId xmlns:a16="http://schemas.microsoft.com/office/drawing/2014/main" id="{C6C21054-4DF7-4725-981B-D3294C39CC7F}"/>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71" name="フローチャート: 判断 270">
          <a:extLst>
            <a:ext uri="{FF2B5EF4-FFF2-40B4-BE49-F238E27FC236}">
              <a16:creationId xmlns:a16="http://schemas.microsoft.com/office/drawing/2014/main" id="{FF5A604A-CE2F-46C6-9731-563E2D4991D9}"/>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72" name="フローチャート: 判断 271">
          <a:extLst>
            <a:ext uri="{FF2B5EF4-FFF2-40B4-BE49-F238E27FC236}">
              <a16:creationId xmlns:a16="http://schemas.microsoft.com/office/drawing/2014/main" id="{FB1DAC4D-5C75-4878-A915-90B8A107AC46}"/>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D87CB189-8AE4-4F3F-A97E-D395783E49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463EE7F5-C53E-4F7F-8B2F-92F8831F1F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165D093-EDEA-4F4F-A9FE-CB7AF52FE1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2983DAA-79E3-47AC-A790-DEC72D8D8D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F1BAEF9A-B9B5-4CE9-9C49-B97EADC6DEC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65677</xdr:rowOff>
    </xdr:from>
    <xdr:to>
      <xdr:col>15</xdr:col>
      <xdr:colOff>101600</xdr:colOff>
      <xdr:row>82</xdr:row>
      <xdr:rowOff>167277</xdr:rowOff>
    </xdr:to>
    <xdr:sp macro="" textlink="">
      <xdr:nvSpPr>
        <xdr:cNvPr id="278" name="楕円 277">
          <a:extLst>
            <a:ext uri="{FF2B5EF4-FFF2-40B4-BE49-F238E27FC236}">
              <a16:creationId xmlns:a16="http://schemas.microsoft.com/office/drawing/2014/main" id="{A759D10E-92AE-4A29-A838-FE58323EA316}"/>
            </a:ext>
          </a:extLst>
        </xdr:cNvPr>
        <xdr:cNvSpPr/>
      </xdr:nvSpPr>
      <xdr:spPr>
        <a:xfrm>
          <a:off x="2857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26488</xdr:rowOff>
    </xdr:from>
    <xdr:to>
      <xdr:col>10</xdr:col>
      <xdr:colOff>165100</xdr:colOff>
      <xdr:row>82</xdr:row>
      <xdr:rowOff>128088</xdr:rowOff>
    </xdr:to>
    <xdr:sp macro="" textlink="">
      <xdr:nvSpPr>
        <xdr:cNvPr id="279" name="楕円 278">
          <a:extLst>
            <a:ext uri="{FF2B5EF4-FFF2-40B4-BE49-F238E27FC236}">
              <a16:creationId xmlns:a16="http://schemas.microsoft.com/office/drawing/2014/main" id="{C0DF5065-A27D-42A9-B6E3-DBF2FA92CD52}"/>
            </a:ext>
          </a:extLst>
        </xdr:cNvPr>
        <xdr:cNvSpPr/>
      </xdr:nvSpPr>
      <xdr:spPr>
        <a:xfrm>
          <a:off x="1968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82</xdr:row>
      <xdr:rowOff>116477</xdr:rowOff>
    </xdr:to>
    <xdr:cxnSp macro="">
      <xdr:nvCxnSpPr>
        <xdr:cNvPr id="280" name="直線コネクタ 279">
          <a:extLst>
            <a:ext uri="{FF2B5EF4-FFF2-40B4-BE49-F238E27FC236}">
              <a16:creationId xmlns:a16="http://schemas.microsoft.com/office/drawing/2014/main" id="{A4C3D083-7FE3-4FB0-AEA3-F80124179916}"/>
            </a:ext>
          </a:extLst>
        </xdr:cNvPr>
        <xdr:cNvCxnSpPr/>
      </xdr:nvCxnSpPr>
      <xdr:spPr>
        <a:xfrm>
          <a:off x="2019300" y="141361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157118</xdr:rowOff>
    </xdr:from>
    <xdr:to>
      <xdr:col>6</xdr:col>
      <xdr:colOff>38100</xdr:colOff>
      <xdr:row>82</xdr:row>
      <xdr:rowOff>87268</xdr:rowOff>
    </xdr:to>
    <xdr:sp macro="" textlink="">
      <xdr:nvSpPr>
        <xdr:cNvPr id="281" name="楕円 280">
          <a:extLst>
            <a:ext uri="{FF2B5EF4-FFF2-40B4-BE49-F238E27FC236}">
              <a16:creationId xmlns:a16="http://schemas.microsoft.com/office/drawing/2014/main" id="{6D21E9A9-6275-4D0B-AB49-C41D76C10F65}"/>
            </a:ext>
          </a:extLst>
        </xdr:cNvPr>
        <xdr:cNvSpPr/>
      </xdr:nvSpPr>
      <xdr:spPr>
        <a:xfrm>
          <a:off x="1079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36468</xdr:rowOff>
    </xdr:from>
    <xdr:to>
      <xdr:col>10</xdr:col>
      <xdr:colOff>114300</xdr:colOff>
      <xdr:row>82</xdr:row>
      <xdr:rowOff>77288</xdr:rowOff>
    </xdr:to>
    <xdr:cxnSp macro="">
      <xdr:nvCxnSpPr>
        <xdr:cNvPr id="282" name="直線コネクタ 281">
          <a:extLst>
            <a:ext uri="{FF2B5EF4-FFF2-40B4-BE49-F238E27FC236}">
              <a16:creationId xmlns:a16="http://schemas.microsoft.com/office/drawing/2014/main" id="{DEDC5C41-E052-48D2-8A47-D92C6855B7A4}"/>
            </a:ext>
          </a:extLst>
        </xdr:cNvPr>
        <xdr:cNvCxnSpPr/>
      </xdr:nvCxnSpPr>
      <xdr:spPr>
        <a:xfrm>
          <a:off x="1130300" y="1409536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83" name="n_1aveValue【公営住宅】&#10;有形固定資産減価償却率">
          <a:extLst>
            <a:ext uri="{FF2B5EF4-FFF2-40B4-BE49-F238E27FC236}">
              <a16:creationId xmlns:a16="http://schemas.microsoft.com/office/drawing/2014/main" id="{91EAB0C6-E6A7-44E5-A059-95BE7734D974}"/>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84" name="n_2aveValue【公営住宅】&#10;有形固定資産減価償却率">
          <a:extLst>
            <a:ext uri="{FF2B5EF4-FFF2-40B4-BE49-F238E27FC236}">
              <a16:creationId xmlns:a16="http://schemas.microsoft.com/office/drawing/2014/main" id="{B8467285-6A1C-4892-A010-887FEA07672B}"/>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285" name="n_3aveValue【公営住宅】&#10;有形固定資産減価償却率">
          <a:extLst>
            <a:ext uri="{FF2B5EF4-FFF2-40B4-BE49-F238E27FC236}">
              <a16:creationId xmlns:a16="http://schemas.microsoft.com/office/drawing/2014/main" id="{B23A8A9D-01FB-4C45-B745-340AF72FB7EA}"/>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286" name="n_4aveValue【公営住宅】&#10;有形固定資産減価償却率">
          <a:extLst>
            <a:ext uri="{FF2B5EF4-FFF2-40B4-BE49-F238E27FC236}">
              <a16:creationId xmlns:a16="http://schemas.microsoft.com/office/drawing/2014/main" id="{9FBE3256-4851-42C6-876A-E4ADEABDCFE6}"/>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287" name="n_2mainValue【公営住宅】&#10;有形固定資産減価償却率">
          <a:extLst>
            <a:ext uri="{FF2B5EF4-FFF2-40B4-BE49-F238E27FC236}">
              <a16:creationId xmlns:a16="http://schemas.microsoft.com/office/drawing/2014/main" id="{79AF8562-02D7-43CD-8569-DB4C757B6D81}"/>
            </a:ext>
          </a:extLst>
        </xdr:cNvPr>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144615</xdr:rowOff>
    </xdr:from>
    <xdr:ext cx="405111" cy="259045"/>
    <xdr:sp macro="" textlink="">
      <xdr:nvSpPr>
        <xdr:cNvPr id="288" name="n_3mainValue【公営住宅】&#10;有形固定資産減価償却率">
          <a:extLst>
            <a:ext uri="{FF2B5EF4-FFF2-40B4-BE49-F238E27FC236}">
              <a16:creationId xmlns:a16="http://schemas.microsoft.com/office/drawing/2014/main" id="{64855091-5838-444E-9460-9F8D08B48B09}"/>
            </a:ext>
          </a:extLst>
        </xdr:cNvPr>
        <xdr:cNvSpPr txBox="1"/>
      </xdr:nvSpPr>
      <xdr:spPr>
        <a:xfrm>
          <a:off x="1816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103795</xdr:rowOff>
    </xdr:from>
    <xdr:ext cx="405111" cy="259045"/>
    <xdr:sp macro="" textlink="">
      <xdr:nvSpPr>
        <xdr:cNvPr id="289" name="n_4mainValue【公営住宅】&#10;有形固定資産減価償却率">
          <a:extLst>
            <a:ext uri="{FF2B5EF4-FFF2-40B4-BE49-F238E27FC236}">
              <a16:creationId xmlns:a16="http://schemas.microsoft.com/office/drawing/2014/main" id="{6273C502-4605-419F-9EDD-B4E3FF1F65B2}"/>
            </a:ext>
          </a:extLst>
        </xdr:cNvPr>
        <xdr:cNvSpPr txBox="1"/>
      </xdr:nvSpPr>
      <xdr:spPr>
        <a:xfrm>
          <a:off x="927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4F3DA6A8-2816-4602-9EB0-A9CBC8780EF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DFCE9181-3278-46FD-81D8-E85FE22E5E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1BB1145D-D5F0-49F2-8A80-F6565D34ED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2E08B7BE-A2C3-4A01-A4AA-B55B8D4598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E1819A86-282E-4983-A472-F7DA33FFAF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5CE818BA-E095-4349-A779-2858EBE8A7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B4110A70-B983-4710-BA4C-2AFB6E332F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9BE26DEC-1917-472C-B765-8A7A2A90D5F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CF777668-7156-4C85-A1C3-9FC40CC251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A2B20561-71CA-48CE-86DC-AF7A2E5D8E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7CCBB7FC-EADF-4E63-A659-9F486DA85C0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956878FB-D5FA-473E-AA97-41DD4271F20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E5E8DEF3-3A19-46A8-9E52-85BD234195C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3" name="テキスト ボックス 302">
          <a:extLst>
            <a:ext uri="{FF2B5EF4-FFF2-40B4-BE49-F238E27FC236}">
              <a16:creationId xmlns:a16="http://schemas.microsoft.com/office/drawing/2014/main" id="{CB687D78-76BC-443A-8874-7A25896C320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BDAFF297-0317-4C89-90DC-EA2F0F23F01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5" name="テキスト ボックス 304">
          <a:extLst>
            <a:ext uri="{FF2B5EF4-FFF2-40B4-BE49-F238E27FC236}">
              <a16:creationId xmlns:a16="http://schemas.microsoft.com/office/drawing/2014/main" id="{A0E7C2F0-A926-4FA1-9047-95EF71D9483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BFB26A8A-00F4-425B-9674-EE29B3A735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7" name="テキスト ボックス 306">
          <a:extLst>
            <a:ext uri="{FF2B5EF4-FFF2-40B4-BE49-F238E27FC236}">
              <a16:creationId xmlns:a16="http://schemas.microsoft.com/office/drawing/2014/main" id="{CCCFE5B6-C9F9-4FED-9957-8B5F5D5A58F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DBD0D0D4-D658-4691-A5A7-68982188C9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a:extLst>
            <a:ext uri="{FF2B5EF4-FFF2-40B4-BE49-F238E27FC236}">
              <a16:creationId xmlns:a16="http://schemas.microsoft.com/office/drawing/2014/main" id="{F482E56E-30CF-4B72-8988-E4F373F33BA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68D21145-421C-4B15-A4D7-138A6D347E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11" name="直線コネクタ 310">
          <a:extLst>
            <a:ext uri="{FF2B5EF4-FFF2-40B4-BE49-F238E27FC236}">
              <a16:creationId xmlns:a16="http://schemas.microsoft.com/office/drawing/2014/main" id="{3341C93E-24F2-4835-9A49-9DF6E0318C8C}"/>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12" name="【公営住宅】&#10;一人当たり面積最小値テキスト">
          <a:extLst>
            <a:ext uri="{FF2B5EF4-FFF2-40B4-BE49-F238E27FC236}">
              <a16:creationId xmlns:a16="http://schemas.microsoft.com/office/drawing/2014/main" id="{E78007E2-5A5F-4E70-B84A-634EC309BECD}"/>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13" name="直線コネクタ 312">
          <a:extLst>
            <a:ext uri="{FF2B5EF4-FFF2-40B4-BE49-F238E27FC236}">
              <a16:creationId xmlns:a16="http://schemas.microsoft.com/office/drawing/2014/main" id="{7A70FBB0-7F10-40F9-8A2C-F77FDEE794A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14" name="【公営住宅】&#10;一人当たり面積最大値テキスト">
          <a:extLst>
            <a:ext uri="{FF2B5EF4-FFF2-40B4-BE49-F238E27FC236}">
              <a16:creationId xmlns:a16="http://schemas.microsoft.com/office/drawing/2014/main" id="{23128890-5C67-4275-9CA9-E0D3509C3F6F}"/>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15" name="直線コネクタ 314">
          <a:extLst>
            <a:ext uri="{FF2B5EF4-FFF2-40B4-BE49-F238E27FC236}">
              <a16:creationId xmlns:a16="http://schemas.microsoft.com/office/drawing/2014/main" id="{836EC79A-D2C9-4078-8972-870063083719}"/>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16" name="【公営住宅】&#10;一人当たり面積平均値テキスト">
          <a:extLst>
            <a:ext uri="{FF2B5EF4-FFF2-40B4-BE49-F238E27FC236}">
              <a16:creationId xmlns:a16="http://schemas.microsoft.com/office/drawing/2014/main" id="{5727A45A-66BE-4547-A4FE-C4DE02BC536F}"/>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17" name="フローチャート: 判断 316">
          <a:extLst>
            <a:ext uri="{FF2B5EF4-FFF2-40B4-BE49-F238E27FC236}">
              <a16:creationId xmlns:a16="http://schemas.microsoft.com/office/drawing/2014/main" id="{43F27183-22EC-409C-BED0-0E1BC1FF039E}"/>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18" name="フローチャート: 判断 317">
          <a:extLst>
            <a:ext uri="{FF2B5EF4-FFF2-40B4-BE49-F238E27FC236}">
              <a16:creationId xmlns:a16="http://schemas.microsoft.com/office/drawing/2014/main" id="{F8DE7C55-FCC4-4FD3-AD6D-AA589EB48419}"/>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19" name="フローチャート: 判断 318">
          <a:extLst>
            <a:ext uri="{FF2B5EF4-FFF2-40B4-BE49-F238E27FC236}">
              <a16:creationId xmlns:a16="http://schemas.microsoft.com/office/drawing/2014/main" id="{D5A9FEE8-FDFD-459F-AF0C-D41962939EFB}"/>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20" name="フローチャート: 判断 319">
          <a:extLst>
            <a:ext uri="{FF2B5EF4-FFF2-40B4-BE49-F238E27FC236}">
              <a16:creationId xmlns:a16="http://schemas.microsoft.com/office/drawing/2014/main" id="{BD31FC8B-D076-4914-945F-60B942C6F0C3}"/>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21" name="フローチャート: 判断 320">
          <a:extLst>
            <a:ext uri="{FF2B5EF4-FFF2-40B4-BE49-F238E27FC236}">
              <a16:creationId xmlns:a16="http://schemas.microsoft.com/office/drawing/2014/main" id="{87923E97-8715-401E-80E9-1E625BC7DEFB}"/>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FE57401F-61D1-43A5-8379-D25711B5F1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C3CA2F3B-CA14-4562-9F68-227B5E208D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16698FC1-7B34-42B1-BA0C-5F15AFA03A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54FCB77-FD6A-419A-9132-E970A40AF1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A90F1B05-65CF-4B70-BE0F-7121458D073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83724</xdr:rowOff>
    </xdr:from>
    <xdr:to>
      <xdr:col>46</xdr:col>
      <xdr:colOff>38100</xdr:colOff>
      <xdr:row>85</xdr:row>
      <xdr:rowOff>13874</xdr:rowOff>
    </xdr:to>
    <xdr:sp macro="" textlink="">
      <xdr:nvSpPr>
        <xdr:cNvPr id="327" name="楕円 326">
          <a:extLst>
            <a:ext uri="{FF2B5EF4-FFF2-40B4-BE49-F238E27FC236}">
              <a16:creationId xmlns:a16="http://schemas.microsoft.com/office/drawing/2014/main" id="{C4D1437B-7610-4DC9-BA72-5EB6279ADDE4}"/>
            </a:ext>
          </a:extLst>
        </xdr:cNvPr>
        <xdr:cNvSpPr/>
      </xdr:nvSpPr>
      <xdr:spPr>
        <a:xfrm>
          <a:off x="8699500" y="144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95839</xdr:rowOff>
    </xdr:from>
    <xdr:to>
      <xdr:col>41</xdr:col>
      <xdr:colOff>101600</xdr:colOff>
      <xdr:row>85</xdr:row>
      <xdr:rowOff>25989</xdr:rowOff>
    </xdr:to>
    <xdr:sp macro="" textlink="">
      <xdr:nvSpPr>
        <xdr:cNvPr id="328" name="楕円 327">
          <a:extLst>
            <a:ext uri="{FF2B5EF4-FFF2-40B4-BE49-F238E27FC236}">
              <a16:creationId xmlns:a16="http://schemas.microsoft.com/office/drawing/2014/main" id="{97658C01-42F0-49C2-B244-B75A5CB8F9B3}"/>
            </a:ext>
          </a:extLst>
        </xdr:cNvPr>
        <xdr:cNvSpPr/>
      </xdr:nvSpPr>
      <xdr:spPr>
        <a:xfrm>
          <a:off x="7810500" y="144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134524</xdr:rowOff>
    </xdr:from>
    <xdr:to>
      <xdr:col>45</xdr:col>
      <xdr:colOff>177800</xdr:colOff>
      <xdr:row>84</xdr:row>
      <xdr:rowOff>146639</xdr:rowOff>
    </xdr:to>
    <xdr:cxnSp macro="">
      <xdr:nvCxnSpPr>
        <xdr:cNvPr id="329" name="直線コネクタ 328">
          <a:extLst>
            <a:ext uri="{FF2B5EF4-FFF2-40B4-BE49-F238E27FC236}">
              <a16:creationId xmlns:a16="http://schemas.microsoft.com/office/drawing/2014/main" id="{5DF8A69F-860F-4FAD-8280-87D6A9ECE0B0}"/>
            </a:ext>
          </a:extLst>
        </xdr:cNvPr>
        <xdr:cNvCxnSpPr/>
      </xdr:nvCxnSpPr>
      <xdr:spPr>
        <a:xfrm flipV="1">
          <a:off x="7861300" y="14536324"/>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99222</xdr:rowOff>
    </xdr:from>
    <xdr:to>
      <xdr:col>36</xdr:col>
      <xdr:colOff>165100</xdr:colOff>
      <xdr:row>85</xdr:row>
      <xdr:rowOff>29372</xdr:rowOff>
    </xdr:to>
    <xdr:sp macro="" textlink="">
      <xdr:nvSpPr>
        <xdr:cNvPr id="330" name="楕円 329">
          <a:extLst>
            <a:ext uri="{FF2B5EF4-FFF2-40B4-BE49-F238E27FC236}">
              <a16:creationId xmlns:a16="http://schemas.microsoft.com/office/drawing/2014/main" id="{497230C2-0244-45A8-8AB0-54B31FEE56B6}"/>
            </a:ext>
          </a:extLst>
        </xdr:cNvPr>
        <xdr:cNvSpPr/>
      </xdr:nvSpPr>
      <xdr:spPr>
        <a:xfrm>
          <a:off x="6921500" y="145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146639</xdr:rowOff>
    </xdr:from>
    <xdr:to>
      <xdr:col>41</xdr:col>
      <xdr:colOff>50800</xdr:colOff>
      <xdr:row>84</xdr:row>
      <xdr:rowOff>150022</xdr:rowOff>
    </xdr:to>
    <xdr:cxnSp macro="">
      <xdr:nvCxnSpPr>
        <xdr:cNvPr id="331" name="直線コネクタ 330">
          <a:extLst>
            <a:ext uri="{FF2B5EF4-FFF2-40B4-BE49-F238E27FC236}">
              <a16:creationId xmlns:a16="http://schemas.microsoft.com/office/drawing/2014/main" id="{C063F067-2AF8-40C2-A62F-73BA6F6D386F}"/>
            </a:ext>
          </a:extLst>
        </xdr:cNvPr>
        <xdr:cNvCxnSpPr/>
      </xdr:nvCxnSpPr>
      <xdr:spPr>
        <a:xfrm flipV="1">
          <a:off x="6972300" y="14548439"/>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32" name="n_1aveValue【公営住宅】&#10;一人当たり面積">
          <a:extLst>
            <a:ext uri="{FF2B5EF4-FFF2-40B4-BE49-F238E27FC236}">
              <a16:creationId xmlns:a16="http://schemas.microsoft.com/office/drawing/2014/main" id="{49AD1AC3-6AD2-4255-93F5-D4039A0D1BE7}"/>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33" name="n_2aveValue【公営住宅】&#10;一人当たり面積">
          <a:extLst>
            <a:ext uri="{FF2B5EF4-FFF2-40B4-BE49-F238E27FC236}">
              <a16:creationId xmlns:a16="http://schemas.microsoft.com/office/drawing/2014/main" id="{654762A0-1BB8-4DCD-9351-AB66808C1269}"/>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34" name="n_3aveValue【公営住宅】&#10;一人当たり面積">
          <a:extLst>
            <a:ext uri="{FF2B5EF4-FFF2-40B4-BE49-F238E27FC236}">
              <a16:creationId xmlns:a16="http://schemas.microsoft.com/office/drawing/2014/main" id="{A7B40BB4-BBCF-4C8A-BE93-C1B6D9E01752}"/>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35" name="n_4aveValue【公営住宅】&#10;一人当たり面積">
          <a:extLst>
            <a:ext uri="{FF2B5EF4-FFF2-40B4-BE49-F238E27FC236}">
              <a16:creationId xmlns:a16="http://schemas.microsoft.com/office/drawing/2014/main" id="{9291FAAE-E6D8-40A3-B54B-B4FCB336E948}"/>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30401</xdr:rowOff>
    </xdr:from>
    <xdr:ext cx="469744" cy="259045"/>
    <xdr:sp macro="" textlink="">
      <xdr:nvSpPr>
        <xdr:cNvPr id="336" name="n_2mainValue【公営住宅】&#10;一人当たり面積">
          <a:extLst>
            <a:ext uri="{FF2B5EF4-FFF2-40B4-BE49-F238E27FC236}">
              <a16:creationId xmlns:a16="http://schemas.microsoft.com/office/drawing/2014/main" id="{C3BD9CBD-6546-456E-8B3D-F1FB4DDAA937}"/>
            </a:ext>
          </a:extLst>
        </xdr:cNvPr>
        <xdr:cNvSpPr txBox="1"/>
      </xdr:nvSpPr>
      <xdr:spPr>
        <a:xfrm>
          <a:off x="8515427" y="1426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42516</xdr:rowOff>
    </xdr:from>
    <xdr:ext cx="469744" cy="259045"/>
    <xdr:sp macro="" textlink="">
      <xdr:nvSpPr>
        <xdr:cNvPr id="337" name="n_3mainValue【公営住宅】&#10;一人当たり面積">
          <a:extLst>
            <a:ext uri="{FF2B5EF4-FFF2-40B4-BE49-F238E27FC236}">
              <a16:creationId xmlns:a16="http://schemas.microsoft.com/office/drawing/2014/main" id="{59856AD5-62CE-48A1-A80D-CAC15C01089E}"/>
            </a:ext>
          </a:extLst>
        </xdr:cNvPr>
        <xdr:cNvSpPr txBox="1"/>
      </xdr:nvSpPr>
      <xdr:spPr>
        <a:xfrm>
          <a:off x="7626427" y="1427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45899</xdr:rowOff>
    </xdr:from>
    <xdr:ext cx="469744" cy="259045"/>
    <xdr:sp macro="" textlink="">
      <xdr:nvSpPr>
        <xdr:cNvPr id="338" name="n_4mainValue【公営住宅】&#10;一人当たり面積">
          <a:extLst>
            <a:ext uri="{FF2B5EF4-FFF2-40B4-BE49-F238E27FC236}">
              <a16:creationId xmlns:a16="http://schemas.microsoft.com/office/drawing/2014/main" id="{353666FA-8E27-4547-9241-B4566AB79A9C}"/>
            </a:ext>
          </a:extLst>
        </xdr:cNvPr>
        <xdr:cNvSpPr txBox="1"/>
      </xdr:nvSpPr>
      <xdr:spPr>
        <a:xfrm>
          <a:off x="6737427" y="1427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A036D686-0758-4FC5-BE13-9BDD5B6E46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F0DFFCEB-9646-4DF9-9F43-4408CD8141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AC617F52-5C46-408A-BCBA-5021382F9D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7438870A-9D04-4EDF-A4F2-6774EC61D6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0BE1D94C-FB17-464C-9D5D-C16109ACBA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AD713C9F-724E-4B33-9F4D-96DDE233B5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B15AEEAF-4128-410B-A3CC-BAA581ACC8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594D4B3A-20D1-4635-9A3B-DD9305D91E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B7F80D6D-342D-4B58-A08A-075FF4FBB3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D0B0F7D6-B124-4CF1-A9EC-096310F2B6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C9D695DE-310C-426F-A73D-4817994C407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50CCE1BE-715B-43F8-8C13-1F498AC5D1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D8051651-FA28-444F-8B91-472F855E85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DB3CCFAD-536D-40EF-868D-5920796AD7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DEA27BDE-2ABC-40F5-8F51-2F0BDF0A6F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8C8B47DF-0B67-4533-A39D-1EB869C4B9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48307E04-12DD-48C0-A05E-CC1ACBEBE5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C8934275-9F04-4691-8D8B-3F9813E04E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73FE5134-C55A-41C9-AA9C-C4737DED60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4FD5D772-C3A4-4F21-8EA3-45956BE24B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748DE6F7-8C2C-4F47-9AA3-B4C8A9BD8A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DEAD114F-1AC2-4257-B85D-69F847AA46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3B8046A7-1449-4A17-808D-FDCE06D3F8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4F271EAA-3119-412E-BD31-E8F87510A2C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id="{9B368E17-1A60-4070-868E-9056BE6C20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a16="http://schemas.microsoft.com/office/drawing/2014/main" id="{BF1A4C77-39B6-4DB7-835B-4AD32CC200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a16="http://schemas.microsoft.com/office/drawing/2014/main" id="{A86F09B0-9995-4F20-B3E6-BC86ECC084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a16="http://schemas.microsoft.com/office/drawing/2014/main" id="{82086DB9-F5EF-462B-BA7E-5BA1B4F7D7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a16="http://schemas.microsoft.com/office/drawing/2014/main" id="{05DFA7E0-1E69-4363-AA3E-8ECF21BB63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a16="http://schemas.microsoft.com/office/drawing/2014/main" id="{49F2067D-C466-4505-BF3D-BFE7BEE822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a16="http://schemas.microsoft.com/office/drawing/2014/main" id="{76EB75D2-8646-4D0F-A163-D841CF304D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a16="http://schemas.microsoft.com/office/drawing/2014/main" id="{1A26F74E-77B8-421D-B251-5B7F218C241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1" name="正方形/長方形 370">
          <a:extLst>
            <a:ext uri="{FF2B5EF4-FFF2-40B4-BE49-F238E27FC236}">
              <a16:creationId xmlns:a16="http://schemas.microsoft.com/office/drawing/2014/main" id="{83662302-C621-4D55-8051-4E2F06515B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2" name="正方形/長方形 371">
          <a:extLst>
            <a:ext uri="{FF2B5EF4-FFF2-40B4-BE49-F238E27FC236}">
              <a16:creationId xmlns:a16="http://schemas.microsoft.com/office/drawing/2014/main" id="{B1BE9E5E-A8F9-46AF-9237-CFFF65AA61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3" name="正方形/長方形 372">
          <a:extLst>
            <a:ext uri="{FF2B5EF4-FFF2-40B4-BE49-F238E27FC236}">
              <a16:creationId xmlns:a16="http://schemas.microsoft.com/office/drawing/2014/main" id="{6307A3CB-AB2E-45E5-8251-B22133F9080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4" name="正方形/長方形 373">
          <a:extLst>
            <a:ext uri="{FF2B5EF4-FFF2-40B4-BE49-F238E27FC236}">
              <a16:creationId xmlns:a16="http://schemas.microsoft.com/office/drawing/2014/main" id="{3C48700B-4CBD-46F3-9B90-6A139EAD020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5" name="正方形/長方形 374">
          <a:extLst>
            <a:ext uri="{FF2B5EF4-FFF2-40B4-BE49-F238E27FC236}">
              <a16:creationId xmlns:a16="http://schemas.microsoft.com/office/drawing/2014/main" id="{BAC37591-64C2-459E-A120-14223DAAED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6" name="正方形/長方形 375">
          <a:extLst>
            <a:ext uri="{FF2B5EF4-FFF2-40B4-BE49-F238E27FC236}">
              <a16:creationId xmlns:a16="http://schemas.microsoft.com/office/drawing/2014/main" id="{C4215BA8-F444-492A-85E1-EB153EBA23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7" name="正方形/長方形 376">
          <a:extLst>
            <a:ext uri="{FF2B5EF4-FFF2-40B4-BE49-F238E27FC236}">
              <a16:creationId xmlns:a16="http://schemas.microsoft.com/office/drawing/2014/main" id="{38ED8AAE-E97B-4F84-BEF0-E8263DB92C5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8" name="正方形/長方形 377">
          <a:extLst>
            <a:ext uri="{FF2B5EF4-FFF2-40B4-BE49-F238E27FC236}">
              <a16:creationId xmlns:a16="http://schemas.microsoft.com/office/drawing/2014/main" id="{16B830C4-F159-4481-A90B-56925CAE94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9" name="テキスト ボックス 378">
          <a:extLst>
            <a:ext uri="{FF2B5EF4-FFF2-40B4-BE49-F238E27FC236}">
              <a16:creationId xmlns:a16="http://schemas.microsoft.com/office/drawing/2014/main" id="{A792D031-DF38-4E9E-9961-72990D9E2D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0" name="直線コネクタ 379">
          <a:extLst>
            <a:ext uri="{FF2B5EF4-FFF2-40B4-BE49-F238E27FC236}">
              <a16:creationId xmlns:a16="http://schemas.microsoft.com/office/drawing/2014/main" id="{8C72E20D-E2CD-42D6-99B5-99EC4BD703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1" name="テキスト ボックス 380">
          <a:extLst>
            <a:ext uri="{FF2B5EF4-FFF2-40B4-BE49-F238E27FC236}">
              <a16:creationId xmlns:a16="http://schemas.microsoft.com/office/drawing/2014/main" id="{BA9BE5E5-C174-4CED-BDE3-98E28C947B4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2" name="直線コネクタ 381">
          <a:extLst>
            <a:ext uri="{FF2B5EF4-FFF2-40B4-BE49-F238E27FC236}">
              <a16:creationId xmlns:a16="http://schemas.microsoft.com/office/drawing/2014/main" id="{4237BFFB-061B-41FC-84DD-4DA780855D4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D079C117-8A88-4CEC-A9FB-013FA4E7AEF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4" name="直線コネクタ 383">
          <a:extLst>
            <a:ext uri="{FF2B5EF4-FFF2-40B4-BE49-F238E27FC236}">
              <a16:creationId xmlns:a16="http://schemas.microsoft.com/office/drawing/2014/main" id="{D220B12C-5FD3-4D6A-A49A-917AB673DF4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5" name="テキスト ボックス 384">
          <a:extLst>
            <a:ext uri="{FF2B5EF4-FFF2-40B4-BE49-F238E27FC236}">
              <a16:creationId xmlns:a16="http://schemas.microsoft.com/office/drawing/2014/main" id="{55F2659D-AAB1-408C-9DBC-6CD9CE0234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6" name="直線コネクタ 385">
          <a:extLst>
            <a:ext uri="{FF2B5EF4-FFF2-40B4-BE49-F238E27FC236}">
              <a16:creationId xmlns:a16="http://schemas.microsoft.com/office/drawing/2014/main" id="{3A765888-6CD5-42D3-A680-100C6D5FBF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7" name="テキスト ボックス 386">
          <a:extLst>
            <a:ext uri="{FF2B5EF4-FFF2-40B4-BE49-F238E27FC236}">
              <a16:creationId xmlns:a16="http://schemas.microsoft.com/office/drawing/2014/main" id="{E1C2F427-C130-4E22-9D37-DB45ADD8AE4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8" name="直線コネクタ 387">
          <a:extLst>
            <a:ext uri="{FF2B5EF4-FFF2-40B4-BE49-F238E27FC236}">
              <a16:creationId xmlns:a16="http://schemas.microsoft.com/office/drawing/2014/main" id="{EEF0BBBE-AD09-4B76-B57A-AD7DAB2ACD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9" name="テキスト ボックス 388">
          <a:extLst>
            <a:ext uri="{FF2B5EF4-FFF2-40B4-BE49-F238E27FC236}">
              <a16:creationId xmlns:a16="http://schemas.microsoft.com/office/drawing/2014/main" id="{D2A3EDBD-26B5-4FD5-81B3-0A560487A3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0" name="直線コネクタ 389">
          <a:extLst>
            <a:ext uri="{FF2B5EF4-FFF2-40B4-BE49-F238E27FC236}">
              <a16:creationId xmlns:a16="http://schemas.microsoft.com/office/drawing/2014/main" id="{AFBDBB6B-FDED-479A-A52A-FE4BEFF9E05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1" name="テキスト ボックス 390">
          <a:extLst>
            <a:ext uri="{FF2B5EF4-FFF2-40B4-BE49-F238E27FC236}">
              <a16:creationId xmlns:a16="http://schemas.microsoft.com/office/drawing/2014/main" id="{0A7B217B-512E-4818-B85A-B8E1D475C30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2" name="直線コネクタ 391">
          <a:extLst>
            <a:ext uri="{FF2B5EF4-FFF2-40B4-BE49-F238E27FC236}">
              <a16:creationId xmlns:a16="http://schemas.microsoft.com/office/drawing/2014/main" id="{F96F50F6-28B2-4B35-9115-21566A15A0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3" name="テキスト ボックス 392">
          <a:extLst>
            <a:ext uri="{FF2B5EF4-FFF2-40B4-BE49-F238E27FC236}">
              <a16:creationId xmlns:a16="http://schemas.microsoft.com/office/drawing/2014/main" id="{591403CF-5B62-412D-BCE8-FBA702AF663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4" name="【学校施設】&#10;有形固定資産減価償却率グラフ枠">
          <a:extLst>
            <a:ext uri="{FF2B5EF4-FFF2-40B4-BE49-F238E27FC236}">
              <a16:creationId xmlns:a16="http://schemas.microsoft.com/office/drawing/2014/main" id="{666B099A-CF7E-4EE9-8AB6-CB9FFB8337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395" name="直線コネクタ 394">
          <a:extLst>
            <a:ext uri="{FF2B5EF4-FFF2-40B4-BE49-F238E27FC236}">
              <a16:creationId xmlns:a16="http://schemas.microsoft.com/office/drawing/2014/main" id="{27682A33-D562-4B80-9591-3F1EF4047DE3}"/>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96" name="【学校施設】&#10;有形固定資産減価償却率最小値テキスト">
          <a:extLst>
            <a:ext uri="{FF2B5EF4-FFF2-40B4-BE49-F238E27FC236}">
              <a16:creationId xmlns:a16="http://schemas.microsoft.com/office/drawing/2014/main" id="{5E264679-B4C0-47C9-8605-2F9555F7705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97" name="直線コネクタ 396">
          <a:extLst>
            <a:ext uri="{FF2B5EF4-FFF2-40B4-BE49-F238E27FC236}">
              <a16:creationId xmlns:a16="http://schemas.microsoft.com/office/drawing/2014/main" id="{C1F54DC4-53C3-4B2A-A7EA-80FB744F5CD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398" name="【学校施設】&#10;有形固定資産減価償却率最大値テキスト">
          <a:extLst>
            <a:ext uri="{FF2B5EF4-FFF2-40B4-BE49-F238E27FC236}">
              <a16:creationId xmlns:a16="http://schemas.microsoft.com/office/drawing/2014/main" id="{9A5B2574-5A15-421E-9999-E1457F88DA8F}"/>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399" name="直線コネクタ 398">
          <a:extLst>
            <a:ext uri="{FF2B5EF4-FFF2-40B4-BE49-F238E27FC236}">
              <a16:creationId xmlns:a16="http://schemas.microsoft.com/office/drawing/2014/main" id="{CD278C27-6591-4838-996D-C773107DCB4A}"/>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400" name="【学校施設】&#10;有形固定資産減価償却率平均値テキスト">
          <a:extLst>
            <a:ext uri="{FF2B5EF4-FFF2-40B4-BE49-F238E27FC236}">
              <a16:creationId xmlns:a16="http://schemas.microsoft.com/office/drawing/2014/main" id="{BA4BE152-77AC-4114-AACC-B838B7F510E8}"/>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01" name="フローチャート: 判断 400">
          <a:extLst>
            <a:ext uri="{FF2B5EF4-FFF2-40B4-BE49-F238E27FC236}">
              <a16:creationId xmlns:a16="http://schemas.microsoft.com/office/drawing/2014/main" id="{F18B0887-492A-46ED-9863-AE2F21160D5C}"/>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02" name="フローチャート: 判断 401">
          <a:extLst>
            <a:ext uri="{FF2B5EF4-FFF2-40B4-BE49-F238E27FC236}">
              <a16:creationId xmlns:a16="http://schemas.microsoft.com/office/drawing/2014/main" id="{16470596-AF54-48E9-9784-26DE123DD8E5}"/>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03" name="フローチャート: 判断 402">
          <a:extLst>
            <a:ext uri="{FF2B5EF4-FFF2-40B4-BE49-F238E27FC236}">
              <a16:creationId xmlns:a16="http://schemas.microsoft.com/office/drawing/2014/main" id="{DD387A7B-11A4-4996-92C5-D6D7FBA348F6}"/>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04" name="フローチャート: 判断 403">
          <a:extLst>
            <a:ext uri="{FF2B5EF4-FFF2-40B4-BE49-F238E27FC236}">
              <a16:creationId xmlns:a16="http://schemas.microsoft.com/office/drawing/2014/main" id="{DD96A364-FBE3-42AB-916C-22F671866034}"/>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05" name="フローチャート: 判断 404">
          <a:extLst>
            <a:ext uri="{FF2B5EF4-FFF2-40B4-BE49-F238E27FC236}">
              <a16:creationId xmlns:a16="http://schemas.microsoft.com/office/drawing/2014/main" id="{5CA84959-B271-4149-9C61-9D7CD9478E52}"/>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5A83952D-5A31-4D56-A52A-1C5280CE6F8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2ED655C6-143A-4742-87E7-956DA30F10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A016E3BE-F317-4D4D-883B-52F5BD9662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7D2F4BA8-35E7-4CA2-BAFA-A7A840D58F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8FD7494B-F69D-4099-AEAD-5CA625B780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168275</xdr:rowOff>
    </xdr:from>
    <xdr:to>
      <xdr:col>76</xdr:col>
      <xdr:colOff>165100</xdr:colOff>
      <xdr:row>59</xdr:row>
      <xdr:rowOff>98425</xdr:rowOff>
    </xdr:to>
    <xdr:sp macro="" textlink="">
      <xdr:nvSpPr>
        <xdr:cNvPr id="411" name="楕円 410">
          <a:extLst>
            <a:ext uri="{FF2B5EF4-FFF2-40B4-BE49-F238E27FC236}">
              <a16:creationId xmlns:a16="http://schemas.microsoft.com/office/drawing/2014/main" id="{B2C2938F-7301-4867-9CA5-4F3DE854A973}"/>
            </a:ext>
          </a:extLst>
        </xdr:cNvPr>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12" name="楕円 411">
          <a:extLst>
            <a:ext uri="{FF2B5EF4-FFF2-40B4-BE49-F238E27FC236}">
              <a16:creationId xmlns:a16="http://schemas.microsoft.com/office/drawing/2014/main" id="{70FBF199-EEAB-4D61-BF34-753E29564006}"/>
            </a:ext>
          </a:extLst>
        </xdr:cNvPr>
        <xdr:cNvSpPr/>
      </xdr:nvSpPr>
      <xdr:spPr>
        <a:xfrm>
          <a:off x="13652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47625</xdr:rowOff>
    </xdr:to>
    <xdr:cxnSp macro="">
      <xdr:nvCxnSpPr>
        <xdr:cNvPr id="413" name="直線コネクタ 412">
          <a:extLst>
            <a:ext uri="{FF2B5EF4-FFF2-40B4-BE49-F238E27FC236}">
              <a16:creationId xmlns:a16="http://schemas.microsoft.com/office/drawing/2014/main" id="{33914AC5-3A07-4BFE-BB53-E195D8F5FDFB}"/>
            </a:ext>
          </a:extLst>
        </xdr:cNvPr>
        <xdr:cNvCxnSpPr/>
      </xdr:nvCxnSpPr>
      <xdr:spPr>
        <a:xfrm>
          <a:off x="13703300" y="1012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414" name="楕円 413">
          <a:extLst>
            <a:ext uri="{FF2B5EF4-FFF2-40B4-BE49-F238E27FC236}">
              <a16:creationId xmlns:a16="http://schemas.microsoft.com/office/drawing/2014/main" id="{879D60C3-5B38-4E67-B86E-05BF9A845BC0}"/>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148590</xdr:rowOff>
    </xdr:from>
    <xdr:to>
      <xdr:col>71</xdr:col>
      <xdr:colOff>177800</xdr:colOff>
      <xdr:row>59</xdr:row>
      <xdr:rowOff>11430</xdr:rowOff>
    </xdr:to>
    <xdr:cxnSp macro="">
      <xdr:nvCxnSpPr>
        <xdr:cNvPr id="415" name="直線コネクタ 414">
          <a:extLst>
            <a:ext uri="{FF2B5EF4-FFF2-40B4-BE49-F238E27FC236}">
              <a16:creationId xmlns:a16="http://schemas.microsoft.com/office/drawing/2014/main" id="{A917936E-002D-4729-994A-6607248E0510}"/>
            </a:ext>
          </a:extLst>
        </xdr:cNvPr>
        <xdr:cNvCxnSpPr/>
      </xdr:nvCxnSpPr>
      <xdr:spPr>
        <a:xfrm>
          <a:off x="12814300" y="1009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16" name="n_1aveValue【学校施設】&#10;有形固定資産減価償却率">
          <a:extLst>
            <a:ext uri="{FF2B5EF4-FFF2-40B4-BE49-F238E27FC236}">
              <a16:creationId xmlns:a16="http://schemas.microsoft.com/office/drawing/2014/main" id="{C92173FD-FEE2-4825-B6D1-FA768FA8D421}"/>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417" name="n_2aveValue【学校施設】&#10;有形固定資産減価償却率">
          <a:extLst>
            <a:ext uri="{FF2B5EF4-FFF2-40B4-BE49-F238E27FC236}">
              <a16:creationId xmlns:a16="http://schemas.microsoft.com/office/drawing/2014/main" id="{71533E90-EB2D-4321-B89E-9DA17FF9D709}"/>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418" name="n_3aveValue【学校施設】&#10;有形固定資産減価償却率">
          <a:extLst>
            <a:ext uri="{FF2B5EF4-FFF2-40B4-BE49-F238E27FC236}">
              <a16:creationId xmlns:a16="http://schemas.microsoft.com/office/drawing/2014/main" id="{B0012554-6081-41A5-9775-47A381F6F300}"/>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19" name="n_4aveValue【学校施設】&#10;有形固定資産減価償却率">
          <a:extLst>
            <a:ext uri="{FF2B5EF4-FFF2-40B4-BE49-F238E27FC236}">
              <a16:creationId xmlns:a16="http://schemas.microsoft.com/office/drawing/2014/main" id="{B2A2BD4A-59BA-439D-8E9A-5FEB28ED8B92}"/>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114952</xdr:rowOff>
    </xdr:from>
    <xdr:ext cx="405111" cy="259045"/>
    <xdr:sp macro="" textlink="">
      <xdr:nvSpPr>
        <xdr:cNvPr id="420" name="n_2mainValue【学校施設】&#10;有形固定資産減価償却率">
          <a:extLst>
            <a:ext uri="{FF2B5EF4-FFF2-40B4-BE49-F238E27FC236}">
              <a16:creationId xmlns:a16="http://schemas.microsoft.com/office/drawing/2014/main" id="{F75807E9-6896-49E0-93DF-83877AF213B4}"/>
            </a:ext>
          </a:extLst>
        </xdr:cNvPr>
        <xdr:cNvSpPr txBox="1"/>
      </xdr:nvSpPr>
      <xdr:spPr>
        <a:xfrm>
          <a:off x="14389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21" name="n_3mainValue【学校施設】&#10;有形固定資産減価償却率">
          <a:extLst>
            <a:ext uri="{FF2B5EF4-FFF2-40B4-BE49-F238E27FC236}">
              <a16:creationId xmlns:a16="http://schemas.microsoft.com/office/drawing/2014/main" id="{8A72A17C-CB58-495F-9584-4A74A9C68FC8}"/>
            </a:ext>
          </a:extLst>
        </xdr:cNvPr>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422" name="n_4mainValue【学校施設】&#10;有形固定資産減価償却率">
          <a:extLst>
            <a:ext uri="{FF2B5EF4-FFF2-40B4-BE49-F238E27FC236}">
              <a16:creationId xmlns:a16="http://schemas.microsoft.com/office/drawing/2014/main" id="{78BFA851-14DD-4E61-92FD-EBBBA0F17922}"/>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64ABAD35-328D-40F9-AC64-776ED719AA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F94D496E-FD80-4D27-A75D-2E0687ED7F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99A27D20-593F-4E47-89B0-E843936DBF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8CDD5E45-4213-4B1E-9847-2DEC3870A6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EBAF0D5D-2ECF-421D-BB90-089A80F371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0E2D66FC-5E19-43AF-A7C8-A138B5144C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183A0509-EE67-4E34-A669-84D85CC067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9B5EAFCD-8EC8-4376-8DF0-2525BA33C6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a:extLst>
            <a:ext uri="{FF2B5EF4-FFF2-40B4-BE49-F238E27FC236}">
              <a16:creationId xmlns:a16="http://schemas.microsoft.com/office/drawing/2014/main" id="{A5F02455-9426-4145-A985-7F7563E416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a:extLst>
            <a:ext uri="{FF2B5EF4-FFF2-40B4-BE49-F238E27FC236}">
              <a16:creationId xmlns:a16="http://schemas.microsoft.com/office/drawing/2014/main" id="{3E3520ED-B69A-492B-A00D-7CF9F375FEF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a:extLst>
            <a:ext uri="{FF2B5EF4-FFF2-40B4-BE49-F238E27FC236}">
              <a16:creationId xmlns:a16="http://schemas.microsoft.com/office/drawing/2014/main" id="{706DB12F-1A39-42D7-A123-A67EE13B15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a:extLst>
            <a:ext uri="{FF2B5EF4-FFF2-40B4-BE49-F238E27FC236}">
              <a16:creationId xmlns:a16="http://schemas.microsoft.com/office/drawing/2014/main" id="{94074008-99E1-463E-BA44-7015FCE5E9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a:extLst>
            <a:ext uri="{FF2B5EF4-FFF2-40B4-BE49-F238E27FC236}">
              <a16:creationId xmlns:a16="http://schemas.microsoft.com/office/drawing/2014/main" id="{A053E1C7-6AF7-4860-828E-94156CBD6F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a:extLst>
            <a:ext uri="{FF2B5EF4-FFF2-40B4-BE49-F238E27FC236}">
              <a16:creationId xmlns:a16="http://schemas.microsoft.com/office/drawing/2014/main" id="{26203A94-C002-4464-9751-C8732135D7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a:extLst>
            <a:ext uri="{FF2B5EF4-FFF2-40B4-BE49-F238E27FC236}">
              <a16:creationId xmlns:a16="http://schemas.microsoft.com/office/drawing/2014/main" id="{1B48ABD8-16D7-482A-B11C-E3ED0A05901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38" name="テキスト ボックス 437">
          <a:extLst>
            <a:ext uri="{FF2B5EF4-FFF2-40B4-BE49-F238E27FC236}">
              <a16:creationId xmlns:a16="http://schemas.microsoft.com/office/drawing/2014/main" id="{277DD1EB-DA12-4454-849A-BBE2D4CFF9B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a:extLst>
            <a:ext uri="{FF2B5EF4-FFF2-40B4-BE49-F238E27FC236}">
              <a16:creationId xmlns:a16="http://schemas.microsoft.com/office/drawing/2014/main" id="{C0E5E891-ECF3-4011-85E5-670DDD2D74C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40" name="テキスト ボックス 439">
          <a:extLst>
            <a:ext uri="{FF2B5EF4-FFF2-40B4-BE49-F238E27FC236}">
              <a16:creationId xmlns:a16="http://schemas.microsoft.com/office/drawing/2014/main" id="{8C631318-0392-460C-B344-67A1854754F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a:extLst>
            <a:ext uri="{FF2B5EF4-FFF2-40B4-BE49-F238E27FC236}">
              <a16:creationId xmlns:a16="http://schemas.microsoft.com/office/drawing/2014/main" id="{973123B2-F8BA-45CD-A219-2271489261F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42" name="テキスト ボックス 441">
          <a:extLst>
            <a:ext uri="{FF2B5EF4-FFF2-40B4-BE49-F238E27FC236}">
              <a16:creationId xmlns:a16="http://schemas.microsoft.com/office/drawing/2014/main" id="{0BB5242F-5D7E-46C5-B27E-DDEB8D375CD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a:extLst>
            <a:ext uri="{FF2B5EF4-FFF2-40B4-BE49-F238E27FC236}">
              <a16:creationId xmlns:a16="http://schemas.microsoft.com/office/drawing/2014/main" id="{30A75854-6CC8-469D-AF6A-C9EAD168E5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4" name="テキスト ボックス 443">
          <a:extLst>
            <a:ext uri="{FF2B5EF4-FFF2-40B4-BE49-F238E27FC236}">
              <a16:creationId xmlns:a16="http://schemas.microsoft.com/office/drawing/2014/main" id="{F56D288D-6D05-4223-BE52-82386413DDF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a:extLst>
            <a:ext uri="{FF2B5EF4-FFF2-40B4-BE49-F238E27FC236}">
              <a16:creationId xmlns:a16="http://schemas.microsoft.com/office/drawing/2014/main" id="{81AD971E-C973-49E9-AD57-2B16019DEB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46" name="直線コネクタ 445">
          <a:extLst>
            <a:ext uri="{FF2B5EF4-FFF2-40B4-BE49-F238E27FC236}">
              <a16:creationId xmlns:a16="http://schemas.microsoft.com/office/drawing/2014/main" id="{7D892622-55DF-4573-B372-809A9D9759A9}"/>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47" name="【学校施設】&#10;一人当たり面積最小値テキスト">
          <a:extLst>
            <a:ext uri="{FF2B5EF4-FFF2-40B4-BE49-F238E27FC236}">
              <a16:creationId xmlns:a16="http://schemas.microsoft.com/office/drawing/2014/main" id="{B9EA78BA-52F9-4A48-905D-E34C05443344}"/>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48" name="直線コネクタ 447">
          <a:extLst>
            <a:ext uri="{FF2B5EF4-FFF2-40B4-BE49-F238E27FC236}">
              <a16:creationId xmlns:a16="http://schemas.microsoft.com/office/drawing/2014/main" id="{6E847BF1-7828-4D05-9EA6-363AA3BC5818}"/>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49" name="【学校施設】&#10;一人当たり面積最大値テキスト">
          <a:extLst>
            <a:ext uri="{FF2B5EF4-FFF2-40B4-BE49-F238E27FC236}">
              <a16:creationId xmlns:a16="http://schemas.microsoft.com/office/drawing/2014/main" id="{D2673454-F613-4EEE-941C-FC77E84AB376}"/>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50" name="直線コネクタ 449">
          <a:extLst>
            <a:ext uri="{FF2B5EF4-FFF2-40B4-BE49-F238E27FC236}">
              <a16:creationId xmlns:a16="http://schemas.microsoft.com/office/drawing/2014/main" id="{D6E9B463-C376-4F24-8E17-87DDBEF8ADD6}"/>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451" name="【学校施設】&#10;一人当たり面積平均値テキスト">
          <a:extLst>
            <a:ext uri="{FF2B5EF4-FFF2-40B4-BE49-F238E27FC236}">
              <a16:creationId xmlns:a16="http://schemas.microsoft.com/office/drawing/2014/main" id="{607D9E85-9BD6-42D1-B912-59A52B825F33}"/>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52" name="フローチャート: 判断 451">
          <a:extLst>
            <a:ext uri="{FF2B5EF4-FFF2-40B4-BE49-F238E27FC236}">
              <a16:creationId xmlns:a16="http://schemas.microsoft.com/office/drawing/2014/main" id="{C97F41FD-19B0-41FA-AC6F-AFD55857376D}"/>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53" name="フローチャート: 判断 452">
          <a:extLst>
            <a:ext uri="{FF2B5EF4-FFF2-40B4-BE49-F238E27FC236}">
              <a16:creationId xmlns:a16="http://schemas.microsoft.com/office/drawing/2014/main" id="{87D4BF3C-EE3F-4394-BAD8-1F4F5AC0FB9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54" name="フローチャート: 判断 453">
          <a:extLst>
            <a:ext uri="{FF2B5EF4-FFF2-40B4-BE49-F238E27FC236}">
              <a16:creationId xmlns:a16="http://schemas.microsoft.com/office/drawing/2014/main" id="{574F3407-D9E4-4DDE-8B0C-9D5A57DAF733}"/>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55" name="フローチャート: 判断 454">
          <a:extLst>
            <a:ext uri="{FF2B5EF4-FFF2-40B4-BE49-F238E27FC236}">
              <a16:creationId xmlns:a16="http://schemas.microsoft.com/office/drawing/2014/main" id="{C5EE706F-6F16-40ED-A747-E5952C42E525}"/>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56" name="フローチャート: 判断 455">
          <a:extLst>
            <a:ext uri="{FF2B5EF4-FFF2-40B4-BE49-F238E27FC236}">
              <a16:creationId xmlns:a16="http://schemas.microsoft.com/office/drawing/2014/main" id="{4B9B3DDE-67E5-443F-8443-07A07C1D2CC3}"/>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E3206D48-EEF3-4D19-B221-BFAF732A118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571750BB-E390-4D18-9781-BD283A35CF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AB76D82B-8B16-41A3-9FD6-9248FC5CAE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A4394A39-590B-4976-A270-16A6B306CD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BBB08419-4C04-4149-9D03-2029592792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148768</xdr:rowOff>
    </xdr:from>
    <xdr:to>
      <xdr:col>107</xdr:col>
      <xdr:colOff>101600</xdr:colOff>
      <xdr:row>61</xdr:row>
      <xdr:rowOff>78918</xdr:rowOff>
    </xdr:to>
    <xdr:sp macro="" textlink="">
      <xdr:nvSpPr>
        <xdr:cNvPr id="462" name="楕円 461">
          <a:extLst>
            <a:ext uri="{FF2B5EF4-FFF2-40B4-BE49-F238E27FC236}">
              <a16:creationId xmlns:a16="http://schemas.microsoft.com/office/drawing/2014/main" id="{222375FB-08CC-4020-B6EE-28AA71C6064C}"/>
            </a:ext>
          </a:extLst>
        </xdr:cNvPr>
        <xdr:cNvSpPr/>
      </xdr:nvSpPr>
      <xdr:spPr>
        <a:xfrm>
          <a:off x="20383500" y="104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4979</xdr:rowOff>
    </xdr:from>
    <xdr:to>
      <xdr:col>102</xdr:col>
      <xdr:colOff>165100</xdr:colOff>
      <xdr:row>61</xdr:row>
      <xdr:rowOff>106579</xdr:rowOff>
    </xdr:to>
    <xdr:sp macro="" textlink="">
      <xdr:nvSpPr>
        <xdr:cNvPr id="463" name="楕円 462">
          <a:extLst>
            <a:ext uri="{FF2B5EF4-FFF2-40B4-BE49-F238E27FC236}">
              <a16:creationId xmlns:a16="http://schemas.microsoft.com/office/drawing/2014/main" id="{42DF9DD3-F75D-45DC-966C-2DE041BABD3F}"/>
            </a:ext>
          </a:extLst>
        </xdr:cNvPr>
        <xdr:cNvSpPr/>
      </xdr:nvSpPr>
      <xdr:spPr>
        <a:xfrm>
          <a:off x="19494500" y="104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28118</xdr:rowOff>
    </xdr:from>
    <xdr:to>
      <xdr:col>107</xdr:col>
      <xdr:colOff>50800</xdr:colOff>
      <xdr:row>61</xdr:row>
      <xdr:rowOff>55779</xdr:rowOff>
    </xdr:to>
    <xdr:cxnSp macro="">
      <xdr:nvCxnSpPr>
        <xdr:cNvPr id="464" name="直線コネクタ 463">
          <a:extLst>
            <a:ext uri="{FF2B5EF4-FFF2-40B4-BE49-F238E27FC236}">
              <a16:creationId xmlns:a16="http://schemas.microsoft.com/office/drawing/2014/main" id="{0C547566-08E0-489D-ACBD-BE53D8214B81}"/>
            </a:ext>
          </a:extLst>
        </xdr:cNvPr>
        <xdr:cNvCxnSpPr/>
      </xdr:nvCxnSpPr>
      <xdr:spPr>
        <a:xfrm flipV="1">
          <a:off x="19545300" y="10486568"/>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12674</xdr:rowOff>
    </xdr:from>
    <xdr:to>
      <xdr:col>98</xdr:col>
      <xdr:colOff>38100</xdr:colOff>
      <xdr:row>61</xdr:row>
      <xdr:rowOff>114274</xdr:rowOff>
    </xdr:to>
    <xdr:sp macro="" textlink="">
      <xdr:nvSpPr>
        <xdr:cNvPr id="465" name="楕円 464">
          <a:extLst>
            <a:ext uri="{FF2B5EF4-FFF2-40B4-BE49-F238E27FC236}">
              <a16:creationId xmlns:a16="http://schemas.microsoft.com/office/drawing/2014/main" id="{41EDEF1A-0A1A-4A56-BCD6-60180419A30B}"/>
            </a:ext>
          </a:extLst>
        </xdr:cNvPr>
        <xdr:cNvSpPr/>
      </xdr:nvSpPr>
      <xdr:spPr>
        <a:xfrm>
          <a:off x="18605500" y="104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55779</xdr:rowOff>
    </xdr:from>
    <xdr:to>
      <xdr:col>102</xdr:col>
      <xdr:colOff>114300</xdr:colOff>
      <xdr:row>61</xdr:row>
      <xdr:rowOff>63474</xdr:rowOff>
    </xdr:to>
    <xdr:cxnSp macro="">
      <xdr:nvCxnSpPr>
        <xdr:cNvPr id="466" name="直線コネクタ 465">
          <a:extLst>
            <a:ext uri="{FF2B5EF4-FFF2-40B4-BE49-F238E27FC236}">
              <a16:creationId xmlns:a16="http://schemas.microsoft.com/office/drawing/2014/main" id="{D4927ED6-74B6-4962-8FE7-4A710D61DF24}"/>
            </a:ext>
          </a:extLst>
        </xdr:cNvPr>
        <xdr:cNvCxnSpPr/>
      </xdr:nvCxnSpPr>
      <xdr:spPr>
        <a:xfrm flipV="1">
          <a:off x="18656300" y="10514229"/>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467" name="n_1aveValue【学校施設】&#10;一人当たり面積">
          <a:extLst>
            <a:ext uri="{FF2B5EF4-FFF2-40B4-BE49-F238E27FC236}">
              <a16:creationId xmlns:a16="http://schemas.microsoft.com/office/drawing/2014/main" id="{A4BB0EE9-5AA1-478F-AD03-4D95B996A80C}"/>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468" name="n_2aveValue【学校施設】&#10;一人当たり面積">
          <a:extLst>
            <a:ext uri="{FF2B5EF4-FFF2-40B4-BE49-F238E27FC236}">
              <a16:creationId xmlns:a16="http://schemas.microsoft.com/office/drawing/2014/main" id="{0B920B82-5B34-421B-AE03-9335B543CCD5}"/>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469" name="n_3aveValue【学校施設】&#10;一人当たり面積">
          <a:extLst>
            <a:ext uri="{FF2B5EF4-FFF2-40B4-BE49-F238E27FC236}">
              <a16:creationId xmlns:a16="http://schemas.microsoft.com/office/drawing/2014/main" id="{2D8923F4-F368-4453-A156-67FA1E8F7442}"/>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470" name="n_4aveValue【学校施設】&#10;一人当たり面積">
          <a:extLst>
            <a:ext uri="{FF2B5EF4-FFF2-40B4-BE49-F238E27FC236}">
              <a16:creationId xmlns:a16="http://schemas.microsoft.com/office/drawing/2014/main" id="{4FF847E8-9178-4977-83FE-9E59E45121E8}"/>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95445</xdr:rowOff>
    </xdr:from>
    <xdr:ext cx="469744" cy="259045"/>
    <xdr:sp macro="" textlink="">
      <xdr:nvSpPr>
        <xdr:cNvPr id="471" name="n_2mainValue【学校施設】&#10;一人当たり面積">
          <a:extLst>
            <a:ext uri="{FF2B5EF4-FFF2-40B4-BE49-F238E27FC236}">
              <a16:creationId xmlns:a16="http://schemas.microsoft.com/office/drawing/2014/main" id="{648B419A-A181-4822-B8B6-2A38E18488C7}"/>
            </a:ext>
          </a:extLst>
        </xdr:cNvPr>
        <xdr:cNvSpPr txBox="1"/>
      </xdr:nvSpPr>
      <xdr:spPr>
        <a:xfrm>
          <a:off x="20199427" y="1021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123106</xdr:rowOff>
    </xdr:from>
    <xdr:ext cx="469744" cy="259045"/>
    <xdr:sp macro="" textlink="">
      <xdr:nvSpPr>
        <xdr:cNvPr id="472" name="n_3mainValue【学校施設】&#10;一人当たり面積">
          <a:extLst>
            <a:ext uri="{FF2B5EF4-FFF2-40B4-BE49-F238E27FC236}">
              <a16:creationId xmlns:a16="http://schemas.microsoft.com/office/drawing/2014/main" id="{34D01D4A-959D-47F8-A6A6-4CBFEFA5FC63}"/>
            </a:ext>
          </a:extLst>
        </xdr:cNvPr>
        <xdr:cNvSpPr txBox="1"/>
      </xdr:nvSpPr>
      <xdr:spPr>
        <a:xfrm>
          <a:off x="19310427" y="102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130801</xdr:rowOff>
    </xdr:from>
    <xdr:ext cx="469744" cy="259045"/>
    <xdr:sp macro="" textlink="">
      <xdr:nvSpPr>
        <xdr:cNvPr id="473" name="n_4mainValue【学校施設】&#10;一人当たり面積">
          <a:extLst>
            <a:ext uri="{FF2B5EF4-FFF2-40B4-BE49-F238E27FC236}">
              <a16:creationId xmlns:a16="http://schemas.microsoft.com/office/drawing/2014/main" id="{99632134-18AC-4607-80E5-B4A93467C683}"/>
            </a:ext>
          </a:extLst>
        </xdr:cNvPr>
        <xdr:cNvSpPr txBox="1"/>
      </xdr:nvSpPr>
      <xdr:spPr>
        <a:xfrm>
          <a:off x="18421427" y="1024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id="{BD444FFC-CBFF-4B2F-80D9-4405F2E3C8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id="{F3A02312-F59D-4423-9EA8-6175EFE0A1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id="{5F491D0A-3090-4B35-8CD5-C39F255F9C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id="{09833ADF-9027-45BC-A869-05EAF9E6FC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id="{B820FDDA-72F9-4BF6-BC78-EFFDE137FC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id="{BA2DF5EA-1A1D-4F63-B46B-AD92067965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id="{191F9A5E-D7AC-4AC5-B88F-EA7FA00813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E78CCA27-64F0-42DD-9DCB-D79E8D0CDA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a:extLst>
            <a:ext uri="{FF2B5EF4-FFF2-40B4-BE49-F238E27FC236}">
              <a16:creationId xmlns:a16="http://schemas.microsoft.com/office/drawing/2014/main" id="{EAB92F99-68D7-44D8-BAFB-B3FB996961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a:extLst>
            <a:ext uri="{FF2B5EF4-FFF2-40B4-BE49-F238E27FC236}">
              <a16:creationId xmlns:a16="http://schemas.microsoft.com/office/drawing/2014/main" id="{21B697F3-428C-4D08-99EA-52B37B4775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4" name="テキスト ボックス 483">
          <a:extLst>
            <a:ext uri="{FF2B5EF4-FFF2-40B4-BE49-F238E27FC236}">
              <a16:creationId xmlns:a16="http://schemas.microsoft.com/office/drawing/2014/main" id="{AFE12422-4B03-4519-9BE7-E9A36FDACB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5" name="直線コネクタ 484">
          <a:extLst>
            <a:ext uri="{FF2B5EF4-FFF2-40B4-BE49-F238E27FC236}">
              <a16:creationId xmlns:a16="http://schemas.microsoft.com/office/drawing/2014/main" id="{587E6506-2128-418F-A6FF-8EEE4F68AF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6" name="テキスト ボックス 485">
          <a:extLst>
            <a:ext uri="{FF2B5EF4-FFF2-40B4-BE49-F238E27FC236}">
              <a16:creationId xmlns:a16="http://schemas.microsoft.com/office/drawing/2014/main" id="{51A65322-8FA7-4C1D-8F03-C5282FC35F8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7" name="直線コネクタ 486">
          <a:extLst>
            <a:ext uri="{FF2B5EF4-FFF2-40B4-BE49-F238E27FC236}">
              <a16:creationId xmlns:a16="http://schemas.microsoft.com/office/drawing/2014/main" id="{83A27AD5-28D9-49EB-BB44-6D5C5A91618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8" name="テキスト ボックス 487">
          <a:extLst>
            <a:ext uri="{FF2B5EF4-FFF2-40B4-BE49-F238E27FC236}">
              <a16:creationId xmlns:a16="http://schemas.microsoft.com/office/drawing/2014/main" id="{784F1370-ED44-4BE7-8559-3F433C3002A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9" name="直線コネクタ 488">
          <a:extLst>
            <a:ext uri="{FF2B5EF4-FFF2-40B4-BE49-F238E27FC236}">
              <a16:creationId xmlns:a16="http://schemas.microsoft.com/office/drawing/2014/main" id="{BC9FAF40-6264-474E-A415-D854D8BB3D4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0" name="テキスト ボックス 489">
          <a:extLst>
            <a:ext uri="{FF2B5EF4-FFF2-40B4-BE49-F238E27FC236}">
              <a16:creationId xmlns:a16="http://schemas.microsoft.com/office/drawing/2014/main" id="{19690BC2-37DF-40DC-8C5D-7FDED44596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1" name="直線コネクタ 490">
          <a:extLst>
            <a:ext uri="{FF2B5EF4-FFF2-40B4-BE49-F238E27FC236}">
              <a16:creationId xmlns:a16="http://schemas.microsoft.com/office/drawing/2014/main" id="{BF80D728-35B1-49A6-A81E-5399C419CCD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2" name="テキスト ボックス 491">
          <a:extLst>
            <a:ext uri="{FF2B5EF4-FFF2-40B4-BE49-F238E27FC236}">
              <a16:creationId xmlns:a16="http://schemas.microsoft.com/office/drawing/2014/main" id="{D7906496-68AE-442C-81A8-F4DDAA1F4AC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3" name="直線コネクタ 492">
          <a:extLst>
            <a:ext uri="{FF2B5EF4-FFF2-40B4-BE49-F238E27FC236}">
              <a16:creationId xmlns:a16="http://schemas.microsoft.com/office/drawing/2014/main" id="{81B71885-863F-4A4C-A6F2-028C513F334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94" name="テキスト ボックス 493">
          <a:extLst>
            <a:ext uri="{FF2B5EF4-FFF2-40B4-BE49-F238E27FC236}">
              <a16:creationId xmlns:a16="http://schemas.microsoft.com/office/drawing/2014/main" id="{66A8C5F6-FCF3-4D97-8D00-50650E9A25A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a:extLst>
            <a:ext uri="{FF2B5EF4-FFF2-40B4-BE49-F238E27FC236}">
              <a16:creationId xmlns:a16="http://schemas.microsoft.com/office/drawing/2014/main" id="{A9D250CA-28F2-4E8A-83E4-6AB8F4B8BC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児童館】&#10;有形固定資産減価償却率グラフ枠">
          <a:extLst>
            <a:ext uri="{FF2B5EF4-FFF2-40B4-BE49-F238E27FC236}">
              <a16:creationId xmlns:a16="http://schemas.microsoft.com/office/drawing/2014/main" id="{DED47047-C56A-4C8D-B1B0-A5F7BC6CDF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97" name="直線コネクタ 496">
          <a:extLst>
            <a:ext uri="{FF2B5EF4-FFF2-40B4-BE49-F238E27FC236}">
              <a16:creationId xmlns:a16="http://schemas.microsoft.com/office/drawing/2014/main" id="{22BD52FF-805E-44D6-90A0-B06D6AD7E18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98" name="【児童館】&#10;有形固定資産減価償却率最小値テキスト">
          <a:extLst>
            <a:ext uri="{FF2B5EF4-FFF2-40B4-BE49-F238E27FC236}">
              <a16:creationId xmlns:a16="http://schemas.microsoft.com/office/drawing/2014/main" id="{F0645248-3A20-47F6-B7E3-35555C62EB38}"/>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99" name="直線コネクタ 498">
          <a:extLst>
            <a:ext uri="{FF2B5EF4-FFF2-40B4-BE49-F238E27FC236}">
              <a16:creationId xmlns:a16="http://schemas.microsoft.com/office/drawing/2014/main" id="{12CD6476-EB76-48ED-87A9-EF2459F4738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00" name="【児童館】&#10;有形固定資産減価償却率最大値テキスト">
          <a:extLst>
            <a:ext uri="{FF2B5EF4-FFF2-40B4-BE49-F238E27FC236}">
              <a16:creationId xmlns:a16="http://schemas.microsoft.com/office/drawing/2014/main" id="{F441A143-33B1-44D6-A6D9-D3B77E46D28F}"/>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1" name="直線コネクタ 500">
          <a:extLst>
            <a:ext uri="{FF2B5EF4-FFF2-40B4-BE49-F238E27FC236}">
              <a16:creationId xmlns:a16="http://schemas.microsoft.com/office/drawing/2014/main" id="{FBFBFF63-B405-4892-B941-104C9FF6BEB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49547</xdr:rowOff>
    </xdr:from>
    <xdr:ext cx="405111" cy="259045"/>
    <xdr:sp macro="" textlink="">
      <xdr:nvSpPr>
        <xdr:cNvPr id="502" name="【児童館】&#10;有形固定資産減価償却率平均値テキスト">
          <a:extLst>
            <a:ext uri="{FF2B5EF4-FFF2-40B4-BE49-F238E27FC236}">
              <a16:creationId xmlns:a16="http://schemas.microsoft.com/office/drawing/2014/main" id="{3AA16A67-AAE5-4DCF-AD0A-B443A46F8129}"/>
            </a:ext>
          </a:extLst>
        </xdr:cNvPr>
        <xdr:cNvSpPr txBox="1"/>
      </xdr:nvSpPr>
      <xdr:spPr>
        <a:xfrm>
          <a:off x="1635760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503" name="フローチャート: 判断 502">
          <a:extLst>
            <a:ext uri="{FF2B5EF4-FFF2-40B4-BE49-F238E27FC236}">
              <a16:creationId xmlns:a16="http://schemas.microsoft.com/office/drawing/2014/main" id="{EFAFD022-7030-47A7-8289-020C1CB3A8F9}"/>
            </a:ext>
          </a:extLst>
        </xdr:cNvPr>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04" name="フローチャート: 判断 503">
          <a:extLst>
            <a:ext uri="{FF2B5EF4-FFF2-40B4-BE49-F238E27FC236}">
              <a16:creationId xmlns:a16="http://schemas.microsoft.com/office/drawing/2014/main" id="{5F67601A-256F-4CF0-9E5B-C54E13D4D92A}"/>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62230</xdr:rowOff>
    </xdr:from>
    <xdr:to>
      <xdr:col>76</xdr:col>
      <xdr:colOff>165100</xdr:colOff>
      <xdr:row>80</xdr:row>
      <xdr:rowOff>163830</xdr:rowOff>
    </xdr:to>
    <xdr:sp macro="" textlink="">
      <xdr:nvSpPr>
        <xdr:cNvPr id="505" name="フローチャート: 判断 504">
          <a:extLst>
            <a:ext uri="{FF2B5EF4-FFF2-40B4-BE49-F238E27FC236}">
              <a16:creationId xmlns:a16="http://schemas.microsoft.com/office/drawing/2014/main" id="{AA9E9FEB-C8AD-43B5-82AC-5721F9B6AABE}"/>
            </a:ext>
          </a:extLst>
        </xdr:cNvPr>
        <xdr:cNvSpPr/>
      </xdr:nvSpPr>
      <xdr:spPr>
        <a:xfrm>
          <a:off x="14541500" y="1377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48261</xdr:rowOff>
    </xdr:from>
    <xdr:to>
      <xdr:col>72</xdr:col>
      <xdr:colOff>38100</xdr:colOff>
      <xdr:row>79</xdr:row>
      <xdr:rowOff>149861</xdr:rowOff>
    </xdr:to>
    <xdr:sp macro="" textlink="">
      <xdr:nvSpPr>
        <xdr:cNvPr id="506" name="フローチャート: 判断 505">
          <a:extLst>
            <a:ext uri="{FF2B5EF4-FFF2-40B4-BE49-F238E27FC236}">
              <a16:creationId xmlns:a16="http://schemas.microsoft.com/office/drawing/2014/main" id="{2E4C9D3D-3B6F-496B-AB4B-F2BF24499CA1}"/>
            </a:ext>
          </a:extLst>
        </xdr:cNvPr>
        <xdr:cNvSpPr/>
      </xdr:nvSpPr>
      <xdr:spPr>
        <a:xfrm>
          <a:off x="13652500" y="1359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26670</xdr:rowOff>
    </xdr:from>
    <xdr:to>
      <xdr:col>67</xdr:col>
      <xdr:colOff>101600</xdr:colOff>
      <xdr:row>79</xdr:row>
      <xdr:rowOff>128270</xdr:rowOff>
    </xdr:to>
    <xdr:sp macro="" textlink="">
      <xdr:nvSpPr>
        <xdr:cNvPr id="507" name="フローチャート: 判断 506">
          <a:extLst>
            <a:ext uri="{FF2B5EF4-FFF2-40B4-BE49-F238E27FC236}">
              <a16:creationId xmlns:a16="http://schemas.microsoft.com/office/drawing/2014/main" id="{3A67ED05-70A1-493D-B919-86F1694C4E04}"/>
            </a:ext>
          </a:extLst>
        </xdr:cNvPr>
        <xdr:cNvSpPr/>
      </xdr:nvSpPr>
      <xdr:spPr>
        <a:xfrm>
          <a:off x="127635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F817B3F3-BF13-4CC3-B2EF-3815868A06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E5C3599B-47B3-420D-BC7A-43D498390B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904EA2C8-F8E2-4B6E-BDBA-8F89B713D4C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DF75D248-0D83-4219-986F-2265AC03172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5B574D2B-0B89-427E-901C-BD9649671E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34289</xdr:rowOff>
    </xdr:from>
    <xdr:to>
      <xdr:col>76</xdr:col>
      <xdr:colOff>165100</xdr:colOff>
      <xdr:row>80</xdr:row>
      <xdr:rowOff>135889</xdr:rowOff>
    </xdr:to>
    <xdr:sp macro="" textlink="">
      <xdr:nvSpPr>
        <xdr:cNvPr id="513" name="楕円 512">
          <a:extLst>
            <a:ext uri="{FF2B5EF4-FFF2-40B4-BE49-F238E27FC236}">
              <a16:creationId xmlns:a16="http://schemas.microsoft.com/office/drawing/2014/main" id="{72501876-052C-4262-BFA7-392A59A85076}"/>
            </a:ext>
          </a:extLst>
        </xdr:cNvPr>
        <xdr:cNvSpPr/>
      </xdr:nvSpPr>
      <xdr:spPr>
        <a:xfrm>
          <a:off x="145415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6350</xdr:rowOff>
    </xdr:from>
    <xdr:to>
      <xdr:col>72</xdr:col>
      <xdr:colOff>38100</xdr:colOff>
      <xdr:row>80</xdr:row>
      <xdr:rowOff>107950</xdr:rowOff>
    </xdr:to>
    <xdr:sp macro="" textlink="">
      <xdr:nvSpPr>
        <xdr:cNvPr id="514" name="楕円 513">
          <a:extLst>
            <a:ext uri="{FF2B5EF4-FFF2-40B4-BE49-F238E27FC236}">
              <a16:creationId xmlns:a16="http://schemas.microsoft.com/office/drawing/2014/main" id="{121915DA-45F1-4723-8662-C2085A1ECB2B}"/>
            </a:ext>
          </a:extLst>
        </xdr:cNvPr>
        <xdr:cNvSpPr/>
      </xdr:nvSpPr>
      <xdr:spPr>
        <a:xfrm>
          <a:off x="13652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57150</xdr:rowOff>
    </xdr:from>
    <xdr:to>
      <xdr:col>76</xdr:col>
      <xdr:colOff>114300</xdr:colOff>
      <xdr:row>80</xdr:row>
      <xdr:rowOff>85089</xdr:rowOff>
    </xdr:to>
    <xdr:cxnSp macro="">
      <xdr:nvCxnSpPr>
        <xdr:cNvPr id="515" name="直線コネクタ 514">
          <a:extLst>
            <a:ext uri="{FF2B5EF4-FFF2-40B4-BE49-F238E27FC236}">
              <a16:creationId xmlns:a16="http://schemas.microsoft.com/office/drawing/2014/main" id="{DA893788-B247-4486-822A-31AF11F315A2}"/>
            </a:ext>
          </a:extLst>
        </xdr:cNvPr>
        <xdr:cNvCxnSpPr/>
      </xdr:nvCxnSpPr>
      <xdr:spPr>
        <a:xfrm>
          <a:off x="13703300" y="137731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149861</xdr:rowOff>
    </xdr:from>
    <xdr:to>
      <xdr:col>67</xdr:col>
      <xdr:colOff>101600</xdr:colOff>
      <xdr:row>80</xdr:row>
      <xdr:rowOff>80011</xdr:rowOff>
    </xdr:to>
    <xdr:sp macro="" textlink="">
      <xdr:nvSpPr>
        <xdr:cNvPr id="516" name="楕円 515">
          <a:extLst>
            <a:ext uri="{FF2B5EF4-FFF2-40B4-BE49-F238E27FC236}">
              <a16:creationId xmlns:a16="http://schemas.microsoft.com/office/drawing/2014/main" id="{F3BBB0D2-7307-4783-89A8-4666088816DF}"/>
            </a:ext>
          </a:extLst>
        </xdr:cNvPr>
        <xdr:cNvSpPr/>
      </xdr:nvSpPr>
      <xdr:spPr>
        <a:xfrm>
          <a:off x="12763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29211</xdr:rowOff>
    </xdr:from>
    <xdr:to>
      <xdr:col>71</xdr:col>
      <xdr:colOff>177800</xdr:colOff>
      <xdr:row>80</xdr:row>
      <xdr:rowOff>57150</xdr:rowOff>
    </xdr:to>
    <xdr:cxnSp macro="">
      <xdr:nvCxnSpPr>
        <xdr:cNvPr id="517" name="直線コネクタ 516">
          <a:extLst>
            <a:ext uri="{FF2B5EF4-FFF2-40B4-BE49-F238E27FC236}">
              <a16:creationId xmlns:a16="http://schemas.microsoft.com/office/drawing/2014/main" id="{F644FC5D-3726-4AC8-B20D-F476C6F00F5F}"/>
            </a:ext>
          </a:extLst>
        </xdr:cNvPr>
        <xdr:cNvCxnSpPr/>
      </xdr:nvCxnSpPr>
      <xdr:spPr>
        <a:xfrm>
          <a:off x="12814300" y="137452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518" name="n_1aveValue【児童館】&#10;有形固定資産減価償却率">
          <a:extLst>
            <a:ext uri="{FF2B5EF4-FFF2-40B4-BE49-F238E27FC236}">
              <a16:creationId xmlns:a16="http://schemas.microsoft.com/office/drawing/2014/main" id="{33BCA60C-38EB-4313-9124-6DFE379AB139}"/>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154957</xdr:rowOff>
    </xdr:from>
    <xdr:ext cx="405111" cy="259045"/>
    <xdr:sp macro="" textlink="">
      <xdr:nvSpPr>
        <xdr:cNvPr id="519" name="n_2aveValue【児童館】&#10;有形固定資産減価償却率">
          <a:extLst>
            <a:ext uri="{FF2B5EF4-FFF2-40B4-BE49-F238E27FC236}">
              <a16:creationId xmlns:a16="http://schemas.microsoft.com/office/drawing/2014/main" id="{E3ECE259-3FCD-4831-9241-B4A9BF8A46F9}"/>
            </a:ext>
          </a:extLst>
        </xdr:cNvPr>
        <xdr:cNvSpPr txBox="1"/>
      </xdr:nvSpPr>
      <xdr:spPr>
        <a:xfrm>
          <a:off x="14389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166388</xdr:rowOff>
    </xdr:from>
    <xdr:ext cx="405111" cy="259045"/>
    <xdr:sp macro="" textlink="">
      <xdr:nvSpPr>
        <xdr:cNvPr id="520" name="n_3aveValue【児童館】&#10;有形固定資産減価償却率">
          <a:extLst>
            <a:ext uri="{FF2B5EF4-FFF2-40B4-BE49-F238E27FC236}">
              <a16:creationId xmlns:a16="http://schemas.microsoft.com/office/drawing/2014/main" id="{6FE24979-B2BA-4201-BB70-6EDD8804E7BE}"/>
            </a:ext>
          </a:extLst>
        </xdr:cNvPr>
        <xdr:cNvSpPr txBox="1"/>
      </xdr:nvSpPr>
      <xdr:spPr>
        <a:xfrm>
          <a:off x="13500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144797</xdr:rowOff>
    </xdr:from>
    <xdr:ext cx="405111" cy="259045"/>
    <xdr:sp macro="" textlink="">
      <xdr:nvSpPr>
        <xdr:cNvPr id="521" name="n_4aveValue【児童館】&#10;有形固定資産減価償却率">
          <a:extLst>
            <a:ext uri="{FF2B5EF4-FFF2-40B4-BE49-F238E27FC236}">
              <a16:creationId xmlns:a16="http://schemas.microsoft.com/office/drawing/2014/main" id="{CF32F30A-F1EA-441A-8805-8640F8BE4DC4}"/>
            </a:ext>
          </a:extLst>
        </xdr:cNvPr>
        <xdr:cNvSpPr txBox="1"/>
      </xdr:nvSpPr>
      <xdr:spPr>
        <a:xfrm>
          <a:off x="12611744"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152416</xdr:rowOff>
    </xdr:from>
    <xdr:ext cx="405111" cy="259045"/>
    <xdr:sp macro="" textlink="">
      <xdr:nvSpPr>
        <xdr:cNvPr id="522" name="n_2mainValue【児童館】&#10;有形固定資産減価償却率">
          <a:extLst>
            <a:ext uri="{FF2B5EF4-FFF2-40B4-BE49-F238E27FC236}">
              <a16:creationId xmlns:a16="http://schemas.microsoft.com/office/drawing/2014/main" id="{B9EB1430-8A6A-42C8-B3CC-497E41C72F1C}"/>
            </a:ext>
          </a:extLst>
        </xdr:cNvPr>
        <xdr:cNvSpPr txBox="1"/>
      </xdr:nvSpPr>
      <xdr:spPr>
        <a:xfrm>
          <a:off x="1438974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99077</xdr:rowOff>
    </xdr:from>
    <xdr:ext cx="405111" cy="259045"/>
    <xdr:sp macro="" textlink="">
      <xdr:nvSpPr>
        <xdr:cNvPr id="523" name="n_3mainValue【児童館】&#10;有形固定資産減価償却率">
          <a:extLst>
            <a:ext uri="{FF2B5EF4-FFF2-40B4-BE49-F238E27FC236}">
              <a16:creationId xmlns:a16="http://schemas.microsoft.com/office/drawing/2014/main" id="{299CA002-7319-4CD6-9DE5-12695AE31BD6}"/>
            </a:ext>
          </a:extLst>
        </xdr:cNvPr>
        <xdr:cNvSpPr txBox="1"/>
      </xdr:nvSpPr>
      <xdr:spPr>
        <a:xfrm>
          <a:off x="135007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24" name="n_4mainValue【児童館】&#10;有形固定資産減価償却率">
          <a:extLst>
            <a:ext uri="{FF2B5EF4-FFF2-40B4-BE49-F238E27FC236}">
              <a16:creationId xmlns:a16="http://schemas.microsoft.com/office/drawing/2014/main" id="{E53E19EA-1FD5-4CA5-BF3C-F872D9AA675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7D2CC6AB-F1AE-4236-A7F1-C05D1B7790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4D170698-5016-4A41-8D97-BA32FEBC19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F39D2A1B-574F-4676-82B4-540446BAEB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03BA6AD9-DE04-40CB-A5C7-9818EA52E5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F1148522-07A9-4EC1-A19C-53BCD4C765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9F0FBD52-4C4A-4419-9360-889C2DA05E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D13F09EA-0274-4EEE-A97B-252B3B88572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4286506D-8EFE-4300-B488-8040FAF8B8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a:extLst>
            <a:ext uri="{FF2B5EF4-FFF2-40B4-BE49-F238E27FC236}">
              <a16:creationId xmlns:a16="http://schemas.microsoft.com/office/drawing/2014/main" id="{A4E605D5-18F3-4982-8F84-C2EA840B7DE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a:extLst>
            <a:ext uri="{FF2B5EF4-FFF2-40B4-BE49-F238E27FC236}">
              <a16:creationId xmlns:a16="http://schemas.microsoft.com/office/drawing/2014/main" id="{58CC6C12-0C83-43C2-892E-077D6430101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5" name="直線コネクタ 534">
          <a:extLst>
            <a:ext uri="{FF2B5EF4-FFF2-40B4-BE49-F238E27FC236}">
              <a16:creationId xmlns:a16="http://schemas.microsoft.com/office/drawing/2014/main" id="{67796FC7-2C6C-45F8-A71B-DF7D23A8E68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E78C890F-870C-49AB-AD3A-87F826D228A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7" name="直線コネクタ 536">
          <a:extLst>
            <a:ext uri="{FF2B5EF4-FFF2-40B4-BE49-F238E27FC236}">
              <a16:creationId xmlns:a16="http://schemas.microsoft.com/office/drawing/2014/main" id="{22B3F38C-EF0D-4856-9FF2-38E3EDD0EF2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8" name="テキスト ボックス 537">
          <a:extLst>
            <a:ext uri="{FF2B5EF4-FFF2-40B4-BE49-F238E27FC236}">
              <a16:creationId xmlns:a16="http://schemas.microsoft.com/office/drawing/2014/main" id="{6F58CE26-2DA6-406B-BC19-4663072C5C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9" name="直線コネクタ 538">
          <a:extLst>
            <a:ext uri="{FF2B5EF4-FFF2-40B4-BE49-F238E27FC236}">
              <a16:creationId xmlns:a16="http://schemas.microsoft.com/office/drawing/2014/main" id="{3F837FC8-8F5F-43C3-A638-A31C3680237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0" name="テキスト ボックス 539">
          <a:extLst>
            <a:ext uri="{FF2B5EF4-FFF2-40B4-BE49-F238E27FC236}">
              <a16:creationId xmlns:a16="http://schemas.microsoft.com/office/drawing/2014/main" id="{AA437FBF-E17F-4EE9-B391-3906F6CE574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1" name="直線コネクタ 540">
          <a:extLst>
            <a:ext uri="{FF2B5EF4-FFF2-40B4-BE49-F238E27FC236}">
              <a16:creationId xmlns:a16="http://schemas.microsoft.com/office/drawing/2014/main" id="{79FA3CA8-1ACD-4A89-B674-27AB83E4D2C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2" name="テキスト ボックス 541">
          <a:extLst>
            <a:ext uri="{FF2B5EF4-FFF2-40B4-BE49-F238E27FC236}">
              <a16:creationId xmlns:a16="http://schemas.microsoft.com/office/drawing/2014/main" id="{197017D2-BC3D-408D-AEC1-64761E6AC9D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3" name="直線コネクタ 542">
          <a:extLst>
            <a:ext uri="{FF2B5EF4-FFF2-40B4-BE49-F238E27FC236}">
              <a16:creationId xmlns:a16="http://schemas.microsoft.com/office/drawing/2014/main" id="{0D4072EF-1B8B-41BE-97DE-E1A485B2CC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4" name="テキスト ボックス 543">
          <a:extLst>
            <a:ext uri="{FF2B5EF4-FFF2-40B4-BE49-F238E27FC236}">
              <a16:creationId xmlns:a16="http://schemas.microsoft.com/office/drawing/2014/main" id="{A43ABA27-6B8D-4B44-878C-96B18E0D2E1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5" name="直線コネクタ 544">
          <a:extLst>
            <a:ext uri="{FF2B5EF4-FFF2-40B4-BE49-F238E27FC236}">
              <a16:creationId xmlns:a16="http://schemas.microsoft.com/office/drawing/2014/main" id="{BD485D3F-C5A7-4670-B9B8-1BEF991D87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6" name="テキスト ボックス 545">
          <a:extLst>
            <a:ext uri="{FF2B5EF4-FFF2-40B4-BE49-F238E27FC236}">
              <a16:creationId xmlns:a16="http://schemas.microsoft.com/office/drawing/2014/main" id="{18B5B3B7-621E-4226-827B-01E6EB229CE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7" name="【児童館】&#10;一人当たり面積グラフ枠">
          <a:extLst>
            <a:ext uri="{FF2B5EF4-FFF2-40B4-BE49-F238E27FC236}">
              <a16:creationId xmlns:a16="http://schemas.microsoft.com/office/drawing/2014/main" id="{4C8211C2-666A-4915-80C5-2A099C1F9E7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66675</xdr:rowOff>
    </xdr:from>
    <xdr:to>
      <xdr:col>116</xdr:col>
      <xdr:colOff>62864</xdr:colOff>
      <xdr:row>86</xdr:row>
      <xdr:rowOff>0</xdr:rowOff>
    </xdr:to>
    <xdr:cxnSp macro="">
      <xdr:nvCxnSpPr>
        <xdr:cNvPr id="548" name="直線コネクタ 547">
          <a:extLst>
            <a:ext uri="{FF2B5EF4-FFF2-40B4-BE49-F238E27FC236}">
              <a16:creationId xmlns:a16="http://schemas.microsoft.com/office/drawing/2014/main" id="{2C1B5902-3450-4570-ABEE-3ED923BC92AC}"/>
            </a:ext>
          </a:extLst>
        </xdr:cNvPr>
        <xdr:cNvCxnSpPr/>
      </xdr:nvCxnSpPr>
      <xdr:spPr>
        <a:xfrm flipV="1">
          <a:off x="22160864" y="13782675"/>
          <a:ext cx="0" cy="96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49" name="【児童館】&#10;一人当たり面積最小値テキスト">
          <a:extLst>
            <a:ext uri="{FF2B5EF4-FFF2-40B4-BE49-F238E27FC236}">
              <a16:creationId xmlns:a16="http://schemas.microsoft.com/office/drawing/2014/main" id="{558FEF51-B7CE-4358-BC15-CA68ECDD4481}"/>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50" name="直線コネクタ 549">
          <a:extLst>
            <a:ext uri="{FF2B5EF4-FFF2-40B4-BE49-F238E27FC236}">
              <a16:creationId xmlns:a16="http://schemas.microsoft.com/office/drawing/2014/main" id="{051E3AE4-9698-4515-9F0A-F2CFD0A54BD7}"/>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13352</xdr:rowOff>
    </xdr:from>
    <xdr:ext cx="469744" cy="259045"/>
    <xdr:sp macro="" textlink="">
      <xdr:nvSpPr>
        <xdr:cNvPr id="551" name="【児童館】&#10;一人当たり面積最大値テキスト">
          <a:extLst>
            <a:ext uri="{FF2B5EF4-FFF2-40B4-BE49-F238E27FC236}">
              <a16:creationId xmlns:a16="http://schemas.microsoft.com/office/drawing/2014/main" id="{5FB5A01C-E785-41E0-B959-F4342EB2E36C}"/>
            </a:ext>
          </a:extLst>
        </xdr:cNvPr>
        <xdr:cNvSpPr txBox="1"/>
      </xdr:nvSpPr>
      <xdr:spPr>
        <a:xfrm>
          <a:off x="22199600" y="1355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66675</xdr:rowOff>
    </xdr:from>
    <xdr:to>
      <xdr:col>116</xdr:col>
      <xdr:colOff>152400</xdr:colOff>
      <xdr:row>80</xdr:row>
      <xdr:rowOff>66675</xdr:rowOff>
    </xdr:to>
    <xdr:cxnSp macro="">
      <xdr:nvCxnSpPr>
        <xdr:cNvPr id="552" name="直線コネクタ 551">
          <a:extLst>
            <a:ext uri="{FF2B5EF4-FFF2-40B4-BE49-F238E27FC236}">
              <a16:creationId xmlns:a16="http://schemas.microsoft.com/office/drawing/2014/main" id="{0A11380D-AFD3-40DE-9B4F-7D36A25EBE7C}"/>
            </a:ext>
          </a:extLst>
        </xdr:cNvPr>
        <xdr:cNvCxnSpPr/>
      </xdr:nvCxnSpPr>
      <xdr:spPr>
        <a:xfrm>
          <a:off x="22072600" y="137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116222</xdr:rowOff>
    </xdr:from>
    <xdr:ext cx="469744" cy="259045"/>
    <xdr:sp macro="" textlink="">
      <xdr:nvSpPr>
        <xdr:cNvPr id="553" name="【児童館】&#10;一人当たり面積平均値テキスト">
          <a:extLst>
            <a:ext uri="{FF2B5EF4-FFF2-40B4-BE49-F238E27FC236}">
              <a16:creationId xmlns:a16="http://schemas.microsoft.com/office/drawing/2014/main" id="{52AB6FE6-421C-4F54-BE3B-213AE1857334}"/>
            </a:ext>
          </a:extLst>
        </xdr:cNvPr>
        <xdr:cNvSpPr txBox="1"/>
      </xdr:nvSpPr>
      <xdr:spPr>
        <a:xfrm>
          <a:off x="22199600" y="1451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137795</xdr:rowOff>
    </xdr:from>
    <xdr:to>
      <xdr:col>116</xdr:col>
      <xdr:colOff>114300</xdr:colOff>
      <xdr:row>85</xdr:row>
      <xdr:rowOff>67945</xdr:rowOff>
    </xdr:to>
    <xdr:sp macro="" textlink="">
      <xdr:nvSpPr>
        <xdr:cNvPr id="554" name="フローチャート: 判断 553">
          <a:extLst>
            <a:ext uri="{FF2B5EF4-FFF2-40B4-BE49-F238E27FC236}">
              <a16:creationId xmlns:a16="http://schemas.microsoft.com/office/drawing/2014/main" id="{59F68CFB-EB26-4CB9-98A6-F1C1B053CB2F}"/>
            </a:ext>
          </a:extLst>
        </xdr:cNvPr>
        <xdr:cNvSpPr/>
      </xdr:nvSpPr>
      <xdr:spPr>
        <a:xfrm>
          <a:off x="221107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156845</xdr:rowOff>
    </xdr:from>
    <xdr:to>
      <xdr:col>112</xdr:col>
      <xdr:colOff>38100</xdr:colOff>
      <xdr:row>85</xdr:row>
      <xdr:rowOff>86995</xdr:rowOff>
    </xdr:to>
    <xdr:sp macro="" textlink="">
      <xdr:nvSpPr>
        <xdr:cNvPr id="555" name="フローチャート: 判断 554">
          <a:extLst>
            <a:ext uri="{FF2B5EF4-FFF2-40B4-BE49-F238E27FC236}">
              <a16:creationId xmlns:a16="http://schemas.microsoft.com/office/drawing/2014/main" id="{7158C906-D414-4889-9FCD-FDB5D6DE8D06}"/>
            </a:ext>
          </a:extLst>
        </xdr:cNvPr>
        <xdr:cNvSpPr/>
      </xdr:nvSpPr>
      <xdr:spPr>
        <a:xfrm>
          <a:off x="212725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19686</xdr:rowOff>
    </xdr:from>
    <xdr:to>
      <xdr:col>107</xdr:col>
      <xdr:colOff>101600</xdr:colOff>
      <xdr:row>85</xdr:row>
      <xdr:rowOff>121286</xdr:rowOff>
    </xdr:to>
    <xdr:sp macro="" textlink="">
      <xdr:nvSpPr>
        <xdr:cNvPr id="556" name="フローチャート: 判断 555">
          <a:extLst>
            <a:ext uri="{FF2B5EF4-FFF2-40B4-BE49-F238E27FC236}">
              <a16:creationId xmlns:a16="http://schemas.microsoft.com/office/drawing/2014/main" id="{8B3C223D-D398-44FE-9723-FCCD0192E937}"/>
            </a:ext>
          </a:extLst>
        </xdr:cNvPr>
        <xdr:cNvSpPr/>
      </xdr:nvSpPr>
      <xdr:spPr>
        <a:xfrm>
          <a:off x="20383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166370</xdr:rowOff>
    </xdr:from>
    <xdr:to>
      <xdr:col>102</xdr:col>
      <xdr:colOff>165100</xdr:colOff>
      <xdr:row>85</xdr:row>
      <xdr:rowOff>96520</xdr:rowOff>
    </xdr:to>
    <xdr:sp macro="" textlink="">
      <xdr:nvSpPr>
        <xdr:cNvPr id="557" name="フローチャート: 判断 556">
          <a:extLst>
            <a:ext uri="{FF2B5EF4-FFF2-40B4-BE49-F238E27FC236}">
              <a16:creationId xmlns:a16="http://schemas.microsoft.com/office/drawing/2014/main" id="{5B627C2E-A87F-4464-9559-5C354F0524A6}"/>
            </a:ext>
          </a:extLst>
        </xdr:cNvPr>
        <xdr:cNvSpPr/>
      </xdr:nvSpPr>
      <xdr:spPr>
        <a:xfrm>
          <a:off x="19494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558" name="フローチャート: 判断 557">
          <a:extLst>
            <a:ext uri="{FF2B5EF4-FFF2-40B4-BE49-F238E27FC236}">
              <a16:creationId xmlns:a16="http://schemas.microsoft.com/office/drawing/2014/main" id="{321C33E9-A4B4-4137-A62F-E47F22BCB563}"/>
            </a:ext>
          </a:extLst>
        </xdr:cNvPr>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2670F11-0FA0-430E-84FC-F4F53C69CF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39911F08-5662-4C39-8D71-7903C72F62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E8FF1A9A-1ACC-413E-ACF2-3EB2C09C60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76A31601-470F-4FFE-BE23-221FD24393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BB87A29-7ECB-4CDF-B2E5-880ECFB884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63500</xdr:rowOff>
    </xdr:from>
    <xdr:to>
      <xdr:col>107</xdr:col>
      <xdr:colOff>101600</xdr:colOff>
      <xdr:row>77</xdr:row>
      <xdr:rowOff>165100</xdr:rowOff>
    </xdr:to>
    <xdr:sp macro="" textlink="">
      <xdr:nvSpPr>
        <xdr:cNvPr id="564" name="楕円 563">
          <a:extLst>
            <a:ext uri="{FF2B5EF4-FFF2-40B4-BE49-F238E27FC236}">
              <a16:creationId xmlns:a16="http://schemas.microsoft.com/office/drawing/2014/main" id="{AF6E1DD1-D1A2-4A44-9182-2C0823CCA2DB}"/>
            </a:ext>
          </a:extLst>
        </xdr:cNvPr>
        <xdr:cNvSpPr/>
      </xdr:nvSpPr>
      <xdr:spPr>
        <a:xfrm>
          <a:off x="20383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139700</xdr:rowOff>
    </xdr:from>
    <xdr:to>
      <xdr:col>102</xdr:col>
      <xdr:colOff>165100</xdr:colOff>
      <xdr:row>78</xdr:row>
      <xdr:rowOff>69850</xdr:rowOff>
    </xdr:to>
    <xdr:sp macro="" textlink="">
      <xdr:nvSpPr>
        <xdr:cNvPr id="565" name="楕円 564">
          <a:extLst>
            <a:ext uri="{FF2B5EF4-FFF2-40B4-BE49-F238E27FC236}">
              <a16:creationId xmlns:a16="http://schemas.microsoft.com/office/drawing/2014/main" id="{2ADF975D-A868-47E5-917E-3DE4CA14E805}"/>
            </a:ext>
          </a:extLst>
        </xdr:cNvPr>
        <xdr:cNvSpPr/>
      </xdr:nvSpPr>
      <xdr:spPr>
        <a:xfrm>
          <a:off x="19494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114300</xdr:rowOff>
    </xdr:from>
    <xdr:to>
      <xdr:col>107</xdr:col>
      <xdr:colOff>50800</xdr:colOff>
      <xdr:row>78</xdr:row>
      <xdr:rowOff>19050</xdr:rowOff>
    </xdr:to>
    <xdr:cxnSp macro="">
      <xdr:nvCxnSpPr>
        <xdr:cNvPr id="566" name="直線コネクタ 565">
          <a:extLst>
            <a:ext uri="{FF2B5EF4-FFF2-40B4-BE49-F238E27FC236}">
              <a16:creationId xmlns:a16="http://schemas.microsoft.com/office/drawing/2014/main" id="{72FFBC76-ACD6-4B50-BE18-858B03DFA8D2}"/>
            </a:ext>
          </a:extLst>
        </xdr:cNvPr>
        <xdr:cNvCxnSpPr/>
      </xdr:nvCxnSpPr>
      <xdr:spPr>
        <a:xfrm flipV="1">
          <a:off x="19545300" y="13315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160655</xdr:rowOff>
    </xdr:from>
    <xdr:to>
      <xdr:col>98</xdr:col>
      <xdr:colOff>38100</xdr:colOff>
      <xdr:row>78</xdr:row>
      <xdr:rowOff>90805</xdr:rowOff>
    </xdr:to>
    <xdr:sp macro="" textlink="">
      <xdr:nvSpPr>
        <xdr:cNvPr id="567" name="楕円 566">
          <a:extLst>
            <a:ext uri="{FF2B5EF4-FFF2-40B4-BE49-F238E27FC236}">
              <a16:creationId xmlns:a16="http://schemas.microsoft.com/office/drawing/2014/main" id="{CCFD8627-0377-4A6B-A816-AD9B761FED23}"/>
            </a:ext>
          </a:extLst>
        </xdr:cNvPr>
        <xdr:cNvSpPr/>
      </xdr:nvSpPr>
      <xdr:spPr>
        <a:xfrm>
          <a:off x="18605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19050</xdr:rowOff>
    </xdr:from>
    <xdr:to>
      <xdr:col>102</xdr:col>
      <xdr:colOff>114300</xdr:colOff>
      <xdr:row>78</xdr:row>
      <xdr:rowOff>40005</xdr:rowOff>
    </xdr:to>
    <xdr:cxnSp macro="">
      <xdr:nvCxnSpPr>
        <xdr:cNvPr id="568" name="直線コネクタ 567">
          <a:extLst>
            <a:ext uri="{FF2B5EF4-FFF2-40B4-BE49-F238E27FC236}">
              <a16:creationId xmlns:a16="http://schemas.microsoft.com/office/drawing/2014/main" id="{D93ACB4A-E1D9-4DF8-AA49-DA80BBA81DB0}"/>
            </a:ext>
          </a:extLst>
        </xdr:cNvPr>
        <xdr:cNvCxnSpPr/>
      </xdr:nvCxnSpPr>
      <xdr:spPr>
        <a:xfrm flipV="1">
          <a:off x="18656300" y="13392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103522</xdr:rowOff>
    </xdr:from>
    <xdr:ext cx="469744" cy="259045"/>
    <xdr:sp macro="" textlink="">
      <xdr:nvSpPr>
        <xdr:cNvPr id="569" name="n_1aveValue【児童館】&#10;一人当たり面積">
          <a:extLst>
            <a:ext uri="{FF2B5EF4-FFF2-40B4-BE49-F238E27FC236}">
              <a16:creationId xmlns:a16="http://schemas.microsoft.com/office/drawing/2014/main" id="{85B135A3-0CFC-4F49-A7A3-DC37F81949CA}"/>
            </a:ext>
          </a:extLst>
        </xdr:cNvPr>
        <xdr:cNvSpPr txBox="1"/>
      </xdr:nvSpPr>
      <xdr:spPr>
        <a:xfrm>
          <a:off x="21075727" y="143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112413</xdr:rowOff>
    </xdr:from>
    <xdr:ext cx="469744" cy="259045"/>
    <xdr:sp macro="" textlink="">
      <xdr:nvSpPr>
        <xdr:cNvPr id="570" name="n_2aveValue【児童館】&#10;一人当たり面積">
          <a:extLst>
            <a:ext uri="{FF2B5EF4-FFF2-40B4-BE49-F238E27FC236}">
              <a16:creationId xmlns:a16="http://schemas.microsoft.com/office/drawing/2014/main" id="{C450143C-A9FD-4D4D-827F-CC3D3D5A341E}"/>
            </a:ext>
          </a:extLst>
        </xdr:cNvPr>
        <xdr:cNvSpPr txBox="1"/>
      </xdr:nvSpPr>
      <xdr:spPr>
        <a:xfrm>
          <a:off x="201994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87647</xdr:rowOff>
    </xdr:from>
    <xdr:ext cx="469744" cy="259045"/>
    <xdr:sp macro="" textlink="">
      <xdr:nvSpPr>
        <xdr:cNvPr id="571" name="n_3aveValue【児童館】&#10;一人当たり面積">
          <a:extLst>
            <a:ext uri="{FF2B5EF4-FFF2-40B4-BE49-F238E27FC236}">
              <a16:creationId xmlns:a16="http://schemas.microsoft.com/office/drawing/2014/main" id="{9B133214-7130-42F6-B1F9-D641C8D30580}"/>
            </a:ext>
          </a:extLst>
        </xdr:cNvPr>
        <xdr:cNvSpPr txBox="1"/>
      </xdr:nvSpPr>
      <xdr:spPr>
        <a:xfrm>
          <a:off x="19310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572" name="n_4aveValue【児童館】&#10;一人当たり面積">
          <a:extLst>
            <a:ext uri="{FF2B5EF4-FFF2-40B4-BE49-F238E27FC236}">
              <a16:creationId xmlns:a16="http://schemas.microsoft.com/office/drawing/2014/main" id="{8E0BFA14-763C-4955-9C3D-A821C3B06CAE}"/>
            </a:ext>
          </a:extLst>
        </xdr:cNvPr>
        <xdr:cNvSpPr txBox="1"/>
      </xdr:nvSpPr>
      <xdr:spPr>
        <a:xfrm>
          <a:off x="18421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10177</xdr:rowOff>
    </xdr:from>
    <xdr:ext cx="469744" cy="259045"/>
    <xdr:sp macro="" textlink="">
      <xdr:nvSpPr>
        <xdr:cNvPr id="573" name="n_2mainValue【児童館】&#10;一人当たり面積">
          <a:extLst>
            <a:ext uri="{FF2B5EF4-FFF2-40B4-BE49-F238E27FC236}">
              <a16:creationId xmlns:a16="http://schemas.microsoft.com/office/drawing/2014/main" id="{7488F94D-9C62-4825-988E-870A3989FF9C}"/>
            </a:ext>
          </a:extLst>
        </xdr:cNvPr>
        <xdr:cNvSpPr txBox="1"/>
      </xdr:nvSpPr>
      <xdr:spPr>
        <a:xfrm>
          <a:off x="201994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86377</xdr:rowOff>
    </xdr:from>
    <xdr:ext cx="469744" cy="259045"/>
    <xdr:sp macro="" textlink="">
      <xdr:nvSpPr>
        <xdr:cNvPr id="574" name="n_3mainValue【児童館】&#10;一人当たり面積">
          <a:extLst>
            <a:ext uri="{FF2B5EF4-FFF2-40B4-BE49-F238E27FC236}">
              <a16:creationId xmlns:a16="http://schemas.microsoft.com/office/drawing/2014/main" id="{ABF18061-7A58-4D91-9559-FD3413089261}"/>
            </a:ext>
          </a:extLst>
        </xdr:cNvPr>
        <xdr:cNvSpPr txBox="1"/>
      </xdr:nvSpPr>
      <xdr:spPr>
        <a:xfrm>
          <a:off x="19310427" y="131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107332</xdr:rowOff>
    </xdr:from>
    <xdr:ext cx="469744" cy="259045"/>
    <xdr:sp macro="" textlink="">
      <xdr:nvSpPr>
        <xdr:cNvPr id="575" name="n_4mainValue【児童館】&#10;一人当たり面積">
          <a:extLst>
            <a:ext uri="{FF2B5EF4-FFF2-40B4-BE49-F238E27FC236}">
              <a16:creationId xmlns:a16="http://schemas.microsoft.com/office/drawing/2014/main" id="{4D2FD5F2-FEDA-4687-94D2-DC69908904C5}"/>
            </a:ext>
          </a:extLst>
        </xdr:cNvPr>
        <xdr:cNvSpPr txBox="1"/>
      </xdr:nvSpPr>
      <xdr:spPr>
        <a:xfrm>
          <a:off x="18421427" y="131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a:extLst>
            <a:ext uri="{FF2B5EF4-FFF2-40B4-BE49-F238E27FC236}">
              <a16:creationId xmlns:a16="http://schemas.microsoft.com/office/drawing/2014/main" id="{BFC4A5ED-3011-4BB8-A34B-97ED77F14B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a:extLst>
            <a:ext uri="{FF2B5EF4-FFF2-40B4-BE49-F238E27FC236}">
              <a16:creationId xmlns:a16="http://schemas.microsoft.com/office/drawing/2014/main" id="{F0EAEF33-2A44-4683-A944-FE2526B091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a:extLst>
            <a:ext uri="{FF2B5EF4-FFF2-40B4-BE49-F238E27FC236}">
              <a16:creationId xmlns:a16="http://schemas.microsoft.com/office/drawing/2014/main" id="{B0E1B7CF-CFF9-401F-9C90-EE2EF2BE87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a:extLst>
            <a:ext uri="{FF2B5EF4-FFF2-40B4-BE49-F238E27FC236}">
              <a16:creationId xmlns:a16="http://schemas.microsoft.com/office/drawing/2014/main" id="{7250BBB1-ED92-4982-83DB-C6C83996424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a:extLst>
            <a:ext uri="{FF2B5EF4-FFF2-40B4-BE49-F238E27FC236}">
              <a16:creationId xmlns:a16="http://schemas.microsoft.com/office/drawing/2014/main" id="{1CF4DB88-4E76-4557-8F57-DA96B08E5F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a:extLst>
            <a:ext uri="{FF2B5EF4-FFF2-40B4-BE49-F238E27FC236}">
              <a16:creationId xmlns:a16="http://schemas.microsoft.com/office/drawing/2014/main" id="{41D32DAF-1B7F-4C9A-9D70-06F0285A99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a:extLst>
            <a:ext uri="{FF2B5EF4-FFF2-40B4-BE49-F238E27FC236}">
              <a16:creationId xmlns:a16="http://schemas.microsoft.com/office/drawing/2014/main" id="{2E637905-69C9-411E-B108-A44D245E44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a:extLst>
            <a:ext uri="{FF2B5EF4-FFF2-40B4-BE49-F238E27FC236}">
              <a16:creationId xmlns:a16="http://schemas.microsoft.com/office/drawing/2014/main" id="{97642AA2-EFE1-46B0-ACFA-1F3BACBC4F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a:extLst>
            <a:ext uri="{FF2B5EF4-FFF2-40B4-BE49-F238E27FC236}">
              <a16:creationId xmlns:a16="http://schemas.microsoft.com/office/drawing/2014/main" id="{7CE09725-91DD-4071-BD72-BA8EAED197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a:extLst>
            <a:ext uri="{FF2B5EF4-FFF2-40B4-BE49-F238E27FC236}">
              <a16:creationId xmlns:a16="http://schemas.microsoft.com/office/drawing/2014/main" id="{89E1D531-86AD-4647-B0DF-177FAA31C7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6" name="テキスト ボックス 585">
          <a:extLst>
            <a:ext uri="{FF2B5EF4-FFF2-40B4-BE49-F238E27FC236}">
              <a16:creationId xmlns:a16="http://schemas.microsoft.com/office/drawing/2014/main" id="{F1E1973A-F602-49F2-8A78-6EEA4A0017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7" name="直線コネクタ 586">
          <a:extLst>
            <a:ext uri="{FF2B5EF4-FFF2-40B4-BE49-F238E27FC236}">
              <a16:creationId xmlns:a16="http://schemas.microsoft.com/office/drawing/2014/main" id="{E9E0A90C-813F-430D-BB4A-87B17B0F32E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8" name="テキスト ボックス 587">
          <a:extLst>
            <a:ext uri="{FF2B5EF4-FFF2-40B4-BE49-F238E27FC236}">
              <a16:creationId xmlns:a16="http://schemas.microsoft.com/office/drawing/2014/main" id="{DED35048-400F-4B03-B2F6-C27F0867695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9" name="直線コネクタ 588">
          <a:extLst>
            <a:ext uri="{FF2B5EF4-FFF2-40B4-BE49-F238E27FC236}">
              <a16:creationId xmlns:a16="http://schemas.microsoft.com/office/drawing/2014/main" id="{F44F6CB4-87D3-4503-9D8D-9C92D670760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0" name="テキスト ボックス 589">
          <a:extLst>
            <a:ext uri="{FF2B5EF4-FFF2-40B4-BE49-F238E27FC236}">
              <a16:creationId xmlns:a16="http://schemas.microsoft.com/office/drawing/2014/main" id="{2EB3BAC0-A106-4A40-BFC4-EEED4773A8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1" name="直線コネクタ 590">
          <a:extLst>
            <a:ext uri="{FF2B5EF4-FFF2-40B4-BE49-F238E27FC236}">
              <a16:creationId xmlns:a16="http://schemas.microsoft.com/office/drawing/2014/main" id="{55B8EFD5-B01B-4D10-BD15-326EC696560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2" name="テキスト ボックス 591">
          <a:extLst>
            <a:ext uri="{FF2B5EF4-FFF2-40B4-BE49-F238E27FC236}">
              <a16:creationId xmlns:a16="http://schemas.microsoft.com/office/drawing/2014/main" id="{37EFDC5E-70B0-4A75-896A-83248D7875A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3" name="直線コネクタ 592">
          <a:extLst>
            <a:ext uri="{FF2B5EF4-FFF2-40B4-BE49-F238E27FC236}">
              <a16:creationId xmlns:a16="http://schemas.microsoft.com/office/drawing/2014/main" id="{46105C8D-0847-417B-B12C-9789B0B847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4" name="テキスト ボックス 593">
          <a:extLst>
            <a:ext uri="{FF2B5EF4-FFF2-40B4-BE49-F238E27FC236}">
              <a16:creationId xmlns:a16="http://schemas.microsoft.com/office/drawing/2014/main" id="{B15D0EC7-E8DE-4D37-8AF0-1E5C49F9B75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5" name="直線コネクタ 594">
          <a:extLst>
            <a:ext uri="{FF2B5EF4-FFF2-40B4-BE49-F238E27FC236}">
              <a16:creationId xmlns:a16="http://schemas.microsoft.com/office/drawing/2014/main" id="{25FAC7DF-71B1-46C9-805F-84FB6999F17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96" name="テキスト ボックス 595">
          <a:extLst>
            <a:ext uri="{FF2B5EF4-FFF2-40B4-BE49-F238E27FC236}">
              <a16:creationId xmlns:a16="http://schemas.microsoft.com/office/drawing/2014/main" id="{34E4E844-8B96-4302-B364-D2956589459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a:extLst>
            <a:ext uri="{FF2B5EF4-FFF2-40B4-BE49-F238E27FC236}">
              <a16:creationId xmlns:a16="http://schemas.microsoft.com/office/drawing/2014/main" id="{58856BE8-10D4-4008-B8DD-41E5DE8F87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98" name="テキスト ボックス 597">
          <a:extLst>
            <a:ext uri="{FF2B5EF4-FFF2-40B4-BE49-F238E27FC236}">
              <a16:creationId xmlns:a16="http://schemas.microsoft.com/office/drawing/2014/main" id="{CBE3BC76-26CD-4476-957D-3B054E0871A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公民館】&#10;有形固定資産減価償却率グラフ枠">
          <a:extLst>
            <a:ext uri="{FF2B5EF4-FFF2-40B4-BE49-F238E27FC236}">
              <a16:creationId xmlns:a16="http://schemas.microsoft.com/office/drawing/2014/main" id="{CAD283E2-1374-4D35-9BB5-4CA8B857DA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00" name="直線コネクタ 599">
          <a:extLst>
            <a:ext uri="{FF2B5EF4-FFF2-40B4-BE49-F238E27FC236}">
              <a16:creationId xmlns:a16="http://schemas.microsoft.com/office/drawing/2014/main" id="{A05CFF62-7E52-498D-8BB4-3AA6EEA7D417}"/>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01" name="【公民館】&#10;有形固定資産減価償却率最小値テキスト">
          <a:extLst>
            <a:ext uri="{FF2B5EF4-FFF2-40B4-BE49-F238E27FC236}">
              <a16:creationId xmlns:a16="http://schemas.microsoft.com/office/drawing/2014/main" id="{1A15D970-5FDF-47EB-820B-24D89BACA41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02" name="直線コネクタ 601">
          <a:extLst>
            <a:ext uri="{FF2B5EF4-FFF2-40B4-BE49-F238E27FC236}">
              <a16:creationId xmlns:a16="http://schemas.microsoft.com/office/drawing/2014/main" id="{89C9D45A-64E1-4912-8CE1-D9D53244D0E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03" name="【公民館】&#10;有形固定資産減価償却率最大値テキスト">
          <a:extLst>
            <a:ext uri="{FF2B5EF4-FFF2-40B4-BE49-F238E27FC236}">
              <a16:creationId xmlns:a16="http://schemas.microsoft.com/office/drawing/2014/main" id="{D5CDC42F-BA3E-4C41-B494-0EFD65E4ACA4}"/>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04" name="直線コネクタ 603">
          <a:extLst>
            <a:ext uri="{FF2B5EF4-FFF2-40B4-BE49-F238E27FC236}">
              <a16:creationId xmlns:a16="http://schemas.microsoft.com/office/drawing/2014/main" id="{FE423CF8-779B-40DD-A167-FC2F81D5A7F6}"/>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05" name="【公民館】&#10;有形固定資産減価償却率平均値テキスト">
          <a:extLst>
            <a:ext uri="{FF2B5EF4-FFF2-40B4-BE49-F238E27FC236}">
              <a16:creationId xmlns:a16="http://schemas.microsoft.com/office/drawing/2014/main" id="{24807BB7-FA8C-42ED-8E8A-AFA07AB68597}"/>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06" name="フローチャート: 判断 605">
          <a:extLst>
            <a:ext uri="{FF2B5EF4-FFF2-40B4-BE49-F238E27FC236}">
              <a16:creationId xmlns:a16="http://schemas.microsoft.com/office/drawing/2014/main" id="{0B77792F-CDDD-4CEB-B40F-E61DB3C8AAE3}"/>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07" name="フローチャート: 判断 606">
          <a:extLst>
            <a:ext uri="{FF2B5EF4-FFF2-40B4-BE49-F238E27FC236}">
              <a16:creationId xmlns:a16="http://schemas.microsoft.com/office/drawing/2014/main" id="{C00EC36A-EC3F-43E0-B859-2DB2174CCAA4}"/>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08" name="フローチャート: 判断 607">
          <a:extLst>
            <a:ext uri="{FF2B5EF4-FFF2-40B4-BE49-F238E27FC236}">
              <a16:creationId xmlns:a16="http://schemas.microsoft.com/office/drawing/2014/main" id="{5D9B5A0A-7C86-4377-AD8A-E7415F4D29A9}"/>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09" name="フローチャート: 判断 608">
          <a:extLst>
            <a:ext uri="{FF2B5EF4-FFF2-40B4-BE49-F238E27FC236}">
              <a16:creationId xmlns:a16="http://schemas.microsoft.com/office/drawing/2014/main" id="{8FF11282-076D-48F3-B68F-4532FA82F756}"/>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610" name="フローチャート: 判断 609">
          <a:extLst>
            <a:ext uri="{FF2B5EF4-FFF2-40B4-BE49-F238E27FC236}">
              <a16:creationId xmlns:a16="http://schemas.microsoft.com/office/drawing/2014/main" id="{01FABC82-EE0F-4533-8281-C543D5160E3B}"/>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4CB0E8B-074C-4BC1-B37D-3554D3CE13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D6F56D02-D2DF-48EB-834B-CC6152C56F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9D13DE5E-7E5C-434F-915C-A8597144F5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9E3D2D5B-F596-4FF8-B533-AE360C174F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35443582-DE41-4993-94D4-FDB601A431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95886</xdr:rowOff>
    </xdr:from>
    <xdr:to>
      <xdr:col>76</xdr:col>
      <xdr:colOff>165100</xdr:colOff>
      <xdr:row>103</xdr:row>
      <xdr:rowOff>26036</xdr:rowOff>
    </xdr:to>
    <xdr:sp macro="" textlink="">
      <xdr:nvSpPr>
        <xdr:cNvPr id="616" name="楕円 615">
          <a:extLst>
            <a:ext uri="{FF2B5EF4-FFF2-40B4-BE49-F238E27FC236}">
              <a16:creationId xmlns:a16="http://schemas.microsoft.com/office/drawing/2014/main" id="{A21E924B-3BF9-4331-A194-743D4C763D7A}"/>
            </a:ext>
          </a:extLst>
        </xdr:cNvPr>
        <xdr:cNvSpPr/>
      </xdr:nvSpPr>
      <xdr:spPr>
        <a:xfrm>
          <a:off x="14541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57786</xdr:rowOff>
    </xdr:from>
    <xdr:to>
      <xdr:col>72</xdr:col>
      <xdr:colOff>38100</xdr:colOff>
      <xdr:row>102</xdr:row>
      <xdr:rowOff>159386</xdr:rowOff>
    </xdr:to>
    <xdr:sp macro="" textlink="">
      <xdr:nvSpPr>
        <xdr:cNvPr id="617" name="楕円 616">
          <a:extLst>
            <a:ext uri="{FF2B5EF4-FFF2-40B4-BE49-F238E27FC236}">
              <a16:creationId xmlns:a16="http://schemas.microsoft.com/office/drawing/2014/main" id="{1893B517-17FB-45D3-BBA4-9717A709A4B9}"/>
            </a:ext>
          </a:extLst>
        </xdr:cNvPr>
        <xdr:cNvSpPr/>
      </xdr:nvSpPr>
      <xdr:spPr>
        <a:xfrm>
          <a:off x="13652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108586</xdr:rowOff>
    </xdr:from>
    <xdr:to>
      <xdr:col>76</xdr:col>
      <xdr:colOff>114300</xdr:colOff>
      <xdr:row>102</xdr:row>
      <xdr:rowOff>146686</xdr:rowOff>
    </xdr:to>
    <xdr:cxnSp macro="">
      <xdr:nvCxnSpPr>
        <xdr:cNvPr id="618" name="直線コネクタ 617">
          <a:extLst>
            <a:ext uri="{FF2B5EF4-FFF2-40B4-BE49-F238E27FC236}">
              <a16:creationId xmlns:a16="http://schemas.microsoft.com/office/drawing/2014/main" id="{4BF0A644-FC33-4651-B47E-8AEDB5570A85}"/>
            </a:ext>
          </a:extLst>
        </xdr:cNvPr>
        <xdr:cNvCxnSpPr/>
      </xdr:nvCxnSpPr>
      <xdr:spPr>
        <a:xfrm>
          <a:off x="13703300" y="17596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17780</xdr:rowOff>
    </xdr:from>
    <xdr:to>
      <xdr:col>67</xdr:col>
      <xdr:colOff>101600</xdr:colOff>
      <xdr:row>102</xdr:row>
      <xdr:rowOff>119380</xdr:rowOff>
    </xdr:to>
    <xdr:sp macro="" textlink="">
      <xdr:nvSpPr>
        <xdr:cNvPr id="619" name="楕円 618">
          <a:extLst>
            <a:ext uri="{FF2B5EF4-FFF2-40B4-BE49-F238E27FC236}">
              <a16:creationId xmlns:a16="http://schemas.microsoft.com/office/drawing/2014/main" id="{8A4D4CB7-6A1D-49F8-9221-510113070699}"/>
            </a:ext>
          </a:extLst>
        </xdr:cNvPr>
        <xdr:cNvSpPr/>
      </xdr:nvSpPr>
      <xdr:spPr>
        <a:xfrm>
          <a:off x="1276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68580</xdr:rowOff>
    </xdr:from>
    <xdr:to>
      <xdr:col>71</xdr:col>
      <xdr:colOff>177800</xdr:colOff>
      <xdr:row>102</xdr:row>
      <xdr:rowOff>108586</xdr:rowOff>
    </xdr:to>
    <xdr:cxnSp macro="">
      <xdr:nvCxnSpPr>
        <xdr:cNvPr id="620" name="直線コネクタ 619">
          <a:extLst>
            <a:ext uri="{FF2B5EF4-FFF2-40B4-BE49-F238E27FC236}">
              <a16:creationId xmlns:a16="http://schemas.microsoft.com/office/drawing/2014/main" id="{5AA74BE2-CFAB-48E2-8B21-F69377E3D6C1}"/>
            </a:ext>
          </a:extLst>
        </xdr:cNvPr>
        <xdr:cNvCxnSpPr/>
      </xdr:nvCxnSpPr>
      <xdr:spPr>
        <a:xfrm>
          <a:off x="12814300" y="17556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21" name="n_1aveValue【公民館】&#10;有形固定資産減価償却率">
          <a:extLst>
            <a:ext uri="{FF2B5EF4-FFF2-40B4-BE49-F238E27FC236}">
              <a16:creationId xmlns:a16="http://schemas.microsoft.com/office/drawing/2014/main" id="{BACD86A7-2D8F-482E-98C0-A2BFE74AD86A}"/>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22" name="n_2aveValue【公民館】&#10;有形固定資産減価償却率">
          <a:extLst>
            <a:ext uri="{FF2B5EF4-FFF2-40B4-BE49-F238E27FC236}">
              <a16:creationId xmlns:a16="http://schemas.microsoft.com/office/drawing/2014/main" id="{12F77B6D-7488-43E1-92F1-26661C71254B}"/>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623" name="n_3aveValue【公民館】&#10;有形固定資産減価償却率">
          <a:extLst>
            <a:ext uri="{FF2B5EF4-FFF2-40B4-BE49-F238E27FC236}">
              <a16:creationId xmlns:a16="http://schemas.microsoft.com/office/drawing/2014/main" id="{3F15E84A-F9D2-4F85-80BF-F69973752B6A}"/>
            </a:ext>
          </a:extLst>
        </xdr:cNvPr>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624" name="n_4aveValue【公民館】&#10;有形固定資産減価償却率">
          <a:extLst>
            <a:ext uri="{FF2B5EF4-FFF2-40B4-BE49-F238E27FC236}">
              <a16:creationId xmlns:a16="http://schemas.microsoft.com/office/drawing/2014/main" id="{F7895475-D509-48A0-8D45-68F921F988F3}"/>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42563</xdr:rowOff>
    </xdr:from>
    <xdr:ext cx="405111" cy="259045"/>
    <xdr:sp macro="" textlink="">
      <xdr:nvSpPr>
        <xdr:cNvPr id="625" name="n_2mainValue【公民館】&#10;有形固定資産減価償却率">
          <a:extLst>
            <a:ext uri="{FF2B5EF4-FFF2-40B4-BE49-F238E27FC236}">
              <a16:creationId xmlns:a16="http://schemas.microsoft.com/office/drawing/2014/main" id="{BEAB0552-A200-466D-9217-9D22AE6B5BD4}"/>
            </a:ext>
          </a:extLst>
        </xdr:cNvPr>
        <xdr:cNvSpPr txBox="1"/>
      </xdr:nvSpPr>
      <xdr:spPr>
        <a:xfrm>
          <a:off x="14389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4463</xdr:rowOff>
    </xdr:from>
    <xdr:ext cx="405111" cy="259045"/>
    <xdr:sp macro="" textlink="">
      <xdr:nvSpPr>
        <xdr:cNvPr id="626" name="n_3mainValue【公民館】&#10;有形固定資産減価償却率">
          <a:extLst>
            <a:ext uri="{FF2B5EF4-FFF2-40B4-BE49-F238E27FC236}">
              <a16:creationId xmlns:a16="http://schemas.microsoft.com/office/drawing/2014/main" id="{AC311973-5FB2-49AE-8AAC-62333E52C5FF}"/>
            </a:ext>
          </a:extLst>
        </xdr:cNvPr>
        <xdr:cNvSpPr txBox="1"/>
      </xdr:nvSpPr>
      <xdr:spPr>
        <a:xfrm>
          <a:off x="135007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135907</xdr:rowOff>
    </xdr:from>
    <xdr:ext cx="405111" cy="259045"/>
    <xdr:sp macro="" textlink="">
      <xdr:nvSpPr>
        <xdr:cNvPr id="627" name="n_4mainValue【公民館】&#10;有形固定資産減価償却率">
          <a:extLst>
            <a:ext uri="{FF2B5EF4-FFF2-40B4-BE49-F238E27FC236}">
              <a16:creationId xmlns:a16="http://schemas.microsoft.com/office/drawing/2014/main" id="{F47F1607-6F1E-4D27-A288-6728B716B3F2}"/>
            </a:ext>
          </a:extLst>
        </xdr:cNvPr>
        <xdr:cNvSpPr txBox="1"/>
      </xdr:nvSpPr>
      <xdr:spPr>
        <a:xfrm>
          <a:off x="12611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id="{DE0B5F2F-13AC-4288-848E-5A243778FF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id="{29CD2596-0C8E-4DCB-AF61-61444A4DC9E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id="{4F359A5F-4A42-4205-BB10-7751990910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id="{C9CCCBF0-2A1C-478A-965F-BDEB438530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id="{47031874-065C-4F19-A505-1DF2B779FE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id="{CE092153-F192-42A8-8F0A-AD5162070D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id="{54B40CF4-3DFB-4FC6-A173-D3C4D1A8BA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id="{2BF39139-8E83-43CB-B1BE-6908E2B76B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id="{7CD31E21-3C20-4076-B99D-0256AB1558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id="{244753B7-E0F1-4587-BD2A-31442B4A1C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a:extLst>
            <a:ext uri="{FF2B5EF4-FFF2-40B4-BE49-F238E27FC236}">
              <a16:creationId xmlns:a16="http://schemas.microsoft.com/office/drawing/2014/main" id="{7CBADBF0-B065-4AF2-B68A-8B7A929C384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a:extLst>
            <a:ext uri="{FF2B5EF4-FFF2-40B4-BE49-F238E27FC236}">
              <a16:creationId xmlns:a16="http://schemas.microsoft.com/office/drawing/2014/main" id="{F23CC8FA-B0EE-4B9B-94B5-864838074B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a:extLst>
            <a:ext uri="{FF2B5EF4-FFF2-40B4-BE49-F238E27FC236}">
              <a16:creationId xmlns:a16="http://schemas.microsoft.com/office/drawing/2014/main" id="{BF12E459-AC4C-4B3B-8DDF-2385B7DBEC1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a:extLst>
            <a:ext uri="{FF2B5EF4-FFF2-40B4-BE49-F238E27FC236}">
              <a16:creationId xmlns:a16="http://schemas.microsoft.com/office/drawing/2014/main" id="{AB1B65CB-247B-4B50-BB32-7604F5693A4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a:extLst>
            <a:ext uri="{FF2B5EF4-FFF2-40B4-BE49-F238E27FC236}">
              <a16:creationId xmlns:a16="http://schemas.microsoft.com/office/drawing/2014/main" id="{F3D5EF04-849D-4DAB-9248-01A68E3FE1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a:extLst>
            <a:ext uri="{FF2B5EF4-FFF2-40B4-BE49-F238E27FC236}">
              <a16:creationId xmlns:a16="http://schemas.microsoft.com/office/drawing/2014/main" id="{E325E4ED-1D75-4A0A-989E-70524E1F6F8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a:extLst>
            <a:ext uri="{FF2B5EF4-FFF2-40B4-BE49-F238E27FC236}">
              <a16:creationId xmlns:a16="http://schemas.microsoft.com/office/drawing/2014/main" id="{BC34AAB7-1292-4B7B-966C-2CE9DBD64A1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a:extLst>
            <a:ext uri="{FF2B5EF4-FFF2-40B4-BE49-F238E27FC236}">
              <a16:creationId xmlns:a16="http://schemas.microsoft.com/office/drawing/2014/main" id="{3DA42E01-0E01-41CA-9EDA-B1753462D5A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a:extLst>
            <a:ext uri="{FF2B5EF4-FFF2-40B4-BE49-F238E27FC236}">
              <a16:creationId xmlns:a16="http://schemas.microsoft.com/office/drawing/2014/main" id="{C371D7C4-6FEC-4E76-871D-923192CD75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a:extLst>
            <a:ext uri="{FF2B5EF4-FFF2-40B4-BE49-F238E27FC236}">
              <a16:creationId xmlns:a16="http://schemas.microsoft.com/office/drawing/2014/main" id="{ECEE4E25-F449-4447-B51F-2E55CBA211E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a:extLst>
            <a:ext uri="{FF2B5EF4-FFF2-40B4-BE49-F238E27FC236}">
              <a16:creationId xmlns:a16="http://schemas.microsoft.com/office/drawing/2014/main" id="{04A2A4B5-5E55-4FCE-8F63-46C484CCE2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9" name="テキスト ボックス 648">
          <a:extLst>
            <a:ext uri="{FF2B5EF4-FFF2-40B4-BE49-F238E27FC236}">
              <a16:creationId xmlns:a16="http://schemas.microsoft.com/office/drawing/2014/main" id="{84C2F025-016F-4061-ABF1-DE0602E3968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a:extLst>
            <a:ext uri="{FF2B5EF4-FFF2-40B4-BE49-F238E27FC236}">
              <a16:creationId xmlns:a16="http://schemas.microsoft.com/office/drawing/2014/main" id="{2792D71E-1876-47D1-84A8-D38F88B672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651" name="直線コネクタ 650">
          <a:extLst>
            <a:ext uri="{FF2B5EF4-FFF2-40B4-BE49-F238E27FC236}">
              <a16:creationId xmlns:a16="http://schemas.microsoft.com/office/drawing/2014/main" id="{D6BCFE4E-18AF-4B6A-8B65-25B3B3E56583}"/>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652" name="【公民館】&#10;一人当たり面積最小値テキスト">
          <a:extLst>
            <a:ext uri="{FF2B5EF4-FFF2-40B4-BE49-F238E27FC236}">
              <a16:creationId xmlns:a16="http://schemas.microsoft.com/office/drawing/2014/main" id="{AE6A23F2-DF46-4649-8572-AA98A6655B27}"/>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653" name="直線コネクタ 652">
          <a:extLst>
            <a:ext uri="{FF2B5EF4-FFF2-40B4-BE49-F238E27FC236}">
              <a16:creationId xmlns:a16="http://schemas.microsoft.com/office/drawing/2014/main" id="{704BDC9F-3742-4818-9F7E-BF9DFBC58413}"/>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54" name="【公民館】&#10;一人当たり面積最大値テキスト">
          <a:extLst>
            <a:ext uri="{FF2B5EF4-FFF2-40B4-BE49-F238E27FC236}">
              <a16:creationId xmlns:a16="http://schemas.microsoft.com/office/drawing/2014/main" id="{4A230DE6-1C96-419A-B3BC-5A083AE57366}"/>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55" name="直線コネクタ 654">
          <a:extLst>
            <a:ext uri="{FF2B5EF4-FFF2-40B4-BE49-F238E27FC236}">
              <a16:creationId xmlns:a16="http://schemas.microsoft.com/office/drawing/2014/main" id="{F47E8DCE-CFF1-48E5-A56F-7B25282BCAEA}"/>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656" name="【公民館】&#10;一人当たり面積平均値テキスト">
          <a:extLst>
            <a:ext uri="{FF2B5EF4-FFF2-40B4-BE49-F238E27FC236}">
              <a16:creationId xmlns:a16="http://schemas.microsoft.com/office/drawing/2014/main" id="{C7576120-C3A0-4242-9992-C3588C6FB8CB}"/>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657" name="フローチャート: 判断 656">
          <a:extLst>
            <a:ext uri="{FF2B5EF4-FFF2-40B4-BE49-F238E27FC236}">
              <a16:creationId xmlns:a16="http://schemas.microsoft.com/office/drawing/2014/main" id="{AD85E445-18FD-49FB-ADFB-7DB974314194}"/>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658" name="フローチャート: 判断 657">
          <a:extLst>
            <a:ext uri="{FF2B5EF4-FFF2-40B4-BE49-F238E27FC236}">
              <a16:creationId xmlns:a16="http://schemas.microsoft.com/office/drawing/2014/main" id="{C8689D80-736C-48D0-861F-8A96DEB28F8B}"/>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659" name="フローチャート: 判断 658">
          <a:extLst>
            <a:ext uri="{FF2B5EF4-FFF2-40B4-BE49-F238E27FC236}">
              <a16:creationId xmlns:a16="http://schemas.microsoft.com/office/drawing/2014/main" id="{901CCD6B-FE5E-4879-917D-AA6787604230}"/>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660" name="フローチャート: 判断 659">
          <a:extLst>
            <a:ext uri="{FF2B5EF4-FFF2-40B4-BE49-F238E27FC236}">
              <a16:creationId xmlns:a16="http://schemas.microsoft.com/office/drawing/2014/main" id="{1F200F73-FE51-461F-84DD-82F1A47024AA}"/>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661" name="フローチャート: 判断 660">
          <a:extLst>
            <a:ext uri="{FF2B5EF4-FFF2-40B4-BE49-F238E27FC236}">
              <a16:creationId xmlns:a16="http://schemas.microsoft.com/office/drawing/2014/main" id="{E852A215-7859-4B83-8971-543AC03A3EEC}"/>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80A2D1E3-FFD9-477F-A9DE-513412FA52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991974F9-3E67-40CE-906B-3CE714422B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295022EB-66C8-4E67-8865-4686490276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C722619F-8029-4DDC-AF1D-5C24F4A298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97A16795-867F-42BE-83DD-88C52DF548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14732</xdr:rowOff>
    </xdr:from>
    <xdr:to>
      <xdr:col>107</xdr:col>
      <xdr:colOff>101600</xdr:colOff>
      <xdr:row>104</xdr:row>
      <xdr:rowOff>116332</xdr:rowOff>
    </xdr:to>
    <xdr:sp macro="" textlink="">
      <xdr:nvSpPr>
        <xdr:cNvPr id="667" name="楕円 666">
          <a:extLst>
            <a:ext uri="{FF2B5EF4-FFF2-40B4-BE49-F238E27FC236}">
              <a16:creationId xmlns:a16="http://schemas.microsoft.com/office/drawing/2014/main" id="{E014B41E-A02E-49CD-9C97-408D2A6D521F}"/>
            </a:ext>
          </a:extLst>
        </xdr:cNvPr>
        <xdr:cNvSpPr/>
      </xdr:nvSpPr>
      <xdr:spPr>
        <a:xfrm>
          <a:off x="20383500" y="178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52832</xdr:rowOff>
    </xdr:from>
    <xdr:to>
      <xdr:col>102</xdr:col>
      <xdr:colOff>165100</xdr:colOff>
      <xdr:row>104</xdr:row>
      <xdr:rowOff>154432</xdr:rowOff>
    </xdr:to>
    <xdr:sp macro="" textlink="">
      <xdr:nvSpPr>
        <xdr:cNvPr id="668" name="楕円 667">
          <a:extLst>
            <a:ext uri="{FF2B5EF4-FFF2-40B4-BE49-F238E27FC236}">
              <a16:creationId xmlns:a16="http://schemas.microsoft.com/office/drawing/2014/main" id="{2FFDF889-885F-4A42-840A-83A87F23126E}"/>
            </a:ext>
          </a:extLst>
        </xdr:cNvPr>
        <xdr:cNvSpPr/>
      </xdr:nvSpPr>
      <xdr:spPr>
        <a:xfrm>
          <a:off x="19494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65532</xdr:rowOff>
    </xdr:from>
    <xdr:to>
      <xdr:col>107</xdr:col>
      <xdr:colOff>50800</xdr:colOff>
      <xdr:row>104</xdr:row>
      <xdr:rowOff>103632</xdr:rowOff>
    </xdr:to>
    <xdr:cxnSp macro="">
      <xdr:nvCxnSpPr>
        <xdr:cNvPr id="669" name="直線コネクタ 668">
          <a:extLst>
            <a:ext uri="{FF2B5EF4-FFF2-40B4-BE49-F238E27FC236}">
              <a16:creationId xmlns:a16="http://schemas.microsoft.com/office/drawing/2014/main" id="{CB5C8707-3C10-4867-9F59-AAD7BC659E99}"/>
            </a:ext>
          </a:extLst>
        </xdr:cNvPr>
        <xdr:cNvCxnSpPr/>
      </xdr:nvCxnSpPr>
      <xdr:spPr>
        <a:xfrm flipV="1">
          <a:off x="19545300" y="1789633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63309</xdr:rowOff>
    </xdr:from>
    <xdr:to>
      <xdr:col>98</xdr:col>
      <xdr:colOff>38100</xdr:colOff>
      <xdr:row>104</xdr:row>
      <xdr:rowOff>164909</xdr:rowOff>
    </xdr:to>
    <xdr:sp macro="" textlink="">
      <xdr:nvSpPr>
        <xdr:cNvPr id="670" name="楕円 669">
          <a:extLst>
            <a:ext uri="{FF2B5EF4-FFF2-40B4-BE49-F238E27FC236}">
              <a16:creationId xmlns:a16="http://schemas.microsoft.com/office/drawing/2014/main" id="{E1148C1A-CF21-4962-9FA4-D7CBA74FE1B9}"/>
            </a:ext>
          </a:extLst>
        </xdr:cNvPr>
        <xdr:cNvSpPr/>
      </xdr:nvSpPr>
      <xdr:spPr>
        <a:xfrm>
          <a:off x="18605500" y="178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103632</xdr:rowOff>
    </xdr:from>
    <xdr:to>
      <xdr:col>102</xdr:col>
      <xdr:colOff>114300</xdr:colOff>
      <xdr:row>104</xdr:row>
      <xdr:rowOff>114109</xdr:rowOff>
    </xdr:to>
    <xdr:cxnSp macro="">
      <xdr:nvCxnSpPr>
        <xdr:cNvPr id="671" name="直線コネクタ 670">
          <a:extLst>
            <a:ext uri="{FF2B5EF4-FFF2-40B4-BE49-F238E27FC236}">
              <a16:creationId xmlns:a16="http://schemas.microsoft.com/office/drawing/2014/main" id="{2CEC342B-5723-4AE4-ABFA-57029AF6D363}"/>
            </a:ext>
          </a:extLst>
        </xdr:cNvPr>
        <xdr:cNvCxnSpPr/>
      </xdr:nvCxnSpPr>
      <xdr:spPr>
        <a:xfrm flipV="1">
          <a:off x="18656300" y="1793443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672" name="n_1aveValue【公民館】&#10;一人当たり面積">
          <a:extLst>
            <a:ext uri="{FF2B5EF4-FFF2-40B4-BE49-F238E27FC236}">
              <a16:creationId xmlns:a16="http://schemas.microsoft.com/office/drawing/2014/main" id="{9D0977C8-4C66-4333-8737-5D18CBE9D5B0}"/>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33354</xdr:rowOff>
    </xdr:from>
    <xdr:ext cx="469744" cy="259045"/>
    <xdr:sp macro="" textlink="">
      <xdr:nvSpPr>
        <xdr:cNvPr id="673" name="n_2aveValue【公民館】&#10;一人当たり面積">
          <a:extLst>
            <a:ext uri="{FF2B5EF4-FFF2-40B4-BE49-F238E27FC236}">
              <a16:creationId xmlns:a16="http://schemas.microsoft.com/office/drawing/2014/main" id="{17776150-C0D5-4EE8-BCAC-1FAEC52D8882}"/>
            </a:ext>
          </a:extLst>
        </xdr:cNvPr>
        <xdr:cNvSpPr txBox="1"/>
      </xdr:nvSpPr>
      <xdr:spPr>
        <a:xfrm>
          <a:off x="20199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10304</xdr:rowOff>
    </xdr:from>
    <xdr:ext cx="469744" cy="259045"/>
    <xdr:sp macro="" textlink="">
      <xdr:nvSpPr>
        <xdr:cNvPr id="674" name="n_3aveValue【公民館】&#10;一人当たり面積">
          <a:extLst>
            <a:ext uri="{FF2B5EF4-FFF2-40B4-BE49-F238E27FC236}">
              <a16:creationId xmlns:a16="http://schemas.microsoft.com/office/drawing/2014/main" id="{EE465CF5-C784-4DFC-B7FA-489954B5AA30}"/>
            </a:ext>
          </a:extLst>
        </xdr:cNvPr>
        <xdr:cNvSpPr txBox="1"/>
      </xdr:nvSpPr>
      <xdr:spPr>
        <a:xfrm>
          <a:off x="19310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17163</xdr:rowOff>
    </xdr:from>
    <xdr:ext cx="469744" cy="259045"/>
    <xdr:sp macro="" textlink="">
      <xdr:nvSpPr>
        <xdr:cNvPr id="675" name="n_4aveValue【公民館】&#10;一人当たり面積">
          <a:extLst>
            <a:ext uri="{FF2B5EF4-FFF2-40B4-BE49-F238E27FC236}">
              <a16:creationId xmlns:a16="http://schemas.microsoft.com/office/drawing/2014/main" id="{B4BE7F25-7CD2-4C36-9C2E-B8927C8ED56A}"/>
            </a:ext>
          </a:extLst>
        </xdr:cNvPr>
        <xdr:cNvSpPr txBox="1"/>
      </xdr:nvSpPr>
      <xdr:spPr>
        <a:xfrm>
          <a:off x="18421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132859</xdr:rowOff>
    </xdr:from>
    <xdr:ext cx="469744" cy="259045"/>
    <xdr:sp macro="" textlink="">
      <xdr:nvSpPr>
        <xdr:cNvPr id="676" name="n_2mainValue【公民館】&#10;一人当たり面積">
          <a:extLst>
            <a:ext uri="{FF2B5EF4-FFF2-40B4-BE49-F238E27FC236}">
              <a16:creationId xmlns:a16="http://schemas.microsoft.com/office/drawing/2014/main" id="{438968EF-F11B-40DF-A2E8-9C44F480A9E8}"/>
            </a:ext>
          </a:extLst>
        </xdr:cNvPr>
        <xdr:cNvSpPr txBox="1"/>
      </xdr:nvSpPr>
      <xdr:spPr>
        <a:xfrm>
          <a:off x="20199427"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170959</xdr:rowOff>
    </xdr:from>
    <xdr:ext cx="469744" cy="259045"/>
    <xdr:sp macro="" textlink="">
      <xdr:nvSpPr>
        <xdr:cNvPr id="677" name="n_3mainValue【公民館】&#10;一人当たり面積">
          <a:extLst>
            <a:ext uri="{FF2B5EF4-FFF2-40B4-BE49-F238E27FC236}">
              <a16:creationId xmlns:a16="http://schemas.microsoft.com/office/drawing/2014/main" id="{1C8E7B25-080E-49CD-9A8A-714FE132399A}"/>
            </a:ext>
          </a:extLst>
        </xdr:cNvPr>
        <xdr:cNvSpPr txBox="1"/>
      </xdr:nvSpPr>
      <xdr:spPr>
        <a:xfrm>
          <a:off x="19310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9986</xdr:rowOff>
    </xdr:from>
    <xdr:ext cx="469744" cy="259045"/>
    <xdr:sp macro="" textlink="">
      <xdr:nvSpPr>
        <xdr:cNvPr id="678" name="n_4mainValue【公民館】&#10;一人当たり面積">
          <a:extLst>
            <a:ext uri="{FF2B5EF4-FFF2-40B4-BE49-F238E27FC236}">
              <a16:creationId xmlns:a16="http://schemas.microsoft.com/office/drawing/2014/main" id="{FCB2B7A9-0B2E-4EEA-AA51-7876B061C980}"/>
            </a:ext>
          </a:extLst>
        </xdr:cNvPr>
        <xdr:cNvSpPr txBox="1"/>
      </xdr:nvSpPr>
      <xdr:spPr>
        <a:xfrm>
          <a:off x="18421427" y="1766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a:extLst>
            <a:ext uri="{FF2B5EF4-FFF2-40B4-BE49-F238E27FC236}">
              <a16:creationId xmlns:a16="http://schemas.microsoft.com/office/drawing/2014/main" id="{C22A85D4-7DB8-4AAB-9EDC-0B56AC612C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a:extLst>
            <a:ext uri="{FF2B5EF4-FFF2-40B4-BE49-F238E27FC236}">
              <a16:creationId xmlns:a16="http://schemas.microsoft.com/office/drawing/2014/main" id="{EBE6CB25-15BF-46F9-BF21-EC2B34E1F2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a:extLst>
            <a:ext uri="{FF2B5EF4-FFF2-40B4-BE49-F238E27FC236}">
              <a16:creationId xmlns:a16="http://schemas.microsoft.com/office/drawing/2014/main" id="{2ACF9AD5-47F2-421C-ADD4-91E5DD88F5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学校、児童館、公民館の住民一人当たりの面積については、類似団体に比べ高くなっているが、人口が極端に少ないため高くなる傾向にある。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は固定資産台帳整備中のためデータなし</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50C5D8-E06E-4EA5-BF87-9F7B692A81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471B99-528C-4805-98FD-CE35C3C7A4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BD4795-7627-4292-B78C-A8DB558CE8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CDF5FB-DCE6-4A9A-A00D-D193B3BE39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37C191-B0B1-4340-86C5-FCA262583C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4F2BB2-21C3-40A9-A923-DFAD3A5B22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603D4A-E868-40B6-AD31-B40BDC26B3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2B0A2C-CEA7-4F3C-B629-6DEA62C0AD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12EED0-5EA2-4880-A6DC-03BDF113F9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F851A6-4ECC-4E23-8FD2-BF56A6654D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721412-0542-42BB-B0BB-A3310A83DD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906419-991E-4C0A-BCC4-C8980C9EA0D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C877D6-3640-452E-B2ED-DA33E0D3A0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16E04B-B7AB-48D0-B6FC-1128321911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FE1979C-B376-4A56-B12F-C6775FFDCC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AA43B7-DDFF-4BAE-8B43-52054C98D2C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E25783-B1DD-41F6-A512-344576E556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BECB17-A53E-4ACC-85BE-D8056EF650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F139D5-5E31-4B5F-95BC-D8AFDF2A74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F80802-7881-40CA-B92B-86CB799386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6AC01-3CB5-472A-97EE-766C83F523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3C7A35B-B0BA-4D24-9BC7-8B1AC75F36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3A7FAC-0213-49F8-9049-B7B7ECA1DF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777AF8-7FC1-4219-97D4-AE69BBAAF5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9B4835-DE62-4200-A18D-D5E4BB4DDB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FCF710-8517-495D-81FE-3A4DE79BF1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90AA4E-586B-41AE-B537-F7869451B3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038D32-A611-48A7-B941-1C24888068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934829-A97C-467A-8D2C-7F1F8B5195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F4342A-844D-4AA9-8962-4543446B25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9E0A8D-110B-4B13-82B3-D5480043A2F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D86775-9C97-4B4D-8170-C5C2FE9A73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46D57A-267F-4726-9CAA-ACB407622D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BC4738-B671-4C9D-B1A7-20DBA67752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1EF5A8-852B-49E4-8213-0429B7B61B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BBA510-35C3-4CAB-9A59-24700A9220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8ECCA6-A061-4EB3-9FB4-48C49F59D1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0DEBC65-7B1A-44ED-8951-D84728F057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0A1027-F61E-4750-B2C8-9CB30651E82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02E7E57-3B3A-411C-A81F-E2F52BB0E5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307D460-6756-4145-A54E-1597942A47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8681FAC-0961-4971-9584-1DFF614054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3BF0384-B523-43D5-8507-EABBCCE085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18DA6EC-5C47-4CFB-96C7-7E2EFCD8D6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B62C0B6-CF4A-474B-827A-6C77BAA5ED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3AF4C2D-8E1A-4979-9A35-253252E688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BFBD94A-A04B-4844-A62D-D4777A1A2AC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3AB6576-4026-4296-B879-281ACCE756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B92E287-1FA5-4E43-B512-73282BFEB1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8F36E13-9B42-41AC-B64B-5B0F3BC411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2237A4A-04E9-4495-8BCC-27931B5E47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91B6CD2-0CB0-46D1-9E4F-7837A42510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F9A1ABA-6F4E-4E17-AC70-92E176A28D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19F599-CBEA-4D13-95B6-E7B81A2A95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95B8E69-93CB-44F6-B397-EA2527F237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3C3ED45-B551-4948-9B10-5AE361AFD5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9D1E738-BB73-4FBE-8FB8-AF8EC1C0B1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C250B50-DE4F-41B4-BDCE-39EBE4F9445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0197AE0-5B32-48C9-8F2E-A7B2FCB1195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CFD14A5-8BAC-4378-9A96-68C6C7EAAF7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199B6F3-BA91-42CC-B057-FF9BB321670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EFCA48B-59AD-4CEC-AB63-1B010211D1A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1FE5914-A013-4FE2-A84F-1A01899A1E1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0AD724E-32C0-4BEC-A5AF-0873C76F270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5F37249-996D-4406-9753-69A0AF852F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7067FC79-1FDD-43FD-B1EE-27FACA2F2C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9912989-33A7-4066-B8C0-AB42ED0308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0D6B5D8-3B0E-4AFC-8912-64AA015BC6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883C744-59F9-4FC5-9F78-225B91EC1A3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10E204F-6404-44E1-B994-F748C250B31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B122DBD-5432-4D52-AD38-A75CB9C976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6BB4814-EF25-4750-B710-8B2740336A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0EEB611-75DC-4E2B-AA25-51461690C36D}"/>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31ABCFB-0DEE-4866-9CD0-84EFBA6D478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4B79DDF-833A-4B99-95D6-5EC6A296E5E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1F5EB48-B63C-46BF-B064-13C4D8FE92A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6F3C8EFC-77D3-4C88-9F73-A9ACB41280E8}"/>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18D9C71-796F-4660-BF2A-6D0001E9A340}"/>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27E2DCED-822A-405F-B761-0C0767E2D5CA}"/>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7084B161-50CF-42A9-B717-FC4F629A7E0E}"/>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42FFA71A-2DF7-4A6F-87BC-47F5541EF743}"/>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32AB6756-431C-437F-B69B-DCBB2BCB3BB6}"/>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BA8D9212-FB85-4A96-8392-5754039F27E3}"/>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24C79F6-020F-4C7B-9EAF-38F590403C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E651DCF-D268-445B-8007-ED846B3E0A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AA486F8-2295-4CC0-82C3-2BD0C8168D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CBBA0A9-B7FE-4E0C-8305-31019CA914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05CA60B-4619-49BB-98B4-9291949D9C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74930</xdr:rowOff>
    </xdr:from>
    <xdr:to>
      <xdr:col>15</xdr:col>
      <xdr:colOff>101600</xdr:colOff>
      <xdr:row>61</xdr:row>
      <xdr:rowOff>5080</xdr:rowOff>
    </xdr:to>
    <xdr:sp macro="" textlink="">
      <xdr:nvSpPr>
        <xdr:cNvPr id="90" name="楕円 89">
          <a:extLst>
            <a:ext uri="{FF2B5EF4-FFF2-40B4-BE49-F238E27FC236}">
              <a16:creationId xmlns:a16="http://schemas.microsoft.com/office/drawing/2014/main" id="{B2192D81-EE8D-4964-9DDB-12E563476FED}"/>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39007</xdr:rowOff>
    </xdr:from>
    <xdr:to>
      <xdr:col>10</xdr:col>
      <xdr:colOff>165100</xdr:colOff>
      <xdr:row>60</xdr:row>
      <xdr:rowOff>140607</xdr:rowOff>
    </xdr:to>
    <xdr:sp macro="" textlink="">
      <xdr:nvSpPr>
        <xdr:cNvPr id="91" name="楕円 90">
          <a:extLst>
            <a:ext uri="{FF2B5EF4-FFF2-40B4-BE49-F238E27FC236}">
              <a16:creationId xmlns:a16="http://schemas.microsoft.com/office/drawing/2014/main" id="{246F6635-C3A9-4EE1-8D9D-984573CDEF7F}"/>
            </a:ext>
          </a:extLst>
        </xdr:cNvPr>
        <xdr:cNvSpPr/>
      </xdr:nvSpPr>
      <xdr:spPr>
        <a:xfrm>
          <a:off x="1968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125730</xdr:rowOff>
    </xdr:to>
    <xdr:cxnSp macro="">
      <xdr:nvCxnSpPr>
        <xdr:cNvPr id="92" name="直線コネクタ 91">
          <a:extLst>
            <a:ext uri="{FF2B5EF4-FFF2-40B4-BE49-F238E27FC236}">
              <a16:creationId xmlns:a16="http://schemas.microsoft.com/office/drawing/2014/main" id="{D769CB85-121B-4069-9D06-9F4C357D623E}"/>
            </a:ext>
          </a:extLst>
        </xdr:cNvPr>
        <xdr:cNvCxnSpPr/>
      </xdr:nvCxnSpPr>
      <xdr:spPr>
        <a:xfrm>
          <a:off x="2019300" y="1037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93" name="楕円 92">
          <a:extLst>
            <a:ext uri="{FF2B5EF4-FFF2-40B4-BE49-F238E27FC236}">
              <a16:creationId xmlns:a16="http://schemas.microsoft.com/office/drawing/2014/main" id="{746F2746-D9C6-4F8B-94CD-DC1D48E8C6B3}"/>
            </a:ext>
          </a:extLst>
        </xdr:cNvPr>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89807</xdr:rowOff>
    </xdr:to>
    <xdr:cxnSp macro="">
      <xdr:nvCxnSpPr>
        <xdr:cNvPr id="94" name="直線コネクタ 93">
          <a:extLst>
            <a:ext uri="{FF2B5EF4-FFF2-40B4-BE49-F238E27FC236}">
              <a16:creationId xmlns:a16="http://schemas.microsoft.com/office/drawing/2014/main" id="{43C322BF-E1AB-43C0-8CD1-3B43575DE92C}"/>
            </a:ext>
          </a:extLst>
        </xdr:cNvPr>
        <xdr:cNvCxnSpPr/>
      </xdr:nvCxnSpPr>
      <xdr:spPr>
        <a:xfrm>
          <a:off x="1130300" y="103408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95" name="n_1aveValue【体育館・プール】&#10;有形固定資産減価償却率">
          <a:extLst>
            <a:ext uri="{FF2B5EF4-FFF2-40B4-BE49-F238E27FC236}">
              <a16:creationId xmlns:a16="http://schemas.microsoft.com/office/drawing/2014/main" id="{C74D05BF-77CF-45B4-AA5C-9EE2AADFDCD9}"/>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96" name="n_2aveValue【体育館・プール】&#10;有形固定資産減価償却率">
          <a:extLst>
            <a:ext uri="{FF2B5EF4-FFF2-40B4-BE49-F238E27FC236}">
              <a16:creationId xmlns:a16="http://schemas.microsoft.com/office/drawing/2014/main" id="{CF4F181A-7855-4A00-BFD2-A7442FBC1549}"/>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97" name="n_3aveValue【体育館・プール】&#10;有形固定資産減価償却率">
          <a:extLst>
            <a:ext uri="{FF2B5EF4-FFF2-40B4-BE49-F238E27FC236}">
              <a16:creationId xmlns:a16="http://schemas.microsoft.com/office/drawing/2014/main" id="{98CABD5D-65A9-4E32-9892-E8ABB32154E7}"/>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98" name="n_4aveValue【体育館・プール】&#10;有形固定資産減価償却率">
          <a:extLst>
            <a:ext uri="{FF2B5EF4-FFF2-40B4-BE49-F238E27FC236}">
              <a16:creationId xmlns:a16="http://schemas.microsoft.com/office/drawing/2014/main" id="{E8FE15A5-FF43-47BD-98CA-781DFDC7DF1C}"/>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99" name="n_2mainValue【体育館・プール】&#10;有形固定資産減価償却率">
          <a:extLst>
            <a:ext uri="{FF2B5EF4-FFF2-40B4-BE49-F238E27FC236}">
              <a16:creationId xmlns:a16="http://schemas.microsoft.com/office/drawing/2014/main" id="{5361B00F-D300-4FC3-BCB5-5962A19721FC}"/>
            </a:ext>
          </a:extLst>
        </xdr:cNvPr>
        <xdr:cNvSpPr txBox="1"/>
      </xdr:nvSpPr>
      <xdr:spPr>
        <a:xfrm>
          <a:off x="2705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100" name="n_3mainValue【体育館・プール】&#10;有形固定資産減価償却率">
          <a:extLst>
            <a:ext uri="{FF2B5EF4-FFF2-40B4-BE49-F238E27FC236}">
              <a16:creationId xmlns:a16="http://schemas.microsoft.com/office/drawing/2014/main" id="{8ECA6C29-CDDA-4452-BDED-7B4139826A5A}"/>
            </a:ext>
          </a:extLst>
        </xdr:cNvPr>
        <xdr:cNvSpPr txBox="1"/>
      </xdr:nvSpPr>
      <xdr:spPr>
        <a:xfrm>
          <a:off x="1816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101" name="n_4mainValue【体育館・プール】&#10;有形固定資産減価償却率">
          <a:extLst>
            <a:ext uri="{FF2B5EF4-FFF2-40B4-BE49-F238E27FC236}">
              <a16:creationId xmlns:a16="http://schemas.microsoft.com/office/drawing/2014/main" id="{8A7A79AA-7631-446B-8DE0-AA71FC3B6CAF}"/>
            </a:ext>
          </a:extLst>
        </xdr:cNvPr>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906037F2-9268-40D0-A083-68131FD3C7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7313CEA2-3C42-4DA8-A0DC-85157D9282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926CD7D4-0A48-479D-9298-AEDB0147E5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E01C6E34-835E-4F56-8A72-1125E508E5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468D0720-96BD-44B5-841C-AB401520B4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392AAF39-9518-45C4-9303-5AD06DB717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DEC07A1C-6BE9-4174-A41B-6DF383A21C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4E1DFBF0-AE18-414C-914E-15DD7AD4A4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8702B8F1-0CAE-41CB-8652-BD179C7238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06931B9B-2465-4B26-9D2E-F149AF2983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19BD18EB-6FDF-4363-9F16-06CBC5B94DD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66A01A2B-B2CD-4BA5-824D-9E710D9649A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956A4A13-8040-4ACB-8833-0C206C06C78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91B50E16-49DB-4B91-8188-833B154205F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90D8B33E-8BF5-46D1-BE44-6B7EC29A30A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5A308789-1987-40F7-BCAA-999BBA3163F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4413C1AB-3A8F-453C-9B4C-BCF8D035F6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BAC1596E-5DE6-46C5-A423-B7461017084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0AD12A8B-6D4A-4B89-ABE2-0960ACDA624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8DC5A2FF-E32B-4611-9F37-9B305716B7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9C61B496-C2A8-4716-A518-4CAA667D0D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3" name="テキスト ボックス 122">
          <a:extLst>
            <a:ext uri="{FF2B5EF4-FFF2-40B4-BE49-F238E27FC236}">
              <a16:creationId xmlns:a16="http://schemas.microsoft.com/office/drawing/2014/main" id="{6422C146-017A-4EB1-A753-550F2801872E}"/>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FFD0FD27-F4D2-45DA-B59C-FD1BA2A41A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25" name="直線コネクタ 124">
          <a:extLst>
            <a:ext uri="{FF2B5EF4-FFF2-40B4-BE49-F238E27FC236}">
              <a16:creationId xmlns:a16="http://schemas.microsoft.com/office/drawing/2014/main" id="{ACB86508-0D93-4406-A570-619EAE790B65}"/>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6" name="【体育館・プール】&#10;一人当たり面積最小値テキスト">
          <a:extLst>
            <a:ext uri="{FF2B5EF4-FFF2-40B4-BE49-F238E27FC236}">
              <a16:creationId xmlns:a16="http://schemas.microsoft.com/office/drawing/2014/main" id="{044D238F-3144-444D-93B0-829B5A967BDF}"/>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27" name="直線コネクタ 126">
          <a:extLst>
            <a:ext uri="{FF2B5EF4-FFF2-40B4-BE49-F238E27FC236}">
              <a16:creationId xmlns:a16="http://schemas.microsoft.com/office/drawing/2014/main" id="{64DD4730-A66E-4E88-AF10-F95192C70E9D}"/>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28" name="【体育館・プール】&#10;一人当たり面積最大値テキスト">
          <a:extLst>
            <a:ext uri="{FF2B5EF4-FFF2-40B4-BE49-F238E27FC236}">
              <a16:creationId xmlns:a16="http://schemas.microsoft.com/office/drawing/2014/main" id="{CFFC8164-C8CD-4EC5-80E9-9DFFC3F87766}"/>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29" name="直線コネクタ 128">
          <a:extLst>
            <a:ext uri="{FF2B5EF4-FFF2-40B4-BE49-F238E27FC236}">
              <a16:creationId xmlns:a16="http://schemas.microsoft.com/office/drawing/2014/main" id="{7D50F425-377F-42C2-8453-8F0DE6DD0016}"/>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0" name="【体育館・プール】&#10;一人当たり面積平均値テキスト">
          <a:extLst>
            <a:ext uri="{FF2B5EF4-FFF2-40B4-BE49-F238E27FC236}">
              <a16:creationId xmlns:a16="http://schemas.microsoft.com/office/drawing/2014/main" id="{5ED2EF7F-4244-456B-8D10-950ED6BF685A}"/>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1" name="フローチャート: 判断 130">
          <a:extLst>
            <a:ext uri="{FF2B5EF4-FFF2-40B4-BE49-F238E27FC236}">
              <a16:creationId xmlns:a16="http://schemas.microsoft.com/office/drawing/2014/main" id="{7284EA24-CAA9-43AE-8516-7DE83A516B14}"/>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2" name="フローチャート: 判断 131">
          <a:extLst>
            <a:ext uri="{FF2B5EF4-FFF2-40B4-BE49-F238E27FC236}">
              <a16:creationId xmlns:a16="http://schemas.microsoft.com/office/drawing/2014/main" id="{34CAE1EE-CDED-435B-BDE3-52C9C9A57240}"/>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3" name="フローチャート: 判断 132">
          <a:extLst>
            <a:ext uri="{FF2B5EF4-FFF2-40B4-BE49-F238E27FC236}">
              <a16:creationId xmlns:a16="http://schemas.microsoft.com/office/drawing/2014/main" id="{3FE9DBE7-8626-4B32-B9DA-865EBA86C40F}"/>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34" name="フローチャート: 判断 133">
          <a:extLst>
            <a:ext uri="{FF2B5EF4-FFF2-40B4-BE49-F238E27FC236}">
              <a16:creationId xmlns:a16="http://schemas.microsoft.com/office/drawing/2014/main" id="{12747661-5BEE-4CA6-A606-CC60D9AC245A}"/>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5" name="フローチャート: 判断 134">
          <a:extLst>
            <a:ext uri="{FF2B5EF4-FFF2-40B4-BE49-F238E27FC236}">
              <a16:creationId xmlns:a16="http://schemas.microsoft.com/office/drawing/2014/main" id="{6B2E2D48-0B5A-4B15-9792-83BF4509225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398CEAB6-1145-4371-A11B-5A8D74D860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F5E7C846-A3F9-4B39-975A-1BD1F03126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361ADFE-756B-47F8-BEB8-CFE24E05DE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9073BE8-9592-4752-BF56-111355EAA6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4FC9CD6-9A3C-4C0C-BF60-BB3A48C604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117221</xdr:rowOff>
    </xdr:from>
    <xdr:to>
      <xdr:col>46</xdr:col>
      <xdr:colOff>38100</xdr:colOff>
      <xdr:row>62</xdr:row>
      <xdr:rowOff>47371</xdr:rowOff>
    </xdr:to>
    <xdr:sp macro="" textlink="">
      <xdr:nvSpPr>
        <xdr:cNvPr id="141" name="楕円 140">
          <a:extLst>
            <a:ext uri="{FF2B5EF4-FFF2-40B4-BE49-F238E27FC236}">
              <a16:creationId xmlns:a16="http://schemas.microsoft.com/office/drawing/2014/main" id="{969C10A7-2F2F-4F40-AD2F-1B172841DB2D}"/>
            </a:ext>
          </a:extLst>
        </xdr:cNvPr>
        <xdr:cNvSpPr/>
      </xdr:nvSpPr>
      <xdr:spPr>
        <a:xfrm>
          <a:off x="8699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137985</xdr:rowOff>
    </xdr:from>
    <xdr:to>
      <xdr:col>41</xdr:col>
      <xdr:colOff>101600</xdr:colOff>
      <xdr:row>62</xdr:row>
      <xdr:rowOff>68135</xdr:rowOff>
    </xdr:to>
    <xdr:sp macro="" textlink="">
      <xdr:nvSpPr>
        <xdr:cNvPr id="142" name="楕円 141">
          <a:extLst>
            <a:ext uri="{FF2B5EF4-FFF2-40B4-BE49-F238E27FC236}">
              <a16:creationId xmlns:a16="http://schemas.microsoft.com/office/drawing/2014/main" id="{59A85A39-9942-4687-A8AC-2D7BD3F3B1AD}"/>
            </a:ext>
          </a:extLst>
        </xdr:cNvPr>
        <xdr:cNvSpPr/>
      </xdr:nvSpPr>
      <xdr:spPr>
        <a:xfrm>
          <a:off x="7810500" y="105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168021</xdr:rowOff>
    </xdr:from>
    <xdr:to>
      <xdr:col>45</xdr:col>
      <xdr:colOff>177800</xdr:colOff>
      <xdr:row>62</xdr:row>
      <xdr:rowOff>17335</xdr:rowOff>
    </xdr:to>
    <xdr:cxnSp macro="">
      <xdr:nvCxnSpPr>
        <xdr:cNvPr id="143" name="直線コネクタ 142">
          <a:extLst>
            <a:ext uri="{FF2B5EF4-FFF2-40B4-BE49-F238E27FC236}">
              <a16:creationId xmlns:a16="http://schemas.microsoft.com/office/drawing/2014/main" id="{5DCEE430-49D9-4CC9-8105-410CC05E74D1}"/>
            </a:ext>
          </a:extLst>
        </xdr:cNvPr>
        <xdr:cNvCxnSpPr/>
      </xdr:nvCxnSpPr>
      <xdr:spPr>
        <a:xfrm flipV="1">
          <a:off x="7861300" y="10626471"/>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143701</xdr:rowOff>
    </xdr:from>
    <xdr:to>
      <xdr:col>36</xdr:col>
      <xdr:colOff>165100</xdr:colOff>
      <xdr:row>62</xdr:row>
      <xdr:rowOff>73851</xdr:rowOff>
    </xdr:to>
    <xdr:sp macro="" textlink="">
      <xdr:nvSpPr>
        <xdr:cNvPr id="144" name="楕円 143">
          <a:extLst>
            <a:ext uri="{FF2B5EF4-FFF2-40B4-BE49-F238E27FC236}">
              <a16:creationId xmlns:a16="http://schemas.microsoft.com/office/drawing/2014/main" id="{094C085A-5455-4571-B14A-91A45C0A35D8}"/>
            </a:ext>
          </a:extLst>
        </xdr:cNvPr>
        <xdr:cNvSpPr/>
      </xdr:nvSpPr>
      <xdr:spPr>
        <a:xfrm>
          <a:off x="6921500" y="106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17335</xdr:rowOff>
    </xdr:from>
    <xdr:to>
      <xdr:col>41</xdr:col>
      <xdr:colOff>50800</xdr:colOff>
      <xdr:row>62</xdr:row>
      <xdr:rowOff>23051</xdr:rowOff>
    </xdr:to>
    <xdr:cxnSp macro="">
      <xdr:nvCxnSpPr>
        <xdr:cNvPr id="145" name="直線コネクタ 144">
          <a:extLst>
            <a:ext uri="{FF2B5EF4-FFF2-40B4-BE49-F238E27FC236}">
              <a16:creationId xmlns:a16="http://schemas.microsoft.com/office/drawing/2014/main" id="{B453575C-BE70-4308-B614-0359343AE058}"/>
            </a:ext>
          </a:extLst>
        </xdr:cNvPr>
        <xdr:cNvCxnSpPr/>
      </xdr:nvCxnSpPr>
      <xdr:spPr>
        <a:xfrm flipV="1">
          <a:off x="6972300" y="1064723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46" name="n_1aveValue【体育館・プール】&#10;一人当たり面積">
          <a:extLst>
            <a:ext uri="{FF2B5EF4-FFF2-40B4-BE49-F238E27FC236}">
              <a16:creationId xmlns:a16="http://schemas.microsoft.com/office/drawing/2014/main" id="{96805682-B08C-49F9-8CB8-4FC6C94326C4}"/>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47" name="n_2aveValue【体育館・プール】&#10;一人当たり面積">
          <a:extLst>
            <a:ext uri="{FF2B5EF4-FFF2-40B4-BE49-F238E27FC236}">
              <a16:creationId xmlns:a16="http://schemas.microsoft.com/office/drawing/2014/main" id="{942E5123-F031-4D03-8E06-4EC07AE7A852}"/>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48" name="n_3aveValue【体育館・プール】&#10;一人当たり面積">
          <a:extLst>
            <a:ext uri="{FF2B5EF4-FFF2-40B4-BE49-F238E27FC236}">
              <a16:creationId xmlns:a16="http://schemas.microsoft.com/office/drawing/2014/main" id="{5F398B7F-E41E-47F5-9A62-E159615F14CC}"/>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49" name="n_4aveValue【体育館・プール】&#10;一人当たり面積">
          <a:extLst>
            <a:ext uri="{FF2B5EF4-FFF2-40B4-BE49-F238E27FC236}">
              <a16:creationId xmlns:a16="http://schemas.microsoft.com/office/drawing/2014/main" id="{6A70496D-1246-4B05-8EA9-947039412A30}"/>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63898</xdr:rowOff>
    </xdr:from>
    <xdr:ext cx="469744" cy="259045"/>
    <xdr:sp macro="" textlink="">
      <xdr:nvSpPr>
        <xdr:cNvPr id="150" name="n_2mainValue【体育館・プール】&#10;一人当たり面積">
          <a:extLst>
            <a:ext uri="{FF2B5EF4-FFF2-40B4-BE49-F238E27FC236}">
              <a16:creationId xmlns:a16="http://schemas.microsoft.com/office/drawing/2014/main" id="{8CC5E5A9-F9F3-4A6B-A071-0AA9E1496A75}"/>
            </a:ext>
          </a:extLst>
        </xdr:cNvPr>
        <xdr:cNvSpPr txBox="1"/>
      </xdr:nvSpPr>
      <xdr:spPr>
        <a:xfrm>
          <a:off x="8515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84662</xdr:rowOff>
    </xdr:from>
    <xdr:ext cx="469744" cy="259045"/>
    <xdr:sp macro="" textlink="">
      <xdr:nvSpPr>
        <xdr:cNvPr id="151" name="n_3mainValue【体育館・プール】&#10;一人当たり面積">
          <a:extLst>
            <a:ext uri="{FF2B5EF4-FFF2-40B4-BE49-F238E27FC236}">
              <a16:creationId xmlns:a16="http://schemas.microsoft.com/office/drawing/2014/main" id="{341D0EFA-D6A1-4E8D-9BF9-46BF7C1A3563}"/>
            </a:ext>
          </a:extLst>
        </xdr:cNvPr>
        <xdr:cNvSpPr txBox="1"/>
      </xdr:nvSpPr>
      <xdr:spPr>
        <a:xfrm>
          <a:off x="7626427" y="1037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90378</xdr:rowOff>
    </xdr:from>
    <xdr:ext cx="469744" cy="259045"/>
    <xdr:sp macro="" textlink="">
      <xdr:nvSpPr>
        <xdr:cNvPr id="152" name="n_4mainValue【体育館・プール】&#10;一人当たり面積">
          <a:extLst>
            <a:ext uri="{FF2B5EF4-FFF2-40B4-BE49-F238E27FC236}">
              <a16:creationId xmlns:a16="http://schemas.microsoft.com/office/drawing/2014/main" id="{D0D7CBDB-5E41-4500-8301-23889DDBD73C}"/>
            </a:ext>
          </a:extLst>
        </xdr:cNvPr>
        <xdr:cNvSpPr txBox="1"/>
      </xdr:nvSpPr>
      <xdr:spPr>
        <a:xfrm>
          <a:off x="6737427" y="1037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91188B22-FAB5-4C2D-8EC7-CA5F557215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6411F494-EB7F-4DFC-AAB2-048153999F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214375D4-F67B-405B-833D-61A0E64193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AE2358E8-3EDB-4DF9-8691-214874DCDF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2BA5A134-C55C-444D-BE9B-242BF3CD30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4608CAF1-7993-4B70-BBF9-A08129A245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6E9E662A-1408-4C73-8E54-02264B1472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4181F86A-C526-4E7E-8AD4-53828FF55E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1D3B857C-6D3D-474F-B507-33774F393C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4904CADC-1005-451E-8F35-D8F6D11012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04B3B5A5-2473-4317-8AF1-57BC8F5E92F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a:extLst>
            <a:ext uri="{FF2B5EF4-FFF2-40B4-BE49-F238E27FC236}">
              <a16:creationId xmlns:a16="http://schemas.microsoft.com/office/drawing/2014/main" id="{6CC9F887-E177-42D1-84AB-32902605BFA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5" name="テキスト ボックス 164">
          <a:extLst>
            <a:ext uri="{FF2B5EF4-FFF2-40B4-BE49-F238E27FC236}">
              <a16:creationId xmlns:a16="http://schemas.microsoft.com/office/drawing/2014/main" id="{DC9C57A9-0198-4ABA-B045-90B9C16E2D6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a:extLst>
            <a:ext uri="{FF2B5EF4-FFF2-40B4-BE49-F238E27FC236}">
              <a16:creationId xmlns:a16="http://schemas.microsoft.com/office/drawing/2014/main" id="{E88E3504-C2B7-47FE-8611-356DB39D75B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a:extLst>
            <a:ext uri="{FF2B5EF4-FFF2-40B4-BE49-F238E27FC236}">
              <a16:creationId xmlns:a16="http://schemas.microsoft.com/office/drawing/2014/main" id="{1FFA0EAD-FF77-445C-97B1-981B3994770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a:extLst>
            <a:ext uri="{FF2B5EF4-FFF2-40B4-BE49-F238E27FC236}">
              <a16:creationId xmlns:a16="http://schemas.microsoft.com/office/drawing/2014/main" id="{A4DCBC27-DADC-432C-9825-5EC2EF72F68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a:extLst>
            <a:ext uri="{FF2B5EF4-FFF2-40B4-BE49-F238E27FC236}">
              <a16:creationId xmlns:a16="http://schemas.microsoft.com/office/drawing/2014/main" id="{49080469-042E-401B-8737-2980F405236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a:extLst>
            <a:ext uri="{FF2B5EF4-FFF2-40B4-BE49-F238E27FC236}">
              <a16:creationId xmlns:a16="http://schemas.microsoft.com/office/drawing/2014/main" id="{E251C85C-BAB1-401C-9631-8551AC2C441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a:extLst>
            <a:ext uri="{FF2B5EF4-FFF2-40B4-BE49-F238E27FC236}">
              <a16:creationId xmlns:a16="http://schemas.microsoft.com/office/drawing/2014/main" id="{0061FD71-FBCF-4958-B83F-FE2E05A976E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a:extLst>
            <a:ext uri="{FF2B5EF4-FFF2-40B4-BE49-F238E27FC236}">
              <a16:creationId xmlns:a16="http://schemas.microsoft.com/office/drawing/2014/main" id="{725347BC-1DB6-44AE-A1C4-5DE263934F6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a:extLst>
            <a:ext uri="{FF2B5EF4-FFF2-40B4-BE49-F238E27FC236}">
              <a16:creationId xmlns:a16="http://schemas.microsoft.com/office/drawing/2014/main" id="{9A4B1A0A-9A6C-4CA7-80C0-A0A4F485986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a:extLst>
            <a:ext uri="{FF2B5EF4-FFF2-40B4-BE49-F238E27FC236}">
              <a16:creationId xmlns:a16="http://schemas.microsoft.com/office/drawing/2014/main" id="{6B2A956D-7D67-4337-9F5B-ACCC6BE0AED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5" name="テキスト ボックス 174">
          <a:extLst>
            <a:ext uri="{FF2B5EF4-FFF2-40B4-BE49-F238E27FC236}">
              <a16:creationId xmlns:a16="http://schemas.microsoft.com/office/drawing/2014/main" id="{07D9D58B-466C-44E1-9ECF-A7EAB3128D4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3392428F-DB00-48DA-94F4-07A4E13E0F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a:extLst>
            <a:ext uri="{FF2B5EF4-FFF2-40B4-BE49-F238E27FC236}">
              <a16:creationId xmlns:a16="http://schemas.microsoft.com/office/drawing/2014/main" id="{FBBFD8DF-5FC0-47D3-9583-D59EBB836A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78" name="直線コネクタ 177">
          <a:extLst>
            <a:ext uri="{FF2B5EF4-FFF2-40B4-BE49-F238E27FC236}">
              <a16:creationId xmlns:a16="http://schemas.microsoft.com/office/drawing/2014/main" id="{0051E49F-7509-46A1-B84A-BEC276E59B1F}"/>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9" name="【福祉施設】&#10;有形固定資産減価償却率最小値テキスト">
          <a:extLst>
            <a:ext uri="{FF2B5EF4-FFF2-40B4-BE49-F238E27FC236}">
              <a16:creationId xmlns:a16="http://schemas.microsoft.com/office/drawing/2014/main" id="{9B1B414F-52C5-4CEB-9D07-437BC4C245E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0" name="直線コネクタ 179">
          <a:extLst>
            <a:ext uri="{FF2B5EF4-FFF2-40B4-BE49-F238E27FC236}">
              <a16:creationId xmlns:a16="http://schemas.microsoft.com/office/drawing/2014/main" id="{3C44763B-5183-4B8C-B96F-C3618B5C4C7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81" name="【福祉施設】&#10;有形固定資産減価償却率最大値テキスト">
          <a:extLst>
            <a:ext uri="{FF2B5EF4-FFF2-40B4-BE49-F238E27FC236}">
              <a16:creationId xmlns:a16="http://schemas.microsoft.com/office/drawing/2014/main" id="{C9EFA263-91B7-4B83-92E4-BCDDB075A8B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82" name="直線コネクタ 181">
          <a:extLst>
            <a:ext uri="{FF2B5EF4-FFF2-40B4-BE49-F238E27FC236}">
              <a16:creationId xmlns:a16="http://schemas.microsoft.com/office/drawing/2014/main" id="{5BC7A6AC-00D5-43B5-BBDE-022EA50F977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83" name="【福祉施設】&#10;有形固定資産減価償却率平均値テキスト">
          <a:extLst>
            <a:ext uri="{FF2B5EF4-FFF2-40B4-BE49-F238E27FC236}">
              <a16:creationId xmlns:a16="http://schemas.microsoft.com/office/drawing/2014/main" id="{6894F3E0-FA31-48D2-ADB8-34DAA468BA7F}"/>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84" name="フローチャート: 判断 183">
          <a:extLst>
            <a:ext uri="{FF2B5EF4-FFF2-40B4-BE49-F238E27FC236}">
              <a16:creationId xmlns:a16="http://schemas.microsoft.com/office/drawing/2014/main" id="{38418B0C-FD87-47A4-BBDE-0A5760560423}"/>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85" name="フローチャート: 判断 184">
          <a:extLst>
            <a:ext uri="{FF2B5EF4-FFF2-40B4-BE49-F238E27FC236}">
              <a16:creationId xmlns:a16="http://schemas.microsoft.com/office/drawing/2014/main" id="{C607E4DD-C1D7-47BB-A1BD-8851516E8002}"/>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86" name="フローチャート: 判断 185">
          <a:extLst>
            <a:ext uri="{FF2B5EF4-FFF2-40B4-BE49-F238E27FC236}">
              <a16:creationId xmlns:a16="http://schemas.microsoft.com/office/drawing/2014/main" id="{F006FABE-A59A-4076-8F0C-11FC8A638B7D}"/>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87" name="フローチャート: 判断 186">
          <a:extLst>
            <a:ext uri="{FF2B5EF4-FFF2-40B4-BE49-F238E27FC236}">
              <a16:creationId xmlns:a16="http://schemas.microsoft.com/office/drawing/2014/main" id="{C9FA862F-7290-43AD-A7C5-3D942DFE038B}"/>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188" name="フローチャート: 判断 187">
          <a:extLst>
            <a:ext uri="{FF2B5EF4-FFF2-40B4-BE49-F238E27FC236}">
              <a16:creationId xmlns:a16="http://schemas.microsoft.com/office/drawing/2014/main" id="{E8058D4D-F116-46C8-AEC4-90555190CFC3}"/>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B678D2A1-0F65-4427-B37F-760C78896A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4F3CC8C7-3B24-425A-A199-678CB65A6A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8C25C17D-C793-4E43-AABB-C857C13EE3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F80C5A04-0B88-4356-9FFA-0F7AE0641D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65C8835B-0B0B-4C4B-925B-528F5AB847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122827</xdr:rowOff>
    </xdr:from>
    <xdr:to>
      <xdr:col>15</xdr:col>
      <xdr:colOff>101600</xdr:colOff>
      <xdr:row>81</xdr:row>
      <xdr:rowOff>52977</xdr:rowOff>
    </xdr:to>
    <xdr:sp macro="" textlink="">
      <xdr:nvSpPr>
        <xdr:cNvPr id="194" name="楕円 193">
          <a:extLst>
            <a:ext uri="{FF2B5EF4-FFF2-40B4-BE49-F238E27FC236}">
              <a16:creationId xmlns:a16="http://schemas.microsoft.com/office/drawing/2014/main" id="{2B248CC1-28B5-4E51-99D9-B8A3618DAEC6}"/>
            </a:ext>
          </a:extLst>
        </xdr:cNvPr>
        <xdr:cNvSpPr/>
      </xdr:nvSpPr>
      <xdr:spPr>
        <a:xfrm>
          <a:off x="2857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195" name="楕円 194">
          <a:extLst>
            <a:ext uri="{FF2B5EF4-FFF2-40B4-BE49-F238E27FC236}">
              <a16:creationId xmlns:a16="http://schemas.microsoft.com/office/drawing/2014/main" id="{0C841211-6215-4C77-9E95-E3F1D2F04BE2}"/>
            </a:ext>
          </a:extLst>
        </xdr:cNvPr>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140970</xdr:rowOff>
    </xdr:from>
    <xdr:to>
      <xdr:col>15</xdr:col>
      <xdr:colOff>50800</xdr:colOff>
      <xdr:row>81</xdr:row>
      <xdr:rowOff>2177</xdr:rowOff>
    </xdr:to>
    <xdr:cxnSp macro="">
      <xdr:nvCxnSpPr>
        <xdr:cNvPr id="196" name="直線コネクタ 195">
          <a:extLst>
            <a:ext uri="{FF2B5EF4-FFF2-40B4-BE49-F238E27FC236}">
              <a16:creationId xmlns:a16="http://schemas.microsoft.com/office/drawing/2014/main" id="{BF4F1738-967F-4111-BB3F-E7C399DC02CC}"/>
            </a:ext>
          </a:extLst>
        </xdr:cNvPr>
        <xdr:cNvCxnSpPr/>
      </xdr:nvCxnSpPr>
      <xdr:spPr>
        <a:xfrm>
          <a:off x="2019300" y="138569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57513</xdr:rowOff>
    </xdr:from>
    <xdr:to>
      <xdr:col>6</xdr:col>
      <xdr:colOff>38100</xdr:colOff>
      <xdr:row>80</xdr:row>
      <xdr:rowOff>159113</xdr:rowOff>
    </xdr:to>
    <xdr:sp macro="" textlink="">
      <xdr:nvSpPr>
        <xdr:cNvPr id="197" name="楕円 196">
          <a:extLst>
            <a:ext uri="{FF2B5EF4-FFF2-40B4-BE49-F238E27FC236}">
              <a16:creationId xmlns:a16="http://schemas.microsoft.com/office/drawing/2014/main" id="{74F8BF0F-B571-4670-B1DE-4BA5BA5D6B3C}"/>
            </a:ext>
          </a:extLst>
        </xdr:cNvPr>
        <xdr:cNvSpPr/>
      </xdr:nvSpPr>
      <xdr:spPr>
        <a:xfrm>
          <a:off x="10795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108313</xdr:rowOff>
    </xdr:from>
    <xdr:to>
      <xdr:col>10</xdr:col>
      <xdr:colOff>114300</xdr:colOff>
      <xdr:row>80</xdr:row>
      <xdr:rowOff>140970</xdr:rowOff>
    </xdr:to>
    <xdr:cxnSp macro="">
      <xdr:nvCxnSpPr>
        <xdr:cNvPr id="198" name="直線コネクタ 197">
          <a:extLst>
            <a:ext uri="{FF2B5EF4-FFF2-40B4-BE49-F238E27FC236}">
              <a16:creationId xmlns:a16="http://schemas.microsoft.com/office/drawing/2014/main" id="{BF757883-63A0-4A86-A730-A981CAF504B7}"/>
            </a:ext>
          </a:extLst>
        </xdr:cNvPr>
        <xdr:cNvCxnSpPr/>
      </xdr:nvCxnSpPr>
      <xdr:spPr>
        <a:xfrm>
          <a:off x="1130300" y="138243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199" name="n_1aveValue【福祉施設】&#10;有形固定資産減価償却率">
          <a:extLst>
            <a:ext uri="{FF2B5EF4-FFF2-40B4-BE49-F238E27FC236}">
              <a16:creationId xmlns:a16="http://schemas.microsoft.com/office/drawing/2014/main" id="{DBFB15FB-57BC-407E-8705-C5AE50D5EAEA}"/>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200" name="n_2aveValue【福祉施設】&#10;有形固定資産減価償却率">
          <a:extLst>
            <a:ext uri="{FF2B5EF4-FFF2-40B4-BE49-F238E27FC236}">
              <a16:creationId xmlns:a16="http://schemas.microsoft.com/office/drawing/2014/main" id="{DCE742AD-7BE1-4774-808A-1ED777F029CD}"/>
            </a:ext>
          </a:extLst>
        </xdr:cNvPr>
        <xdr:cNvSpPr txBox="1"/>
      </xdr:nvSpPr>
      <xdr:spPr>
        <a:xfrm>
          <a:off x="2705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3283</xdr:rowOff>
    </xdr:from>
    <xdr:ext cx="405111" cy="259045"/>
    <xdr:sp macro="" textlink="">
      <xdr:nvSpPr>
        <xdr:cNvPr id="201" name="n_3aveValue【福祉施設】&#10;有形固定資産減価償却率">
          <a:extLst>
            <a:ext uri="{FF2B5EF4-FFF2-40B4-BE49-F238E27FC236}">
              <a16:creationId xmlns:a16="http://schemas.microsoft.com/office/drawing/2014/main" id="{F493D774-83C7-4181-9CE0-449F22E5CC30}"/>
            </a:ext>
          </a:extLst>
        </xdr:cNvPr>
        <xdr:cNvSpPr txBox="1"/>
      </xdr:nvSpPr>
      <xdr:spPr>
        <a:xfrm>
          <a:off x="1816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150240</xdr:rowOff>
    </xdr:from>
    <xdr:ext cx="405111" cy="259045"/>
    <xdr:sp macro="" textlink="">
      <xdr:nvSpPr>
        <xdr:cNvPr id="202" name="n_4aveValue【福祉施設】&#10;有形固定資産減価償却率">
          <a:extLst>
            <a:ext uri="{FF2B5EF4-FFF2-40B4-BE49-F238E27FC236}">
              <a16:creationId xmlns:a16="http://schemas.microsoft.com/office/drawing/2014/main" id="{4C11BE56-248B-4001-A7C8-AF45842B81DA}"/>
            </a:ext>
          </a:extLst>
        </xdr:cNvPr>
        <xdr:cNvSpPr txBox="1"/>
      </xdr:nvSpPr>
      <xdr:spPr>
        <a:xfrm>
          <a:off x="927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69504</xdr:rowOff>
    </xdr:from>
    <xdr:ext cx="405111" cy="259045"/>
    <xdr:sp macro="" textlink="">
      <xdr:nvSpPr>
        <xdr:cNvPr id="203" name="n_2mainValue【福祉施設】&#10;有形固定資産減価償却率">
          <a:extLst>
            <a:ext uri="{FF2B5EF4-FFF2-40B4-BE49-F238E27FC236}">
              <a16:creationId xmlns:a16="http://schemas.microsoft.com/office/drawing/2014/main" id="{8D45D4AF-E63C-44F9-89EF-EB5508D499B9}"/>
            </a:ext>
          </a:extLst>
        </xdr:cNvPr>
        <xdr:cNvSpPr txBox="1"/>
      </xdr:nvSpPr>
      <xdr:spPr>
        <a:xfrm>
          <a:off x="2705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204" name="n_3mainValue【福祉施設】&#10;有形固定資産減価償却率">
          <a:extLst>
            <a:ext uri="{FF2B5EF4-FFF2-40B4-BE49-F238E27FC236}">
              <a16:creationId xmlns:a16="http://schemas.microsoft.com/office/drawing/2014/main" id="{4DDA9E44-F195-4109-9A54-276F5830827B}"/>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4190</xdr:rowOff>
    </xdr:from>
    <xdr:ext cx="405111" cy="259045"/>
    <xdr:sp macro="" textlink="">
      <xdr:nvSpPr>
        <xdr:cNvPr id="205" name="n_4mainValue【福祉施設】&#10;有形固定資産減価償却率">
          <a:extLst>
            <a:ext uri="{FF2B5EF4-FFF2-40B4-BE49-F238E27FC236}">
              <a16:creationId xmlns:a16="http://schemas.microsoft.com/office/drawing/2014/main" id="{256D9856-301B-4C74-875B-CAE5756511B9}"/>
            </a:ext>
          </a:extLst>
        </xdr:cNvPr>
        <xdr:cNvSpPr txBox="1"/>
      </xdr:nvSpPr>
      <xdr:spPr>
        <a:xfrm>
          <a:off x="9277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a:extLst>
            <a:ext uri="{FF2B5EF4-FFF2-40B4-BE49-F238E27FC236}">
              <a16:creationId xmlns:a16="http://schemas.microsoft.com/office/drawing/2014/main" id="{8EE5B748-3946-49E0-AF47-4A9A54269A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a:extLst>
            <a:ext uri="{FF2B5EF4-FFF2-40B4-BE49-F238E27FC236}">
              <a16:creationId xmlns:a16="http://schemas.microsoft.com/office/drawing/2014/main" id="{D91EEC23-D2F6-41EC-A9BE-9EE46ECF1F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a:extLst>
            <a:ext uri="{FF2B5EF4-FFF2-40B4-BE49-F238E27FC236}">
              <a16:creationId xmlns:a16="http://schemas.microsoft.com/office/drawing/2014/main" id="{5D672B85-7E36-4FFA-A68C-78C5AB161E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a:extLst>
            <a:ext uri="{FF2B5EF4-FFF2-40B4-BE49-F238E27FC236}">
              <a16:creationId xmlns:a16="http://schemas.microsoft.com/office/drawing/2014/main" id="{E341F08A-09AA-4DC2-BF1D-8D8FF448E2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a:extLst>
            <a:ext uri="{FF2B5EF4-FFF2-40B4-BE49-F238E27FC236}">
              <a16:creationId xmlns:a16="http://schemas.microsoft.com/office/drawing/2014/main" id="{251B8196-BCB3-4BD4-8F3E-9A8EDD8271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a:extLst>
            <a:ext uri="{FF2B5EF4-FFF2-40B4-BE49-F238E27FC236}">
              <a16:creationId xmlns:a16="http://schemas.microsoft.com/office/drawing/2014/main" id="{1A4E8990-A446-43EF-A362-B159729A49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a:extLst>
            <a:ext uri="{FF2B5EF4-FFF2-40B4-BE49-F238E27FC236}">
              <a16:creationId xmlns:a16="http://schemas.microsoft.com/office/drawing/2014/main" id="{419A7F01-69C0-4BE9-9223-E094BFB138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a:extLst>
            <a:ext uri="{FF2B5EF4-FFF2-40B4-BE49-F238E27FC236}">
              <a16:creationId xmlns:a16="http://schemas.microsoft.com/office/drawing/2014/main" id="{0019BD00-AC0E-4830-A869-6DD800D243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a:extLst>
            <a:ext uri="{FF2B5EF4-FFF2-40B4-BE49-F238E27FC236}">
              <a16:creationId xmlns:a16="http://schemas.microsoft.com/office/drawing/2014/main" id="{676EA93A-1F54-4FEA-A9FB-D2AE101336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a:extLst>
            <a:ext uri="{FF2B5EF4-FFF2-40B4-BE49-F238E27FC236}">
              <a16:creationId xmlns:a16="http://schemas.microsoft.com/office/drawing/2014/main" id="{D642FCE3-6678-439A-882E-8A9021DF541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6" name="直線コネクタ 215">
          <a:extLst>
            <a:ext uri="{FF2B5EF4-FFF2-40B4-BE49-F238E27FC236}">
              <a16:creationId xmlns:a16="http://schemas.microsoft.com/office/drawing/2014/main" id="{C0EF3861-C971-4292-AD9A-A99550C21DF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7" name="テキスト ボックス 216">
          <a:extLst>
            <a:ext uri="{FF2B5EF4-FFF2-40B4-BE49-F238E27FC236}">
              <a16:creationId xmlns:a16="http://schemas.microsoft.com/office/drawing/2014/main" id="{150C145F-DB4F-4596-AF4C-64C088DAEA0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8" name="直線コネクタ 217">
          <a:extLst>
            <a:ext uri="{FF2B5EF4-FFF2-40B4-BE49-F238E27FC236}">
              <a16:creationId xmlns:a16="http://schemas.microsoft.com/office/drawing/2014/main" id="{66395140-F7F0-4514-BC77-E9B1282C26D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9" name="テキスト ボックス 218">
          <a:extLst>
            <a:ext uri="{FF2B5EF4-FFF2-40B4-BE49-F238E27FC236}">
              <a16:creationId xmlns:a16="http://schemas.microsoft.com/office/drawing/2014/main" id="{4C12CCC7-B3BA-4525-9676-DB00F380F49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0" name="直線コネクタ 219">
          <a:extLst>
            <a:ext uri="{FF2B5EF4-FFF2-40B4-BE49-F238E27FC236}">
              <a16:creationId xmlns:a16="http://schemas.microsoft.com/office/drawing/2014/main" id="{E07712A8-8866-416B-8DBB-C941F6983D1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1" name="テキスト ボックス 220">
          <a:extLst>
            <a:ext uri="{FF2B5EF4-FFF2-40B4-BE49-F238E27FC236}">
              <a16:creationId xmlns:a16="http://schemas.microsoft.com/office/drawing/2014/main" id="{536D0730-B626-4F6F-9866-626F8D390E5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2" name="直線コネクタ 221">
          <a:extLst>
            <a:ext uri="{FF2B5EF4-FFF2-40B4-BE49-F238E27FC236}">
              <a16:creationId xmlns:a16="http://schemas.microsoft.com/office/drawing/2014/main" id="{316B2DB2-8793-4538-AD76-C427CAD1269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3" name="テキスト ボックス 222">
          <a:extLst>
            <a:ext uri="{FF2B5EF4-FFF2-40B4-BE49-F238E27FC236}">
              <a16:creationId xmlns:a16="http://schemas.microsoft.com/office/drawing/2014/main" id="{5514AD29-64A9-43DE-99F6-A6AB72D1B48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4" name="直線コネクタ 223">
          <a:extLst>
            <a:ext uri="{FF2B5EF4-FFF2-40B4-BE49-F238E27FC236}">
              <a16:creationId xmlns:a16="http://schemas.microsoft.com/office/drawing/2014/main" id="{90CA7BAA-8F6D-421C-BBC8-46EDB7025D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5" name="テキスト ボックス 224">
          <a:extLst>
            <a:ext uri="{FF2B5EF4-FFF2-40B4-BE49-F238E27FC236}">
              <a16:creationId xmlns:a16="http://schemas.microsoft.com/office/drawing/2014/main" id="{9143FA19-815D-4269-B2B4-ED163CF4C68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6" name="【福祉施設】&#10;一人当たり面積グラフ枠">
          <a:extLst>
            <a:ext uri="{FF2B5EF4-FFF2-40B4-BE49-F238E27FC236}">
              <a16:creationId xmlns:a16="http://schemas.microsoft.com/office/drawing/2014/main" id="{9FC348F0-35BD-415E-A8C5-7EC6ABA16A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27" name="直線コネクタ 226">
          <a:extLst>
            <a:ext uri="{FF2B5EF4-FFF2-40B4-BE49-F238E27FC236}">
              <a16:creationId xmlns:a16="http://schemas.microsoft.com/office/drawing/2014/main" id="{54B4A16C-2AB7-401C-9613-31CF2806D0C4}"/>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28" name="【福祉施設】&#10;一人当たり面積最小値テキスト">
          <a:extLst>
            <a:ext uri="{FF2B5EF4-FFF2-40B4-BE49-F238E27FC236}">
              <a16:creationId xmlns:a16="http://schemas.microsoft.com/office/drawing/2014/main" id="{549109F8-EEE6-4376-A02A-6392D5B877C8}"/>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29" name="直線コネクタ 228">
          <a:extLst>
            <a:ext uri="{FF2B5EF4-FFF2-40B4-BE49-F238E27FC236}">
              <a16:creationId xmlns:a16="http://schemas.microsoft.com/office/drawing/2014/main" id="{86FACE9E-B611-45F6-9A0A-F4050C8CEBD2}"/>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30" name="【福祉施設】&#10;一人当たり面積最大値テキスト">
          <a:extLst>
            <a:ext uri="{FF2B5EF4-FFF2-40B4-BE49-F238E27FC236}">
              <a16:creationId xmlns:a16="http://schemas.microsoft.com/office/drawing/2014/main" id="{861DE3E4-016E-4F35-B0D6-F03C74AEF01D}"/>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31" name="直線コネクタ 230">
          <a:extLst>
            <a:ext uri="{FF2B5EF4-FFF2-40B4-BE49-F238E27FC236}">
              <a16:creationId xmlns:a16="http://schemas.microsoft.com/office/drawing/2014/main" id="{59344108-9D9B-445E-B8DA-F1A4E613214B}"/>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232" name="【福祉施設】&#10;一人当たり面積平均値テキスト">
          <a:extLst>
            <a:ext uri="{FF2B5EF4-FFF2-40B4-BE49-F238E27FC236}">
              <a16:creationId xmlns:a16="http://schemas.microsoft.com/office/drawing/2014/main" id="{B9411383-963A-45E2-A6CE-312794034097}"/>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33" name="フローチャート: 判断 232">
          <a:extLst>
            <a:ext uri="{FF2B5EF4-FFF2-40B4-BE49-F238E27FC236}">
              <a16:creationId xmlns:a16="http://schemas.microsoft.com/office/drawing/2014/main" id="{E004D890-8892-49FD-8CD3-395DC1FC7C28}"/>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34" name="フローチャート: 判断 233">
          <a:extLst>
            <a:ext uri="{FF2B5EF4-FFF2-40B4-BE49-F238E27FC236}">
              <a16:creationId xmlns:a16="http://schemas.microsoft.com/office/drawing/2014/main" id="{FECA7E17-28B2-49E3-AEF5-AF525785045C}"/>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35" name="フローチャート: 判断 234">
          <a:extLst>
            <a:ext uri="{FF2B5EF4-FFF2-40B4-BE49-F238E27FC236}">
              <a16:creationId xmlns:a16="http://schemas.microsoft.com/office/drawing/2014/main" id="{560C1CEA-B6EB-474B-937B-A90FDDF45C99}"/>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36" name="フローチャート: 判断 235">
          <a:extLst>
            <a:ext uri="{FF2B5EF4-FFF2-40B4-BE49-F238E27FC236}">
              <a16:creationId xmlns:a16="http://schemas.microsoft.com/office/drawing/2014/main" id="{E80B1279-BA85-4C0A-B2E8-F323AD964779}"/>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37" name="フローチャート: 判断 236">
          <a:extLst>
            <a:ext uri="{FF2B5EF4-FFF2-40B4-BE49-F238E27FC236}">
              <a16:creationId xmlns:a16="http://schemas.microsoft.com/office/drawing/2014/main" id="{F0AF484D-FDEF-4715-9C0C-AE1927CE9AE6}"/>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8F25E0C8-5F67-45C3-9FF4-CE20F840A0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E8FC59AF-072F-4213-AC67-5F3E992F775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A6FCBAE2-9D1A-4AD5-BEED-2B979ACAE97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9B5199D5-6AEF-44EA-9B13-64A6D7E2C8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91995006-9B49-493B-B332-6B6A92E531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79197</xdr:rowOff>
    </xdr:from>
    <xdr:to>
      <xdr:col>46</xdr:col>
      <xdr:colOff>38100</xdr:colOff>
      <xdr:row>85</xdr:row>
      <xdr:rowOff>9347</xdr:rowOff>
    </xdr:to>
    <xdr:sp macro="" textlink="">
      <xdr:nvSpPr>
        <xdr:cNvPr id="243" name="楕円 242">
          <a:extLst>
            <a:ext uri="{FF2B5EF4-FFF2-40B4-BE49-F238E27FC236}">
              <a16:creationId xmlns:a16="http://schemas.microsoft.com/office/drawing/2014/main" id="{5995B6A9-5A12-4C1F-B8E7-6ECD1EB34867}"/>
            </a:ext>
          </a:extLst>
        </xdr:cNvPr>
        <xdr:cNvSpPr/>
      </xdr:nvSpPr>
      <xdr:spPr>
        <a:xfrm>
          <a:off x="8699500" y="144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91542</xdr:rowOff>
    </xdr:from>
    <xdr:to>
      <xdr:col>41</xdr:col>
      <xdr:colOff>101600</xdr:colOff>
      <xdr:row>85</xdr:row>
      <xdr:rowOff>21692</xdr:rowOff>
    </xdr:to>
    <xdr:sp macro="" textlink="">
      <xdr:nvSpPr>
        <xdr:cNvPr id="244" name="楕円 243">
          <a:extLst>
            <a:ext uri="{FF2B5EF4-FFF2-40B4-BE49-F238E27FC236}">
              <a16:creationId xmlns:a16="http://schemas.microsoft.com/office/drawing/2014/main" id="{76FBE545-E243-4EA3-918E-AE8FC458C427}"/>
            </a:ext>
          </a:extLst>
        </xdr:cNvPr>
        <xdr:cNvSpPr/>
      </xdr:nvSpPr>
      <xdr:spPr>
        <a:xfrm>
          <a:off x="7810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129997</xdr:rowOff>
    </xdr:from>
    <xdr:to>
      <xdr:col>45</xdr:col>
      <xdr:colOff>177800</xdr:colOff>
      <xdr:row>84</xdr:row>
      <xdr:rowOff>142342</xdr:rowOff>
    </xdr:to>
    <xdr:cxnSp macro="">
      <xdr:nvCxnSpPr>
        <xdr:cNvPr id="245" name="直線コネクタ 244">
          <a:extLst>
            <a:ext uri="{FF2B5EF4-FFF2-40B4-BE49-F238E27FC236}">
              <a16:creationId xmlns:a16="http://schemas.microsoft.com/office/drawing/2014/main" id="{EFA93BD8-1606-45A8-9D4B-D5FB6FC28CED}"/>
            </a:ext>
          </a:extLst>
        </xdr:cNvPr>
        <xdr:cNvCxnSpPr/>
      </xdr:nvCxnSpPr>
      <xdr:spPr>
        <a:xfrm flipV="1">
          <a:off x="7861300" y="14531797"/>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94971</xdr:rowOff>
    </xdr:from>
    <xdr:to>
      <xdr:col>36</xdr:col>
      <xdr:colOff>165100</xdr:colOff>
      <xdr:row>85</xdr:row>
      <xdr:rowOff>25121</xdr:rowOff>
    </xdr:to>
    <xdr:sp macro="" textlink="">
      <xdr:nvSpPr>
        <xdr:cNvPr id="246" name="楕円 245">
          <a:extLst>
            <a:ext uri="{FF2B5EF4-FFF2-40B4-BE49-F238E27FC236}">
              <a16:creationId xmlns:a16="http://schemas.microsoft.com/office/drawing/2014/main" id="{E6AAF6C7-3DA7-46A9-804A-F216E670BDBF}"/>
            </a:ext>
          </a:extLst>
        </xdr:cNvPr>
        <xdr:cNvSpPr/>
      </xdr:nvSpPr>
      <xdr:spPr>
        <a:xfrm>
          <a:off x="6921500" y="144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142342</xdr:rowOff>
    </xdr:from>
    <xdr:to>
      <xdr:col>41</xdr:col>
      <xdr:colOff>50800</xdr:colOff>
      <xdr:row>84</xdr:row>
      <xdr:rowOff>145771</xdr:rowOff>
    </xdr:to>
    <xdr:cxnSp macro="">
      <xdr:nvCxnSpPr>
        <xdr:cNvPr id="247" name="直線コネクタ 246">
          <a:extLst>
            <a:ext uri="{FF2B5EF4-FFF2-40B4-BE49-F238E27FC236}">
              <a16:creationId xmlns:a16="http://schemas.microsoft.com/office/drawing/2014/main" id="{102D0BFF-F3DB-4FAB-B2A5-923F1BB8E41E}"/>
            </a:ext>
          </a:extLst>
        </xdr:cNvPr>
        <xdr:cNvCxnSpPr/>
      </xdr:nvCxnSpPr>
      <xdr:spPr>
        <a:xfrm flipV="1">
          <a:off x="6972300" y="145441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48" name="n_1aveValue【福祉施設】&#10;一人当たり面積">
          <a:extLst>
            <a:ext uri="{FF2B5EF4-FFF2-40B4-BE49-F238E27FC236}">
              <a16:creationId xmlns:a16="http://schemas.microsoft.com/office/drawing/2014/main" id="{04D980B3-33B0-4811-B01B-7547EF3DBD3C}"/>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249" name="n_2aveValue【福祉施設】&#10;一人当たり面積">
          <a:extLst>
            <a:ext uri="{FF2B5EF4-FFF2-40B4-BE49-F238E27FC236}">
              <a16:creationId xmlns:a16="http://schemas.microsoft.com/office/drawing/2014/main" id="{7D04B5A3-5944-4814-A574-71A7EE864DEA}"/>
            </a:ext>
          </a:extLst>
        </xdr:cNvPr>
        <xdr:cNvSpPr txBox="1"/>
      </xdr:nvSpPr>
      <xdr:spPr>
        <a:xfrm>
          <a:off x="8515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50" name="n_3aveValue【福祉施設】&#10;一人当たり面積">
          <a:extLst>
            <a:ext uri="{FF2B5EF4-FFF2-40B4-BE49-F238E27FC236}">
              <a16:creationId xmlns:a16="http://schemas.microsoft.com/office/drawing/2014/main" id="{C93E2C67-674D-4E82-8EE7-97B0B1ED0915}"/>
            </a:ext>
          </a:extLst>
        </xdr:cNvPr>
        <xdr:cNvSpPr txBox="1"/>
      </xdr:nvSpPr>
      <xdr:spPr>
        <a:xfrm>
          <a:off x="7626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99229</xdr:rowOff>
    </xdr:from>
    <xdr:ext cx="469744" cy="259045"/>
    <xdr:sp macro="" textlink="">
      <xdr:nvSpPr>
        <xdr:cNvPr id="251" name="n_4aveValue【福祉施設】&#10;一人当たり面積">
          <a:extLst>
            <a:ext uri="{FF2B5EF4-FFF2-40B4-BE49-F238E27FC236}">
              <a16:creationId xmlns:a16="http://schemas.microsoft.com/office/drawing/2014/main" id="{2E06CC37-705E-4ECD-8D1E-62281372742D}"/>
            </a:ext>
          </a:extLst>
        </xdr:cNvPr>
        <xdr:cNvSpPr txBox="1"/>
      </xdr:nvSpPr>
      <xdr:spPr>
        <a:xfrm>
          <a:off x="6737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25874</xdr:rowOff>
    </xdr:from>
    <xdr:ext cx="469744" cy="259045"/>
    <xdr:sp macro="" textlink="">
      <xdr:nvSpPr>
        <xdr:cNvPr id="252" name="n_2mainValue【福祉施設】&#10;一人当たり面積">
          <a:extLst>
            <a:ext uri="{FF2B5EF4-FFF2-40B4-BE49-F238E27FC236}">
              <a16:creationId xmlns:a16="http://schemas.microsoft.com/office/drawing/2014/main" id="{8EBCD9A7-E17B-4BDB-85D8-22014FC22802}"/>
            </a:ext>
          </a:extLst>
        </xdr:cNvPr>
        <xdr:cNvSpPr txBox="1"/>
      </xdr:nvSpPr>
      <xdr:spPr>
        <a:xfrm>
          <a:off x="8515427" y="142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38219</xdr:rowOff>
    </xdr:from>
    <xdr:ext cx="469744" cy="259045"/>
    <xdr:sp macro="" textlink="">
      <xdr:nvSpPr>
        <xdr:cNvPr id="253" name="n_3mainValue【福祉施設】&#10;一人当たり面積">
          <a:extLst>
            <a:ext uri="{FF2B5EF4-FFF2-40B4-BE49-F238E27FC236}">
              <a16:creationId xmlns:a16="http://schemas.microsoft.com/office/drawing/2014/main" id="{1A233B19-759D-48E8-9779-AB85C336868E}"/>
            </a:ext>
          </a:extLst>
        </xdr:cNvPr>
        <xdr:cNvSpPr txBox="1"/>
      </xdr:nvSpPr>
      <xdr:spPr>
        <a:xfrm>
          <a:off x="7626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41648</xdr:rowOff>
    </xdr:from>
    <xdr:ext cx="469744" cy="259045"/>
    <xdr:sp macro="" textlink="">
      <xdr:nvSpPr>
        <xdr:cNvPr id="254" name="n_4mainValue【福祉施設】&#10;一人当たり面積">
          <a:extLst>
            <a:ext uri="{FF2B5EF4-FFF2-40B4-BE49-F238E27FC236}">
              <a16:creationId xmlns:a16="http://schemas.microsoft.com/office/drawing/2014/main" id="{22A84F89-53DF-43B5-A8C7-44989F8BE2DD}"/>
            </a:ext>
          </a:extLst>
        </xdr:cNvPr>
        <xdr:cNvSpPr txBox="1"/>
      </xdr:nvSpPr>
      <xdr:spPr>
        <a:xfrm>
          <a:off x="6737427" y="1427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a:extLst>
            <a:ext uri="{FF2B5EF4-FFF2-40B4-BE49-F238E27FC236}">
              <a16:creationId xmlns:a16="http://schemas.microsoft.com/office/drawing/2014/main" id="{35124ADC-ECCE-490E-B69E-CE43B84746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a:extLst>
            <a:ext uri="{FF2B5EF4-FFF2-40B4-BE49-F238E27FC236}">
              <a16:creationId xmlns:a16="http://schemas.microsoft.com/office/drawing/2014/main" id="{B5C461D3-2CB6-4709-BA4B-E3878A4DBC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a:extLst>
            <a:ext uri="{FF2B5EF4-FFF2-40B4-BE49-F238E27FC236}">
              <a16:creationId xmlns:a16="http://schemas.microsoft.com/office/drawing/2014/main" id="{CBC097E9-7BED-4CBB-9DFA-6BE4374503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a:extLst>
            <a:ext uri="{FF2B5EF4-FFF2-40B4-BE49-F238E27FC236}">
              <a16:creationId xmlns:a16="http://schemas.microsoft.com/office/drawing/2014/main" id="{81985C27-51AA-409B-AEB3-E4BFEF3FB4C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a:extLst>
            <a:ext uri="{FF2B5EF4-FFF2-40B4-BE49-F238E27FC236}">
              <a16:creationId xmlns:a16="http://schemas.microsoft.com/office/drawing/2014/main" id="{BD8649E3-327C-417D-8EF4-BDA2F7D41D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a:extLst>
            <a:ext uri="{FF2B5EF4-FFF2-40B4-BE49-F238E27FC236}">
              <a16:creationId xmlns:a16="http://schemas.microsoft.com/office/drawing/2014/main" id="{08C3DEE8-C495-427F-89BE-12E2F9A544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a:extLst>
            <a:ext uri="{FF2B5EF4-FFF2-40B4-BE49-F238E27FC236}">
              <a16:creationId xmlns:a16="http://schemas.microsoft.com/office/drawing/2014/main" id="{DBA34CB8-3BE7-4961-9C7D-47C1335E7E3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a:extLst>
            <a:ext uri="{FF2B5EF4-FFF2-40B4-BE49-F238E27FC236}">
              <a16:creationId xmlns:a16="http://schemas.microsoft.com/office/drawing/2014/main" id="{7197C378-CD4E-4716-A8E1-2EB81709ACF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a:extLst>
            <a:ext uri="{FF2B5EF4-FFF2-40B4-BE49-F238E27FC236}">
              <a16:creationId xmlns:a16="http://schemas.microsoft.com/office/drawing/2014/main" id="{383527CE-B33B-4FC9-A87B-A5B4CF0786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a:extLst>
            <a:ext uri="{FF2B5EF4-FFF2-40B4-BE49-F238E27FC236}">
              <a16:creationId xmlns:a16="http://schemas.microsoft.com/office/drawing/2014/main" id="{02CE0E92-CCE1-4A89-9E5B-66E84BA71C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a:extLst>
            <a:ext uri="{FF2B5EF4-FFF2-40B4-BE49-F238E27FC236}">
              <a16:creationId xmlns:a16="http://schemas.microsoft.com/office/drawing/2014/main" id="{403E373F-350F-4277-A613-5622ADC8F6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a:extLst>
            <a:ext uri="{FF2B5EF4-FFF2-40B4-BE49-F238E27FC236}">
              <a16:creationId xmlns:a16="http://schemas.microsoft.com/office/drawing/2014/main" id="{EBAC448F-676A-4936-B959-A517ECAE0B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a:extLst>
            <a:ext uri="{FF2B5EF4-FFF2-40B4-BE49-F238E27FC236}">
              <a16:creationId xmlns:a16="http://schemas.microsoft.com/office/drawing/2014/main" id="{F7B8F1FB-D6E3-4E9F-B8E0-C230B17A6A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a:extLst>
            <a:ext uri="{FF2B5EF4-FFF2-40B4-BE49-F238E27FC236}">
              <a16:creationId xmlns:a16="http://schemas.microsoft.com/office/drawing/2014/main" id="{EC433524-299A-456C-B718-069FEA2E7C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a:extLst>
            <a:ext uri="{FF2B5EF4-FFF2-40B4-BE49-F238E27FC236}">
              <a16:creationId xmlns:a16="http://schemas.microsoft.com/office/drawing/2014/main" id="{10609BDA-86EA-4C8F-89F5-0AA309FF87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a:extLst>
            <a:ext uri="{FF2B5EF4-FFF2-40B4-BE49-F238E27FC236}">
              <a16:creationId xmlns:a16="http://schemas.microsoft.com/office/drawing/2014/main" id="{23E22C90-F510-44E9-9E19-2CD223752E5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C02B062A-9D2F-4C9B-AE98-93DCBC64B2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a:extLst>
            <a:ext uri="{FF2B5EF4-FFF2-40B4-BE49-F238E27FC236}">
              <a16:creationId xmlns:a16="http://schemas.microsoft.com/office/drawing/2014/main" id="{50921BC2-12B6-4A3F-87AD-891C91BD61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a:extLst>
            <a:ext uri="{FF2B5EF4-FFF2-40B4-BE49-F238E27FC236}">
              <a16:creationId xmlns:a16="http://schemas.microsoft.com/office/drawing/2014/main" id="{3A8B95FA-30CE-47D6-B71F-F420083B0C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a:extLst>
            <a:ext uri="{FF2B5EF4-FFF2-40B4-BE49-F238E27FC236}">
              <a16:creationId xmlns:a16="http://schemas.microsoft.com/office/drawing/2014/main" id="{DCE99A6D-338C-4F9A-8B4C-C6015D0C36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a:extLst>
            <a:ext uri="{FF2B5EF4-FFF2-40B4-BE49-F238E27FC236}">
              <a16:creationId xmlns:a16="http://schemas.microsoft.com/office/drawing/2014/main" id="{861CEEE5-BE64-45B9-90FF-44943790C7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a:extLst>
            <a:ext uri="{FF2B5EF4-FFF2-40B4-BE49-F238E27FC236}">
              <a16:creationId xmlns:a16="http://schemas.microsoft.com/office/drawing/2014/main" id="{72B8C08A-01AE-475F-861F-22265CB252E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a:extLst>
            <a:ext uri="{FF2B5EF4-FFF2-40B4-BE49-F238E27FC236}">
              <a16:creationId xmlns:a16="http://schemas.microsoft.com/office/drawing/2014/main" id="{762B81F0-C5C0-4F75-A2DB-77F8874BEB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a:extLst>
            <a:ext uri="{FF2B5EF4-FFF2-40B4-BE49-F238E27FC236}">
              <a16:creationId xmlns:a16="http://schemas.microsoft.com/office/drawing/2014/main" id="{DA165F16-4B54-4EF9-BFE8-B1FBAAFEA5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a:extLst>
            <a:ext uri="{FF2B5EF4-FFF2-40B4-BE49-F238E27FC236}">
              <a16:creationId xmlns:a16="http://schemas.microsoft.com/office/drawing/2014/main" id="{B8628894-55DF-471C-8432-1CE6BA6C1C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a:extLst>
            <a:ext uri="{FF2B5EF4-FFF2-40B4-BE49-F238E27FC236}">
              <a16:creationId xmlns:a16="http://schemas.microsoft.com/office/drawing/2014/main" id="{66C1C0FF-31C0-4452-8E7B-D2BC97C46C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1" name="テキスト ボックス 280">
          <a:extLst>
            <a:ext uri="{FF2B5EF4-FFF2-40B4-BE49-F238E27FC236}">
              <a16:creationId xmlns:a16="http://schemas.microsoft.com/office/drawing/2014/main" id="{7EA8C277-015C-4645-8831-C463A9655D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2" name="直線コネクタ 281">
          <a:extLst>
            <a:ext uri="{FF2B5EF4-FFF2-40B4-BE49-F238E27FC236}">
              <a16:creationId xmlns:a16="http://schemas.microsoft.com/office/drawing/2014/main" id="{30AF9D1E-C7C3-45A7-9A9D-6B0666BC23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3" name="テキスト ボックス 282">
          <a:extLst>
            <a:ext uri="{FF2B5EF4-FFF2-40B4-BE49-F238E27FC236}">
              <a16:creationId xmlns:a16="http://schemas.microsoft.com/office/drawing/2014/main" id="{92535B7F-240D-413B-8C0F-708DB49F9B5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4" name="直線コネクタ 283">
          <a:extLst>
            <a:ext uri="{FF2B5EF4-FFF2-40B4-BE49-F238E27FC236}">
              <a16:creationId xmlns:a16="http://schemas.microsoft.com/office/drawing/2014/main" id="{D79EB358-89DD-4EB8-9E37-70F635ADA87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5" name="テキスト ボックス 284">
          <a:extLst>
            <a:ext uri="{FF2B5EF4-FFF2-40B4-BE49-F238E27FC236}">
              <a16:creationId xmlns:a16="http://schemas.microsoft.com/office/drawing/2014/main" id="{AED88831-61C3-4318-8502-69B1E8658DE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6" name="直線コネクタ 285">
          <a:extLst>
            <a:ext uri="{FF2B5EF4-FFF2-40B4-BE49-F238E27FC236}">
              <a16:creationId xmlns:a16="http://schemas.microsoft.com/office/drawing/2014/main" id="{D266E70A-7527-47CE-8536-47525F3E372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7" name="テキスト ボックス 286">
          <a:extLst>
            <a:ext uri="{FF2B5EF4-FFF2-40B4-BE49-F238E27FC236}">
              <a16:creationId xmlns:a16="http://schemas.microsoft.com/office/drawing/2014/main" id="{8D54EC66-1050-4BF8-BA2C-D3FDAFBFC26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8" name="直線コネクタ 287">
          <a:extLst>
            <a:ext uri="{FF2B5EF4-FFF2-40B4-BE49-F238E27FC236}">
              <a16:creationId xmlns:a16="http://schemas.microsoft.com/office/drawing/2014/main" id="{70769B08-0109-4D49-B068-5C0771626BC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9" name="テキスト ボックス 288">
          <a:extLst>
            <a:ext uri="{FF2B5EF4-FFF2-40B4-BE49-F238E27FC236}">
              <a16:creationId xmlns:a16="http://schemas.microsoft.com/office/drawing/2014/main" id="{F45447FD-775C-4620-BF17-7F618D7FB96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0" name="直線コネクタ 289">
          <a:extLst>
            <a:ext uri="{FF2B5EF4-FFF2-40B4-BE49-F238E27FC236}">
              <a16:creationId xmlns:a16="http://schemas.microsoft.com/office/drawing/2014/main" id="{948B318B-675B-4B5D-9257-C95F8BEC4D5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1" name="テキスト ボックス 290">
          <a:extLst>
            <a:ext uri="{FF2B5EF4-FFF2-40B4-BE49-F238E27FC236}">
              <a16:creationId xmlns:a16="http://schemas.microsoft.com/office/drawing/2014/main" id="{FA86A45A-E400-4E8D-98C6-B92A3B89C5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2" name="直線コネクタ 291">
          <a:extLst>
            <a:ext uri="{FF2B5EF4-FFF2-40B4-BE49-F238E27FC236}">
              <a16:creationId xmlns:a16="http://schemas.microsoft.com/office/drawing/2014/main" id="{CA0CD036-19F2-4D6B-BDF1-55FC41EE8B8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3" name="テキスト ボックス 292">
          <a:extLst>
            <a:ext uri="{FF2B5EF4-FFF2-40B4-BE49-F238E27FC236}">
              <a16:creationId xmlns:a16="http://schemas.microsoft.com/office/drawing/2014/main" id="{D8067782-288B-4B9A-B40E-C685BD1A5EE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a:extLst>
            <a:ext uri="{FF2B5EF4-FFF2-40B4-BE49-F238E27FC236}">
              <a16:creationId xmlns:a16="http://schemas.microsoft.com/office/drawing/2014/main" id="{6BD8BDBC-095F-411F-B0B1-D75B3CCF69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5" name="【一般廃棄物処理施設】&#10;有形固定資産減価償却率グラフ枠">
          <a:extLst>
            <a:ext uri="{FF2B5EF4-FFF2-40B4-BE49-F238E27FC236}">
              <a16:creationId xmlns:a16="http://schemas.microsoft.com/office/drawing/2014/main" id="{CD91C07D-E331-4FB1-9F9B-2BE959E334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296" name="直線コネクタ 295">
          <a:extLst>
            <a:ext uri="{FF2B5EF4-FFF2-40B4-BE49-F238E27FC236}">
              <a16:creationId xmlns:a16="http://schemas.microsoft.com/office/drawing/2014/main" id="{06CE984B-34D7-49F8-9AA9-C5AF8BAB9B65}"/>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7" name="【一般廃棄物処理施設】&#10;有形固定資産減価償却率最小値テキスト">
          <a:extLst>
            <a:ext uri="{FF2B5EF4-FFF2-40B4-BE49-F238E27FC236}">
              <a16:creationId xmlns:a16="http://schemas.microsoft.com/office/drawing/2014/main" id="{760A8F7D-60FB-4DA6-93B9-DACCD51DEBE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8" name="直線コネクタ 297">
          <a:extLst>
            <a:ext uri="{FF2B5EF4-FFF2-40B4-BE49-F238E27FC236}">
              <a16:creationId xmlns:a16="http://schemas.microsoft.com/office/drawing/2014/main" id="{CC0CCA63-71FC-4E9B-9A7D-9D90CD74DD7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299" name="【一般廃棄物処理施設】&#10;有形固定資産減価償却率最大値テキスト">
          <a:extLst>
            <a:ext uri="{FF2B5EF4-FFF2-40B4-BE49-F238E27FC236}">
              <a16:creationId xmlns:a16="http://schemas.microsoft.com/office/drawing/2014/main" id="{04DE5F70-A38C-414B-B691-B42AE261833F}"/>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00" name="直線コネクタ 299">
          <a:extLst>
            <a:ext uri="{FF2B5EF4-FFF2-40B4-BE49-F238E27FC236}">
              <a16:creationId xmlns:a16="http://schemas.microsoft.com/office/drawing/2014/main" id="{7F2DDAE0-38DF-4885-A486-DB8E5B16FD0C}"/>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301" name="【一般廃棄物処理施設】&#10;有形固定資産減価償却率平均値テキスト">
          <a:extLst>
            <a:ext uri="{FF2B5EF4-FFF2-40B4-BE49-F238E27FC236}">
              <a16:creationId xmlns:a16="http://schemas.microsoft.com/office/drawing/2014/main" id="{1C5F1011-DF9B-468D-B10E-5AA60DEE9321}"/>
            </a:ext>
          </a:extLst>
        </xdr:cNvPr>
        <xdr:cNvSpPr txBox="1"/>
      </xdr:nvSpPr>
      <xdr:spPr>
        <a:xfrm>
          <a:off x="16357600" y="640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02" name="フローチャート: 判断 301">
          <a:extLst>
            <a:ext uri="{FF2B5EF4-FFF2-40B4-BE49-F238E27FC236}">
              <a16:creationId xmlns:a16="http://schemas.microsoft.com/office/drawing/2014/main" id="{A871CC1A-CBF8-4AEC-99A1-3292720334C1}"/>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03" name="フローチャート: 判断 302">
          <a:extLst>
            <a:ext uri="{FF2B5EF4-FFF2-40B4-BE49-F238E27FC236}">
              <a16:creationId xmlns:a16="http://schemas.microsoft.com/office/drawing/2014/main" id="{CBBF51EF-411A-4588-9177-B5992C6B3965}"/>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04" name="フローチャート: 判断 303">
          <a:extLst>
            <a:ext uri="{FF2B5EF4-FFF2-40B4-BE49-F238E27FC236}">
              <a16:creationId xmlns:a16="http://schemas.microsoft.com/office/drawing/2014/main" id="{9D3DAC24-D741-4948-81E0-F339F4F8F40F}"/>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05" name="フローチャート: 判断 304">
          <a:extLst>
            <a:ext uri="{FF2B5EF4-FFF2-40B4-BE49-F238E27FC236}">
              <a16:creationId xmlns:a16="http://schemas.microsoft.com/office/drawing/2014/main" id="{B04A0D56-2035-4D9D-848B-63C94B00C373}"/>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06" name="フローチャート: 判断 305">
          <a:extLst>
            <a:ext uri="{FF2B5EF4-FFF2-40B4-BE49-F238E27FC236}">
              <a16:creationId xmlns:a16="http://schemas.microsoft.com/office/drawing/2014/main" id="{33EEA106-38F0-454C-8FB2-8DF3409CEA52}"/>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CD3A1F86-DB29-49D7-A1D6-E7B5BC978EC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69B578C1-9041-4C51-A104-4BEEC41BCC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37EC0299-C864-4745-9AAC-7F5875CCD1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FBD34D6A-7C6A-4F49-9422-8711E20C62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6007CDE1-4653-432D-9966-EBE04BB211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126637</xdr:rowOff>
    </xdr:from>
    <xdr:to>
      <xdr:col>76</xdr:col>
      <xdr:colOff>165100</xdr:colOff>
      <xdr:row>39</xdr:row>
      <xdr:rowOff>56787</xdr:rowOff>
    </xdr:to>
    <xdr:sp macro="" textlink="">
      <xdr:nvSpPr>
        <xdr:cNvPr id="312" name="楕円 311">
          <a:extLst>
            <a:ext uri="{FF2B5EF4-FFF2-40B4-BE49-F238E27FC236}">
              <a16:creationId xmlns:a16="http://schemas.microsoft.com/office/drawing/2014/main" id="{7CDCE61F-A91B-457D-844A-22595EFDCA91}"/>
            </a:ext>
          </a:extLst>
        </xdr:cNvPr>
        <xdr:cNvSpPr/>
      </xdr:nvSpPr>
      <xdr:spPr>
        <a:xfrm>
          <a:off x="14541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56424</xdr:rowOff>
    </xdr:from>
    <xdr:to>
      <xdr:col>72</xdr:col>
      <xdr:colOff>38100</xdr:colOff>
      <xdr:row>39</xdr:row>
      <xdr:rowOff>158024</xdr:rowOff>
    </xdr:to>
    <xdr:sp macro="" textlink="">
      <xdr:nvSpPr>
        <xdr:cNvPr id="313" name="楕円 312">
          <a:extLst>
            <a:ext uri="{FF2B5EF4-FFF2-40B4-BE49-F238E27FC236}">
              <a16:creationId xmlns:a16="http://schemas.microsoft.com/office/drawing/2014/main" id="{815B9769-70D8-4E49-8DCE-96EF2F248B2B}"/>
            </a:ext>
          </a:extLst>
        </xdr:cNvPr>
        <xdr:cNvSpPr/>
      </xdr:nvSpPr>
      <xdr:spPr>
        <a:xfrm>
          <a:off x="13652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xdr:rowOff>
    </xdr:from>
    <xdr:to>
      <xdr:col>76</xdr:col>
      <xdr:colOff>114300</xdr:colOff>
      <xdr:row>39</xdr:row>
      <xdr:rowOff>107224</xdr:rowOff>
    </xdr:to>
    <xdr:cxnSp macro="">
      <xdr:nvCxnSpPr>
        <xdr:cNvPr id="314" name="直線コネクタ 313">
          <a:extLst>
            <a:ext uri="{FF2B5EF4-FFF2-40B4-BE49-F238E27FC236}">
              <a16:creationId xmlns:a16="http://schemas.microsoft.com/office/drawing/2014/main" id="{849D9D80-750D-4DEF-8E52-F884AF761193}"/>
            </a:ext>
          </a:extLst>
        </xdr:cNvPr>
        <xdr:cNvCxnSpPr/>
      </xdr:nvCxnSpPr>
      <xdr:spPr>
        <a:xfrm flipV="1">
          <a:off x="13703300" y="669253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315" name="楕円 314">
          <a:extLst>
            <a:ext uri="{FF2B5EF4-FFF2-40B4-BE49-F238E27FC236}">
              <a16:creationId xmlns:a16="http://schemas.microsoft.com/office/drawing/2014/main" id="{263CD30E-A10C-48E5-9C88-88AED0434E52}"/>
            </a:ext>
          </a:extLst>
        </xdr:cNvPr>
        <xdr:cNvSpPr/>
      </xdr:nvSpPr>
      <xdr:spPr>
        <a:xfrm>
          <a:off x="1276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39</xdr:row>
      <xdr:rowOff>107224</xdr:rowOff>
    </xdr:to>
    <xdr:cxnSp macro="">
      <xdr:nvCxnSpPr>
        <xdr:cNvPr id="316" name="直線コネクタ 315">
          <a:extLst>
            <a:ext uri="{FF2B5EF4-FFF2-40B4-BE49-F238E27FC236}">
              <a16:creationId xmlns:a16="http://schemas.microsoft.com/office/drawing/2014/main" id="{CF2E8013-F7FD-4DDF-9EF0-8A461CD6FFAD}"/>
            </a:ext>
          </a:extLst>
        </xdr:cNvPr>
        <xdr:cNvCxnSpPr/>
      </xdr:nvCxnSpPr>
      <xdr:spPr>
        <a:xfrm>
          <a:off x="12814300" y="6748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17" name="n_1aveValue【一般廃棄物処理施設】&#10;有形固定資産減価償却率">
          <a:extLst>
            <a:ext uri="{FF2B5EF4-FFF2-40B4-BE49-F238E27FC236}">
              <a16:creationId xmlns:a16="http://schemas.microsoft.com/office/drawing/2014/main" id="{E761F86A-86FA-4672-AD12-95D7FEA04C89}"/>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18" name="n_2aveValue【一般廃棄物処理施設】&#10;有形固定資産減価償却率">
          <a:extLst>
            <a:ext uri="{FF2B5EF4-FFF2-40B4-BE49-F238E27FC236}">
              <a16:creationId xmlns:a16="http://schemas.microsoft.com/office/drawing/2014/main" id="{5E5FE15D-1FD5-4246-8D71-CB55DD5C765A}"/>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19" name="n_3aveValue【一般廃棄物処理施設】&#10;有形固定資産減価償却率">
          <a:extLst>
            <a:ext uri="{FF2B5EF4-FFF2-40B4-BE49-F238E27FC236}">
              <a16:creationId xmlns:a16="http://schemas.microsoft.com/office/drawing/2014/main" id="{301A5995-213E-4D39-A2CA-CCC8FB8537F1}"/>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20" name="n_4aveValue【一般廃棄物処理施設】&#10;有形固定資産減価償却率">
          <a:extLst>
            <a:ext uri="{FF2B5EF4-FFF2-40B4-BE49-F238E27FC236}">
              <a16:creationId xmlns:a16="http://schemas.microsoft.com/office/drawing/2014/main" id="{35C9D801-FBAA-4014-9BEA-FB78FF0049DF}"/>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47914</xdr:rowOff>
    </xdr:from>
    <xdr:ext cx="405111" cy="259045"/>
    <xdr:sp macro="" textlink="">
      <xdr:nvSpPr>
        <xdr:cNvPr id="321" name="n_2mainValue【一般廃棄物処理施設】&#10;有形固定資産減価償却率">
          <a:extLst>
            <a:ext uri="{FF2B5EF4-FFF2-40B4-BE49-F238E27FC236}">
              <a16:creationId xmlns:a16="http://schemas.microsoft.com/office/drawing/2014/main" id="{9057E84B-C21F-4F0B-BF30-CAD7832B44A3}"/>
            </a:ext>
          </a:extLst>
        </xdr:cNvPr>
        <xdr:cNvSpPr txBox="1"/>
      </xdr:nvSpPr>
      <xdr:spPr>
        <a:xfrm>
          <a:off x="14389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149151</xdr:rowOff>
    </xdr:from>
    <xdr:ext cx="405111" cy="259045"/>
    <xdr:sp macro="" textlink="">
      <xdr:nvSpPr>
        <xdr:cNvPr id="322" name="n_3mainValue【一般廃棄物処理施設】&#10;有形固定資産減価償却率">
          <a:extLst>
            <a:ext uri="{FF2B5EF4-FFF2-40B4-BE49-F238E27FC236}">
              <a16:creationId xmlns:a16="http://schemas.microsoft.com/office/drawing/2014/main" id="{EBBD85A6-18CD-4F67-8F22-AB43AEC6F616}"/>
            </a:ext>
          </a:extLst>
        </xdr:cNvPr>
        <xdr:cNvSpPr txBox="1"/>
      </xdr:nvSpPr>
      <xdr:spPr>
        <a:xfrm>
          <a:off x="13500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323" name="n_4mainValue【一般廃棄物処理施設】&#10;有形固定資産減価償却率">
          <a:extLst>
            <a:ext uri="{FF2B5EF4-FFF2-40B4-BE49-F238E27FC236}">
              <a16:creationId xmlns:a16="http://schemas.microsoft.com/office/drawing/2014/main" id="{BE429880-655A-4160-AB9A-4A83682ECEEA}"/>
            </a:ext>
          </a:extLst>
        </xdr:cNvPr>
        <xdr:cNvSpPr txBox="1"/>
      </xdr:nvSpPr>
      <xdr:spPr>
        <a:xfrm>
          <a:off x="12611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a:extLst>
            <a:ext uri="{FF2B5EF4-FFF2-40B4-BE49-F238E27FC236}">
              <a16:creationId xmlns:a16="http://schemas.microsoft.com/office/drawing/2014/main" id="{64283A8D-C8FC-4AE0-8339-0D74741A53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a:extLst>
            <a:ext uri="{FF2B5EF4-FFF2-40B4-BE49-F238E27FC236}">
              <a16:creationId xmlns:a16="http://schemas.microsoft.com/office/drawing/2014/main" id="{473DE755-4B14-4F9E-A599-B2F17EBF0B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a:extLst>
            <a:ext uri="{FF2B5EF4-FFF2-40B4-BE49-F238E27FC236}">
              <a16:creationId xmlns:a16="http://schemas.microsoft.com/office/drawing/2014/main" id="{6350B25F-2905-40C2-A1CE-05FDFEA4CF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a:extLst>
            <a:ext uri="{FF2B5EF4-FFF2-40B4-BE49-F238E27FC236}">
              <a16:creationId xmlns:a16="http://schemas.microsoft.com/office/drawing/2014/main" id="{4D3F43E4-2371-439B-9435-B8B47791FA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a:extLst>
            <a:ext uri="{FF2B5EF4-FFF2-40B4-BE49-F238E27FC236}">
              <a16:creationId xmlns:a16="http://schemas.microsoft.com/office/drawing/2014/main" id="{4D109D7F-074F-4D78-871D-CFB222BFB9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a:extLst>
            <a:ext uri="{FF2B5EF4-FFF2-40B4-BE49-F238E27FC236}">
              <a16:creationId xmlns:a16="http://schemas.microsoft.com/office/drawing/2014/main" id="{FCE7EFDF-5B09-4E99-BA56-B5601D2C417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a:extLst>
            <a:ext uri="{FF2B5EF4-FFF2-40B4-BE49-F238E27FC236}">
              <a16:creationId xmlns:a16="http://schemas.microsoft.com/office/drawing/2014/main" id="{9AAE1EB5-15F6-4DE0-BB5A-F6911B9477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a:extLst>
            <a:ext uri="{FF2B5EF4-FFF2-40B4-BE49-F238E27FC236}">
              <a16:creationId xmlns:a16="http://schemas.microsoft.com/office/drawing/2014/main" id="{43439CB4-A0B2-459E-BCE6-BD17E1B23C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2" name="テキスト ボックス 331">
          <a:extLst>
            <a:ext uri="{FF2B5EF4-FFF2-40B4-BE49-F238E27FC236}">
              <a16:creationId xmlns:a16="http://schemas.microsoft.com/office/drawing/2014/main" id="{271D321D-1BDD-4C8C-AE05-10DF1490B6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3" name="直線コネクタ 332">
          <a:extLst>
            <a:ext uri="{FF2B5EF4-FFF2-40B4-BE49-F238E27FC236}">
              <a16:creationId xmlns:a16="http://schemas.microsoft.com/office/drawing/2014/main" id="{26D14D41-243D-42BE-8F40-9442F5F653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4" name="直線コネクタ 333">
          <a:extLst>
            <a:ext uri="{FF2B5EF4-FFF2-40B4-BE49-F238E27FC236}">
              <a16:creationId xmlns:a16="http://schemas.microsoft.com/office/drawing/2014/main" id="{5D6352A1-2448-43EF-AA00-E7CD406A711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5" name="テキスト ボックス 334">
          <a:extLst>
            <a:ext uri="{FF2B5EF4-FFF2-40B4-BE49-F238E27FC236}">
              <a16:creationId xmlns:a16="http://schemas.microsoft.com/office/drawing/2014/main" id="{924003E7-4950-490E-ACE2-110A51BF6E1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6" name="直線コネクタ 335">
          <a:extLst>
            <a:ext uri="{FF2B5EF4-FFF2-40B4-BE49-F238E27FC236}">
              <a16:creationId xmlns:a16="http://schemas.microsoft.com/office/drawing/2014/main" id="{7B9339F5-AA7E-4BB4-B14B-CEED736FC38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37" name="テキスト ボックス 336">
          <a:extLst>
            <a:ext uri="{FF2B5EF4-FFF2-40B4-BE49-F238E27FC236}">
              <a16:creationId xmlns:a16="http://schemas.microsoft.com/office/drawing/2014/main" id="{79BB69A5-4871-4215-922D-578F91AA9D2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8" name="直線コネクタ 337">
          <a:extLst>
            <a:ext uri="{FF2B5EF4-FFF2-40B4-BE49-F238E27FC236}">
              <a16:creationId xmlns:a16="http://schemas.microsoft.com/office/drawing/2014/main" id="{DA755EB4-9D7F-49A6-B37B-C21A53A39A0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9" name="テキスト ボックス 338">
          <a:extLst>
            <a:ext uri="{FF2B5EF4-FFF2-40B4-BE49-F238E27FC236}">
              <a16:creationId xmlns:a16="http://schemas.microsoft.com/office/drawing/2014/main" id="{42149E38-E6FD-40B7-AFC8-442EC3AC49F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0" name="直線コネクタ 339">
          <a:extLst>
            <a:ext uri="{FF2B5EF4-FFF2-40B4-BE49-F238E27FC236}">
              <a16:creationId xmlns:a16="http://schemas.microsoft.com/office/drawing/2014/main" id="{943CA1EA-34E9-41A8-BA75-75E07D66A12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41" name="テキスト ボックス 340">
          <a:extLst>
            <a:ext uri="{FF2B5EF4-FFF2-40B4-BE49-F238E27FC236}">
              <a16:creationId xmlns:a16="http://schemas.microsoft.com/office/drawing/2014/main" id="{1F099216-4B4A-4C9D-9EA2-568FD81A886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2" name="直線コネクタ 341">
          <a:extLst>
            <a:ext uri="{FF2B5EF4-FFF2-40B4-BE49-F238E27FC236}">
              <a16:creationId xmlns:a16="http://schemas.microsoft.com/office/drawing/2014/main" id="{4B4535CD-0B4E-4F8B-92CF-2B23D8BCD39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3" name="テキスト ボックス 342">
          <a:extLst>
            <a:ext uri="{FF2B5EF4-FFF2-40B4-BE49-F238E27FC236}">
              <a16:creationId xmlns:a16="http://schemas.microsoft.com/office/drawing/2014/main" id="{0B4B17A1-3259-492B-9B78-D65234E36A8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4" name="【一般廃棄物処理施設】&#10;一人当たり有形固定資産（償却資産）額グラフ枠">
          <a:extLst>
            <a:ext uri="{FF2B5EF4-FFF2-40B4-BE49-F238E27FC236}">
              <a16:creationId xmlns:a16="http://schemas.microsoft.com/office/drawing/2014/main" id="{9F13B0D5-39D1-443C-973C-BD90E604C5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45" name="直線コネクタ 344">
          <a:extLst>
            <a:ext uri="{FF2B5EF4-FFF2-40B4-BE49-F238E27FC236}">
              <a16:creationId xmlns:a16="http://schemas.microsoft.com/office/drawing/2014/main" id="{AD3D2D24-1312-4A85-88B4-18B86D95AD8D}"/>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46" name="【一般廃棄物処理施設】&#10;一人当たり有形固定資産（償却資産）額最小値テキスト">
          <a:extLst>
            <a:ext uri="{FF2B5EF4-FFF2-40B4-BE49-F238E27FC236}">
              <a16:creationId xmlns:a16="http://schemas.microsoft.com/office/drawing/2014/main" id="{03F2358D-A853-45AE-B7B3-EF8933906B28}"/>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47" name="直線コネクタ 346">
          <a:extLst>
            <a:ext uri="{FF2B5EF4-FFF2-40B4-BE49-F238E27FC236}">
              <a16:creationId xmlns:a16="http://schemas.microsoft.com/office/drawing/2014/main" id="{602C7FA6-B0E9-49C2-B02F-36CDD7D805D1}"/>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48" name="【一般廃棄物処理施設】&#10;一人当たり有形固定資産（償却資産）額最大値テキスト">
          <a:extLst>
            <a:ext uri="{FF2B5EF4-FFF2-40B4-BE49-F238E27FC236}">
              <a16:creationId xmlns:a16="http://schemas.microsoft.com/office/drawing/2014/main" id="{AB8A056A-B5FC-43FC-8B95-28798E7C1242}"/>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49" name="直線コネクタ 348">
          <a:extLst>
            <a:ext uri="{FF2B5EF4-FFF2-40B4-BE49-F238E27FC236}">
              <a16:creationId xmlns:a16="http://schemas.microsoft.com/office/drawing/2014/main" id="{4028A181-AE4A-43F9-97EA-8124846E1788}"/>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350" name="【一般廃棄物処理施設】&#10;一人当たり有形固定資産（償却資産）額平均値テキスト">
          <a:extLst>
            <a:ext uri="{FF2B5EF4-FFF2-40B4-BE49-F238E27FC236}">
              <a16:creationId xmlns:a16="http://schemas.microsoft.com/office/drawing/2014/main" id="{D101B8B2-4451-4AFF-84A4-499D196C756C}"/>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51" name="フローチャート: 判断 350">
          <a:extLst>
            <a:ext uri="{FF2B5EF4-FFF2-40B4-BE49-F238E27FC236}">
              <a16:creationId xmlns:a16="http://schemas.microsoft.com/office/drawing/2014/main" id="{6C254E58-824E-4F4E-AB76-B8FBDEE4F6E4}"/>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52" name="フローチャート: 判断 351">
          <a:extLst>
            <a:ext uri="{FF2B5EF4-FFF2-40B4-BE49-F238E27FC236}">
              <a16:creationId xmlns:a16="http://schemas.microsoft.com/office/drawing/2014/main" id="{69FE4BEC-36CD-44A4-81F2-F28B96E1F518}"/>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53" name="フローチャート: 判断 352">
          <a:extLst>
            <a:ext uri="{FF2B5EF4-FFF2-40B4-BE49-F238E27FC236}">
              <a16:creationId xmlns:a16="http://schemas.microsoft.com/office/drawing/2014/main" id="{5416794A-A24A-4F04-A6A8-E639FE3CF150}"/>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54" name="フローチャート: 判断 353">
          <a:extLst>
            <a:ext uri="{FF2B5EF4-FFF2-40B4-BE49-F238E27FC236}">
              <a16:creationId xmlns:a16="http://schemas.microsoft.com/office/drawing/2014/main" id="{232FD500-7770-42A2-92C8-348B3F756CD9}"/>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55" name="フローチャート: 判断 354">
          <a:extLst>
            <a:ext uri="{FF2B5EF4-FFF2-40B4-BE49-F238E27FC236}">
              <a16:creationId xmlns:a16="http://schemas.microsoft.com/office/drawing/2014/main" id="{37BC5F67-06FE-48EB-A492-AF81671DD7F0}"/>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0C62F8D6-219C-4AE0-84CF-24536FF158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4D827290-9CE8-4621-A925-19C09CC773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203EA32A-BBBA-4F2F-BB37-2191E0D96F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3D14ADE5-783E-406F-8555-22A3C69A20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7DD64109-33AE-4EF2-BA72-C4ECC72B38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103374</xdr:rowOff>
    </xdr:from>
    <xdr:to>
      <xdr:col>107</xdr:col>
      <xdr:colOff>101600</xdr:colOff>
      <xdr:row>41</xdr:row>
      <xdr:rowOff>33524</xdr:rowOff>
    </xdr:to>
    <xdr:sp macro="" textlink="">
      <xdr:nvSpPr>
        <xdr:cNvPr id="361" name="楕円 360">
          <a:extLst>
            <a:ext uri="{FF2B5EF4-FFF2-40B4-BE49-F238E27FC236}">
              <a16:creationId xmlns:a16="http://schemas.microsoft.com/office/drawing/2014/main" id="{197E1E01-C597-412D-B9BA-8039366FEE58}"/>
            </a:ext>
          </a:extLst>
        </xdr:cNvPr>
        <xdr:cNvSpPr/>
      </xdr:nvSpPr>
      <xdr:spPr>
        <a:xfrm>
          <a:off x="20383500" y="69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107544</xdr:rowOff>
    </xdr:from>
    <xdr:to>
      <xdr:col>102</xdr:col>
      <xdr:colOff>165100</xdr:colOff>
      <xdr:row>41</xdr:row>
      <xdr:rowOff>37694</xdr:rowOff>
    </xdr:to>
    <xdr:sp macro="" textlink="">
      <xdr:nvSpPr>
        <xdr:cNvPr id="362" name="楕円 361">
          <a:extLst>
            <a:ext uri="{FF2B5EF4-FFF2-40B4-BE49-F238E27FC236}">
              <a16:creationId xmlns:a16="http://schemas.microsoft.com/office/drawing/2014/main" id="{51AC2211-E159-482F-B554-5AB9A4C82388}"/>
            </a:ext>
          </a:extLst>
        </xdr:cNvPr>
        <xdr:cNvSpPr/>
      </xdr:nvSpPr>
      <xdr:spPr>
        <a:xfrm>
          <a:off x="19494500" y="69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154174</xdr:rowOff>
    </xdr:from>
    <xdr:to>
      <xdr:col>107</xdr:col>
      <xdr:colOff>50800</xdr:colOff>
      <xdr:row>40</xdr:row>
      <xdr:rowOff>158344</xdr:rowOff>
    </xdr:to>
    <xdr:cxnSp macro="">
      <xdr:nvCxnSpPr>
        <xdr:cNvPr id="363" name="直線コネクタ 362">
          <a:extLst>
            <a:ext uri="{FF2B5EF4-FFF2-40B4-BE49-F238E27FC236}">
              <a16:creationId xmlns:a16="http://schemas.microsoft.com/office/drawing/2014/main" id="{676D24C9-CFC4-4537-A516-5C5F8FB2D94F}"/>
            </a:ext>
          </a:extLst>
        </xdr:cNvPr>
        <xdr:cNvCxnSpPr/>
      </xdr:nvCxnSpPr>
      <xdr:spPr>
        <a:xfrm flipV="1">
          <a:off x="19545300" y="7012174"/>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109648</xdr:rowOff>
    </xdr:from>
    <xdr:to>
      <xdr:col>98</xdr:col>
      <xdr:colOff>38100</xdr:colOff>
      <xdr:row>41</xdr:row>
      <xdr:rowOff>39798</xdr:rowOff>
    </xdr:to>
    <xdr:sp macro="" textlink="">
      <xdr:nvSpPr>
        <xdr:cNvPr id="364" name="楕円 363">
          <a:extLst>
            <a:ext uri="{FF2B5EF4-FFF2-40B4-BE49-F238E27FC236}">
              <a16:creationId xmlns:a16="http://schemas.microsoft.com/office/drawing/2014/main" id="{A174FE10-A081-4591-BB6B-947D5044DE51}"/>
            </a:ext>
          </a:extLst>
        </xdr:cNvPr>
        <xdr:cNvSpPr/>
      </xdr:nvSpPr>
      <xdr:spPr>
        <a:xfrm>
          <a:off x="18605500" y="69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158344</xdr:rowOff>
    </xdr:from>
    <xdr:to>
      <xdr:col>102</xdr:col>
      <xdr:colOff>114300</xdr:colOff>
      <xdr:row>40</xdr:row>
      <xdr:rowOff>160448</xdr:rowOff>
    </xdr:to>
    <xdr:cxnSp macro="">
      <xdr:nvCxnSpPr>
        <xdr:cNvPr id="365" name="直線コネクタ 364">
          <a:extLst>
            <a:ext uri="{FF2B5EF4-FFF2-40B4-BE49-F238E27FC236}">
              <a16:creationId xmlns:a16="http://schemas.microsoft.com/office/drawing/2014/main" id="{D4BCFE2B-3F03-46DA-9CA4-A8A9FB0309DB}"/>
            </a:ext>
          </a:extLst>
        </xdr:cNvPr>
        <xdr:cNvCxnSpPr/>
      </xdr:nvCxnSpPr>
      <xdr:spPr>
        <a:xfrm flipV="1">
          <a:off x="18656300" y="701634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366" name="n_1aveValue【一般廃棄物処理施設】&#10;一人当たり有形固定資産（償却資産）額">
          <a:extLst>
            <a:ext uri="{FF2B5EF4-FFF2-40B4-BE49-F238E27FC236}">
              <a16:creationId xmlns:a16="http://schemas.microsoft.com/office/drawing/2014/main" id="{9B20C056-8778-4CC6-8104-395EA34290B7}"/>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367" name="n_2aveValue【一般廃棄物処理施設】&#10;一人当たり有形固定資産（償却資産）額">
          <a:extLst>
            <a:ext uri="{FF2B5EF4-FFF2-40B4-BE49-F238E27FC236}">
              <a16:creationId xmlns:a16="http://schemas.microsoft.com/office/drawing/2014/main" id="{658BD565-1010-47C4-9D0B-F2FBB1A01112}"/>
            </a:ext>
          </a:extLst>
        </xdr:cNvPr>
        <xdr:cNvSpPr txBox="1"/>
      </xdr:nvSpPr>
      <xdr:spPr>
        <a:xfrm>
          <a:off x="20134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368" name="n_3aveValue【一般廃棄物処理施設】&#10;一人当たり有形固定資産（償却資産）額">
          <a:extLst>
            <a:ext uri="{FF2B5EF4-FFF2-40B4-BE49-F238E27FC236}">
              <a16:creationId xmlns:a16="http://schemas.microsoft.com/office/drawing/2014/main" id="{F21136B9-F4BC-4AA0-8A72-11F37EB8DFAE}"/>
            </a:ext>
          </a:extLst>
        </xdr:cNvPr>
        <xdr:cNvSpPr txBox="1"/>
      </xdr:nvSpPr>
      <xdr:spPr>
        <a:xfrm>
          <a:off x="19245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369" name="n_4aveValue【一般廃棄物処理施設】&#10;一人当たり有形固定資産（償却資産）額">
          <a:extLst>
            <a:ext uri="{FF2B5EF4-FFF2-40B4-BE49-F238E27FC236}">
              <a16:creationId xmlns:a16="http://schemas.microsoft.com/office/drawing/2014/main" id="{ED921480-A18F-4EA3-BC40-AA040A3435B2}"/>
            </a:ext>
          </a:extLst>
        </xdr:cNvPr>
        <xdr:cNvSpPr txBox="1"/>
      </xdr:nvSpPr>
      <xdr:spPr>
        <a:xfrm>
          <a:off x="18356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50051</xdr:rowOff>
    </xdr:from>
    <xdr:ext cx="599010" cy="259045"/>
    <xdr:sp macro="" textlink="">
      <xdr:nvSpPr>
        <xdr:cNvPr id="370" name="n_2mainValue【一般廃棄物処理施設】&#10;一人当たり有形固定資産（償却資産）額">
          <a:extLst>
            <a:ext uri="{FF2B5EF4-FFF2-40B4-BE49-F238E27FC236}">
              <a16:creationId xmlns:a16="http://schemas.microsoft.com/office/drawing/2014/main" id="{6AD95EFF-C392-479C-921A-8B4E4218C1BA}"/>
            </a:ext>
          </a:extLst>
        </xdr:cNvPr>
        <xdr:cNvSpPr txBox="1"/>
      </xdr:nvSpPr>
      <xdr:spPr>
        <a:xfrm>
          <a:off x="20134795" y="673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54221</xdr:rowOff>
    </xdr:from>
    <xdr:ext cx="599010" cy="259045"/>
    <xdr:sp macro="" textlink="">
      <xdr:nvSpPr>
        <xdr:cNvPr id="371" name="n_3mainValue【一般廃棄物処理施設】&#10;一人当たり有形固定資産（償却資産）額">
          <a:extLst>
            <a:ext uri="{FF2B5EF4-FFF2-40B4-BE49-F238E27FC236}">
              <a16:creationId xmlns:a16="http://schemas.microsoft.com/office/drawing/2014/main" id="{DFFE58CC-CFA9-4562-B0A8-380F7215B4DA}"/>
            </a:ext>
          </a:extLst>
        </xdr:cNvPr>
        <xdr:cNvSpPr txBox="1"/>
      </xdr:nvSpPr>
      <xdr:spPr>
        <a:xfrm>
          <a:off x="19245795" y="67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56325</xdr:rowOff>
    </xdr:from>
    <xdr:ext cx="599010" cy="259045"/>
    <xdr:sp macro="" textlink="">
      <xdr:nvSpPr>
        <xdr:cNvPr id="372" name="n_4mainValue【一般廃棄物処理施設】&#10;一人当たり有形固定資産（償却資産）額">
          <a:extLst>
            <a:ext uri="{FF2B5EF4-FFF2-40B4-BE49-F238E27FC236}">
              <a16:creationId xmlns:a16="http://schemas.microsoft.com/office/drawing/2014/main" id="{030E937B-733A-471E-BCBB-94A0F1188754}"/>
            </a:ext>
          </a:extLst>
        </xdr:cNvPr>
        <xdr:cNvSpPr txBox="1"/>
      </xdr:nvSpPr>
      <xdr:spPr>
        <a:xfrm>
          <a:off x="18356795" y="674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3" name="正方形/長方形 372">
          <a:extLst>
            <a:ext uri="{FF2B5EF4-FFF2-40B4-BE49-F238E27FC236}">
              <a16:creationId xmlns:a16="http://schemas.microsoft.com/office/drawing/2014/main" id="{F31A1A05-D78E-4532-B0E8-B1E34FE271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4" name="正方形/長方形 373">
          <a:extLst>
            <a:ext uri="{FF2B5EF4-FFF2-40B4-BE49-F238E27FC236}">
              <a16:creationId xmlns:a16="http://schemas.microsoft.com/office/drawing/2014/main" id="{50A42EA6-92C5-432A-B257-950DC43A6F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5" name="正方形/長方形 374">
          <a:extLst>
            <a:ext uri="{FF2B5EF4-FFF2-40B4-BE49-F238E27FC236}">
              <a16:creationId xmlns:a16="http://schemas.microsoft.com/office/drawing/2014/main" id="{B318D077-8D27-4D11-996D-187ACF6289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6" name="正方形/長方形 375">
          <a:extLst>
            <a:ext uri="{FF2B5EF4-FFF2-40B4-BE49-F238E27FC236}">
              <a16:creationId xmlns:a16="http://schemas.microsoft.com/office/drawing/2014/main" id="{6F4413A0-7283-4438-822B-E0FA74BABA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7" name="正方形/長方形 376">
          <a:extLst>
            <a:ext uri="{FF2B5EF4-FFF2-40B4-BE49-F238E27FC236}">
              <a16:creationId xmlns:a16="http://schemas.microsoft.com/office/drawing/2014/main" id="{F1AE14BD-EBAA-4A63-BA3E-4673480A39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8" name="正方形/長方形 377">
          <a:extLst>
            <a:ext uri="{FF2B5EF4-FFF2-40B4-BE49-F238E27FC236}">
              <a16:creationId xmlns:a16="http://schemas.microsoft.com/office/drawing/2014/main" id="{1B79DDAC-6312-40AE-BBDF-333FF6B81EF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9" name="正方形/長方形 378">
          <a:extLst>
            <a:ext uri="{FF2B5EF4-FFF2-40B4-BE49-F238E27FC236}">
              <a16:creationId xmlns:a16="http://schemas.microsoft.com/office/drawing/2014/main" id="{3BE7FB9F-3F62-4792-A44F-1025E14713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正方形/長方形 379">
          <a:extLst>
            <a:ext uri="{FF2B5EF4-FFF2-40B4-BE49-F238E27FC236}">
              <a16:creationId xmlns:a16="http://schemas.microsoft.com/office/drawing/2014/main" id="{74944223-08EC-4F99-AA20-E0C7C38843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1" name="テキスト ボックス 380">
          <a:extLst>
            <a:ext uri="{FF2B5EF4-FFF2-40B4-BE49-F238E27FC236}">
              <a16:creationId xmlns:a16="http://schemas.microsoft.com/office/drawing/2014/main" id="{B792F0EC-BA6A-4254-A377-87B292DC34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2" name="直線コネクタ 381">
          <a:extLst>
            <a:ext uri="{FF2B5EF4-FFF2-40B4-BE49-F238E27FC236}">
              <a16:creationId xmlns:a16="http://schemas.microsoft.com/office/drawing/2014/main" id="{A18075DB-3CB4-4380-AA12-2AD9BECFB6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3" name="テキスト ボックス 382">
          <a:extLst>
            <a:ext uri="{FF2B5EF4-FFF2-40B4-BE49-F238E27FC236}">
              <a16:creationId xmlns:a16="http://schemas.microsoft.com/office/drawing/2014/main" id="{C6E60730-3640-4D7F-8564-CA2ECCB302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4" name="直線コネクタ 383">
          <a:extLst>
            <a:ext uri="{FF2B5EF4-FFF2-40B4-BE49-F238E27FC236}">
              <a16:creationId xmlns:a16="http://schemas.microsoft.com/office/drawing/2014/main" id="{FFAD5BBB-879A-4613-B2EE-7163CD64635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5" name="テキスト ボックス 384">
          <a:extLst>
            <a:ext uri="{FF2B5EF4-FFF2-40B4-BE49-F238E27FC236}">
              <a16:creationId xmlns:a16="http://schemas.microsoft.com/office/drawing/2014/main" id="{E9E4D4EE-4137-4F73-A0DA-2C79A48A584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6" name="直線コネクタ 385">
          <a:extLst>
            <a:ext uri="{FF2B5EF4-FFF2-40B4-BE49-F238E27FC236}">
              <a16:creationId xmlns:a16="http://schemas.microsoft.com/office/drawing/2014/main" id="{DA132BB3-A0AA-4D8B-A8AF-EA5ED5C1A9E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7" name="テキスト ボックス 386">
          <a:extLst>
            <a:ext uri="{FF2B5EF4-FFF2-40B4-BE49-F238E27FC236}">
              <a16:creationId xmlns:a16="http://schemas.microsoft.com/office/drawing/2014/main" id="{75A6CEF9-96D7-45F1-B7FB-14FD6E6FECD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8" name="直線コネクタ 387">
          <a:extLst>
            <a:ext uri="{FF2B5EF4-FFF2-40B4-BE49-F238E27FC236}">
              <a16:creationId xmlns:a16="http://schemas.microsoft.com/office/drawing/2014/main" id="{831AD500-6ADE-47AC-982C-1774D55B28D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9" name="テキスト ボックス 388">
          <a:extLst>
            <a:ext uri="{FF2B5EF4-FFF2-40B4-BE49-F238E27FC236}">
              <a16:creationId xmlns:a16="http://schemas.microsoft.com/office/drawing/2014/main" id="{F3B67682-4F2D-4A4D-94C5-7000DB6B5C6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0" name="直線コネクタ 389">
          <a:extLst>
            <a:ext uri="{FF2B5EF4-FFF2-40B4-BE49-F238E27FC236}">
              <a16:creationId xmlns:a16="http://schemas.microsoft.com/office/drawing/2014/main" id="{86E11942-38B3-4A71-8031-4EAC0994BE7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1" name="テキスト ボックス 390">
          <a:extLst>
            <a:ext uri="{FF2B5EF4-FFF2-40B4-BE49-F238E27FC236}">
              <a16:creationId xmlns:a16="http://schemas.microsoft.com/office/drawing/2014/main" id="{073820D0-408A-4DED-9D55-FB463BEE518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2" name="直線コネクタ 391">
          <a:extLst>
            <a:ext uri="{FF2B5EF4-FFF2-40B4-BE49-F238E27FC236}">
              <a16:creationId xmlns:a16="http://schemas.microsoft.com/office/drawing/2014/main" id="{0BB87B22-077C-4A55-ACFF-55834D6001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3" name="テキスト ボックス 392">
          <a:extLst>
            <a:ext uri="{FF2B5EF4-FFF2-40B4-BE49-F238E27FC236}">
              <a16:creationId xmlns:a16="http://schemas.microsoft.com/office/drawing/2014/main" id="{D41655BC-D0DA-4820-B360-9661D75C593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4" name="直線コネクタ 393">
          <a:extLst>
            <a:ext uri="{FF2B5EF4-FFF2-40B4-BE49-F238E27FC236}">
              <a16:creationId xmlns:a16="http://schemas.microsoft.com/office/drawing/2014/main" id="{5BE7ACF6-40C7-40F4-A7D0-F2E40A8E4F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5" name="テキスト ボックス 394">
          <a:extLst>
            <a:ext uri="{FF2B5EF4-FFF2-40B4-BE49-F238E27FC236}">
              <a16:creationId xmlns:a16="http://schemas.microsoft.com/office/drawing/2014/main" id="{B1EBA772-3E0C-4ECE-A4D7-EA4A4A4BF72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6" name="【保健センター・保健所】&#10;有形固定資産減価償却率グラフ枠">
          <a:extLst>
            <a:ext uri="{FF2B5EF4-FFF2-40B4-BE49-F238E27FC236}">
              <a16:creationId xmlns:a16="http://schemas.microsoft.com/office/drawing/2014/main" id="{16AE8A05-AC2C-4024-BA70-C133571329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397" name="直線コネクタ 396">
          <a:extLst>
            <a:ext uri="{FF2B5EF4-FFF2-40B4-BE49-F238E27FC236}">
              <a16:creationId xmlns:a16="http://schemas.microsoft.com/office/drawing/2014/main" id="{07F8939D-2701-45A9-8797-109E36547956}"/>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98" name="【保健センター・保健所】&#10;有形固定資産減価償却率最小値テキスト">
          <a:extLst>
            <a:ext uri="{FF2B5EF4-FFF2-40B4-BE49-F238E27FC236}">
              <a16:creationId xmlns:a16="http://schemas.microsoft.com/office/drawing/2014/main" id="{4E34871B-F4D4-4270-A95F-662C9882683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99" name="直線コネクタ 398">
          <a:extLst>
            <a:ext uri="{FF2B5EF4-FFF2-40B4-BE49-F238E27FC236}">
              <a16:creationId xmlns:a16="http://schemas.microsoft.com/office/drawing/2014/main" id="{40C444D0-2DD9-4BAA-ABFE-EDE6ED01A42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400" name="【保健センター・保健所】&#10;有形固定資産減価償却率最大値テキスト">
          <a:extLst>
            <a:ext uri="{FF2B5EF4-FFF2-40B4-BE49-F238E27FC236}">
              <a16:creationId xmlns:a16="http://schemas.microsoft.com/office/drawing/2014/main" id="{43CB298C-BBE5-48C3-9069-1BD3F9888D44}"/>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401" name="直線コネクタ 400">
          <a:extLst>
            <a:ext uri="{FF2B5EF4-FFF2-40B4-BE49-F238E27FC236}">
              <a16:creationId xmlns:a16="http://schemas.microsoft.com/office/drawing/2014/main" id="{4C042377-917C-4652-9E5B-946731C1CEE8}"/>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402" name="【保健センター・保健所】&#10;有形固定資産減価償却率平均値テキスト">
          <a:extLst>
            <a:ext uri="{FF2B5EF4-FFF2-40B4-BE49-F238E27FC236}">
              <a16:creationId xmlns:a16="http://schemas.microsoft.com/office/drawing/2014/main" id="{1BF6693F-2A2F-429A-BCD8-A9AC9A2961D1}"/>
            </a:ext>
          </a:extLst>
        </xdr:cNvPr>
        <xdr:cNvSpPr txBox="1"/>
      </xdr:nvSpPr>
      <xdr:spPr>
        <a:xfrm>
          <a:off x="16357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403" name="フローチャート: 判断 402">
          <a:extLst>
            <a:ext uri="{FF2B5EF4-FFF2-40B4-BE49-F238E27FC236}">
              <a16:creationId xmlns:a16="http://schemas.microsoft.com/office/drawing/2014/main" id="{3A1FC991-8456-49B2-B8CA-16E7AA1F22FB}"/>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404" name="フローチャート: 判断 403">
          <a:extLst>
            <a:ext uri="{FF2B5EF4-FFF2-40B4-BE49-F238E27FC236}">
              <a16:creationId xmlns:a16="http://schemas.microsoft.com/office/drawing/2014/main" id="{064D9624-01DF-4FA1-A3BC-31B2E4C3019A}"/>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405" name="フローチャート: 判断 404">
          <a:extLst>
            <a:ext uri="{FF2B5EF4-FFF2-40B4-BE49-F238E27FC236}">
              <a16:creationId xmlns:a16="http://schemas.microsoft.com/office/drawing/2014/main" id="{1AA06A12-032D-42DF-9CDB-66024BBBF9CC}"/>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06" name="フローチャート: 判断 405">
          <a:extLst>
            <a:ext uri="{FF2B5EF4-FFF2-40B4-BE49-F238E27FC236}">
              <a16:creationId xmlns:a16="http://schemas.microsoft.com/office/drawing/2014/main" id="{661041AD-2C53-49F2-ACC4-BE92923C4E22}"/>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07" name="フローチャート: 判断 406">
          <a:extLst>
            <a:ext uri="{FF2B5EF4-FFF2-40B4-BE49-F238E27FC236}">
              <a16:creationId xmlns:a16="http://schemas.microsoft.com/office/drawing/2014/main" id="{2C533CC3-2FB6-4F13-A68C-90AB17349DEA}"/>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3E9EE1E-E2AA-40E8-B09A-7E0F84A86DB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1A6D69A7-AC23-4CF0-A28D-6A8C37B6CB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E1E2F14F-847A-499B-AB25-780B8A60C0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9C32E89E-0BAC-4A22-A20E-CD2FAC4D31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32874F02-9A61-421B-B4B5-85633ED2A9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25400</xdr:rowOff>
    </xdr:from>
    <xdr:to>
      <xdr:col>76</xdr:col>
      <xdr:colOff>165100</xdr:colOff>
      <xdr:row>58</xdr:row>
      <xdr:rowOff>127000</xdr:rowOff>
    </xdr:to>
    <xdr:sp macro="" textlink="">
      <xdr:nvSpPr>
        <xdr:cNvPr id="413" name="楕円 412">
          <a:extLst>
            <a:ext uri="{FF2B5EF4-FFF2-40B4-BE49-F238E27FC236}">
              <a16:creationId xmlns:a16="http://schemas.microsoft.com/office/drawing/2014/main" id="{220FBD65-A7E4-40CC-ADA9-B084B046336C}"/>
            </a:ext>
          </a:extLst>
        </xdr:cNvPr>
        <xdr:cNvSpPr/>
      </xdr:nvSpPr>
      <xdr:spPr>
        <a:xfrm>
          <a:off x="14541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414" name="楕円 413">
          <a:extLst>
            <a:ext uri="{FF2B5EF4-FFF2-40B4-BE49-F238E27FC236}">
              <a16:creationId xmlns:a16="http://schemas.microsoft.com/office/drawing/2014/main" id="{71B991A3-0B3B-4DE7-9D79-FF4BA59FF4EF}"/>
            </a:ext>
          </a:extLst>
        </xdr:cNvPr>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76200</xdr:rowOff>
    </xdr:to>
    <xdr:cxnSp macro="">
      <xdr:nvCxnSpPr>
        <xdr:cNvPr id="415" name="直線コネクタ 414">
          <a:extLst>
            <a:ext uri="{FF2B5EF4-FFF2-40B4-BE49-F238E27FC236}">
              <a16:creationId xmlns:a16="http://schemas.microsoft.com/office/drawing/2014/main" id="{FC5F4641-678B-4E35-9CFD-FDD30F219654}"/>
            </a:ext>
          </a:extLst>
        </xdr:cNvPr>
        <xdr:cNvCxnSpPr/>
      </xdr:nvCxnSpPr>
      <xdr:spPr>
        <a:xfrm>
          <a:off x="13703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416" name="楕円 415">
          <a:extLst>
            <a:ext uri="{FF2B5EF4-FFF2-40B4-BE49-F238E27FC236}">
              <a16:creationId xmlns:a16="http://schemas.microsoft.com/office/drawing/2014/main" id="{B4D4DC8B-9616-4FA7-96FE-26D2ABFDF648}"/>
            </a:ext>
          </a:extLst>
        </xdr:cNvPr>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38100</xdr:rowOff>
    </xdr:to>
    <xdr:cxnSp macro="">
      <xdr:nvCxnSpPr>
        <xdr:cNvPr id="417" name="直線コネクタ 416">
          <a:extLst>
            <a:ext uri="{FF2B5EF4-FFF2-40B4-BE49-F238E27FC236}">
              <a16:creationId xmlns:a16="http://schemas.microsoft.com/office/drawing/2014/main" id="{280C2B4B-3829-4CB2-85EC-7A3238021791}"/>
            </a:ext>
          </a:extLst>
        </xdr:cNvPr>
        <xdr:cNvCxnSpPr/>
      </xdr:nvCxnSpPr>
      <xdr:spPr>
        <a:xfrm>
          <a:off x="12814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418" name="n_1aveValue【保健センター・保健所】&#10;有形固定資産減価償却率">
          <a:extLst>
            <a:ext uri="{FF2B5EF4-FFF2-40B4-BE49-F238E27FC236}">
              <a16:creationId xmlns:a16="http://schemas.microsoft.com/office/drawing/2014/main" id="{F897DC68-56FA-4148-BF66-EB9AE6005B64}"/>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419" name="n_2aveValue【保健センター・保健所】&#10;有形固定資産減価償却率">
          <a:extLst>
            <a:ext uri="{FF2B5EF4-FFF2-40B4-BE49-F238E27FC236}">
              <a16:creationId xmlns:a16="http://schemas.microsoft.com/office/drawing/2014/main" id="{41DC7212-D435-4B85-AD88-F41963EBE2E0}"/>
            </a:ext>
          </a:extLst>
        </xdr:cNvPr>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420" name="n_3aveValue【保健センター・保健所】&#10;有形固定資産減価償却率">
          <a:extLst>
            <a:ext uri="{FF2B5EF4-FFF2-40B4-BE49-F238E27FC236}">
              <a16:creationId xmlns:a16="http://schemas.microsoft.com/office/drawing/2014/main" id="{2F9350AC-6A39-483C-AD6B-2EACFAB7DB28}"/>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421" name="n_4aveValue【保健センター・保健所】&#10;有形固定資産減価償却率">
          <a:extLst>
            <a:ext uri="{FF2B5EF4-FFF2-40B4-BE49-F238E27FC236}">
              <a16:creationId xmlns:a16="http://schemas.microsoft.com/office/drawing/2014/main" id="{B4DB923B-E4F4-4C1D-862D-7B78CE35621C}"/>
            </a:ext>
          </a:extLst>
        </xdr:cNvPr>
        <xdr:cNvSpPr txBox="1"/>
      </xdr:nvSpPr>
      <xdr:spPr>
        <a:xfrm>
          <a:off x="12611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143527</xdr:rowOff>
    </xdr:from>
    <xdr:ext cx="405111" cy="259045"/>
    <xdr:sp macro="" textlink="">
      <xdr:nvSpPr>
        <xdr:cNvPr id="422" name="n_2mainValue【保健センター・保健所】&#10;有形固定資産減価償却率">
          <a:extLst>
            <a:ext uri="{FF2B5EF4-FFF2-40B4-BE49-F238E27FC236}">
              <a16:creationId xmlns:a16="http://schemas.microsoft.com/office/drawing/2014/main" id="{47869443-E50C-49DB-A0A4-01DA52B701E8}"/>
            </a:ext>
          </a:extLst>
        </xdr:cNvPr>
        <xdr:cNvSpPr txBox="1"/>
      </xdr:nvSpPr>
      <xdr:spPr>
        <a:xfrm>
          <a:off x="14389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423" name="n_3mainValue【保健センター・保健所】&#10;有形固定資産減価償却率">
          <a:extLst>
            <a:ext uri="{FF2B5EF4-FFF2-40B4-BE49-F238E27FC236}">
              <a16:creationId xmlns:a16="http://schemas.microsoft.com/office/drawing/2014/main" id="{F476D3C8-3326-4021-8AFE-0350DBD5DC3D}"/>
            </a:ext>
          </a:extLst>
        </xdr:cNvPr>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424" name="n_4mainValue【保健センター・保健所】&#10;有形固定資産減価償却率">
          <a:extLst>
            <a:ext uri="{FF2B5EF4-FFF2-40B4-BE49-F238E27FC236}">
              <a16:creationId xmlns:a16="http://schemas.microsoft.com/office/drawing/2014/main" id="{D5FF9FAF-2281-4039-94A8-43F81A031492}"/>
            </a:ext>
          </a:extLst>
        </xdr:cNvPr>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a:extLst>
            <a:ext uri="{FF2B5EF4-FFF2-40B4-BE49-F238E27FC236}">
              <a16:creationId xmlns:a16="http://schemas.microsoft.com/office/drawing/2014/main" id="{06897949-9457-4CE8-9952-9F209F8792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a:extLst>
            <a:ext uri="{FF2B5EF4-FFF2-40B4-BE49-F238E27FC236}">
              <a16:creationId xmlns:a16="http://schemas.microsoft.com/office/drawing/2014/main" id="{41B3413A-4B58-4817-B095-EC988B5807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a:extLst>
            <a:ext uri="{FF2B5EF4-FFF2-40B4-BE49-F238E27FC236}">
              <a16:creationId xmlns:a16="http://schemas.microsoft.com/office/drawing/2014/main" id="{16AEC050-9A4A-4206-A5D2-04FD7C8FD75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a:extLst>
            <a:ext uri="{FF2B5EF4-FFF2-40B4-BE49-F238E27FC236}">
              <a16:creationId xmlns:a16="http://schemas.microsoft.com/office/drawing/2014/main" id="{AAE4CFA5-8DC4-4527-940E-DB77F93748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a:extLst>
            <a:ext uri="{FF2B5EF4-FFF2-40B4-BE49-F238E27FC236}">
              <a16:creationId xmlns:a16="http://schemas.microsoft.com/office/drawing/2014/main" id="{03E0C42E-65B2-439D-91E2-C2C491B10B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a:extLst>
            <a:ext uri="{FF2B5EF4-FFF2-40B4-BE49-F238E27FC236}">
              <a16:creationId xmlns:a16="http://schemas.microsoft.com/office/drawing/2014/main" id="{F865A4C1-D0E1-4A66-922A-425DC2616A2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a:extLst>
            <a:ext uri="{FF2B5EF4-FFF2-40B4-BE49-F238E27FC236}">
              <a16:creationId xmlns:a16="http://schemas.microsoft.com/office/drawing/2014/main" id="{CBCD7876-4466-43E0-9F34-2EF888CB05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a:extLst>
            <a:ext uri="{FF2B5EF4-FFF2-40B4-BE49-F238E27FC236}">
              <a16:creationId xmlns:a16="http://schemas.microsoft.com/office/drawing/2014/main" id="{3BAE0BAB-6FB5-499B-A8FB-320B281E92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a:extLst>
            <a:ext uri="{FF2B5EF4-FFF2-40B4-BE49-F238E27FC236}">
              <a16:creationId xmlns:a16="http://schemas.microsoft.com/office/drawing/2014/main" id="{BB08714E-DB91-41D1-9F86-02944BC9B0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a:extLst>
            <a:ext uri="{FF2B5EF4-FFF2-40B4-BE49-F238E27FC236}">
              <a16:creationId xmlns:a16="http://schemas.microsoft.com/office/drawing/2014/main" id="{1676FEF1-271F-49D4-AAE5-6943D5167D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5" name="直線コネクタ 434">
          <a:extLst>
            <a:ext uri="{FF2B5EF4-FFF2-40B4-BE49-F238E27FC236}">
              <a16:creationId xmlns:a16="http://schemas.microsoft.com/office/drawing/2014/main" id="{F13BB286-3F68-4E26-A27C-68B4580F0F5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6" name="テキスト ボックス 435">
          <a:extLst>
            <a:ext uri="{FF2B5EF4-FFF2-40B4-BE49-F238E27FC236}">
              <a16:creationId xmlns:a16="http://schemas.microsoft.com/office/drawing/2014/main" id="{8D78A22B-E31D-4B87-BA1A-B26C1A76D4C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7" name="直線コネクタ 436">
          <a:extLst>
            <a:ext uri="{FF2B5EF4-FFF2-40B4-BE49-F238E27FC236}">
              <a16:creationId xmlns:a16="http://schemas.microsoft.com/office/drawing/2014/main" id="{EAE3CC0C-47C3-4FDC-B8CD-40E9DB76667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8" name="テキスト ボックス 437">
          <a:extLst>
            <a:ext uri="{FF2B5EF4-FFF2-40B4-BE49-F238E27FC236}">
              <a16:creationId xmlns:a16="http://schemas.microsoft.com/office/drawing/2014/main" id="{57B5D12C-9471-4946-9C12-23F0F0FE921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9" name="直線コネクタ 438">
          <a:extLst>
            <a:ext uri="{FF2B5EF4-FFF2-40B4-BE49-F238E27FC236}">
              <a16:creationId xmlns:a16="http://schemas.microsoft.com/office/drawing/2014/main" id="{9D59F4A1-0B99-42EF-87CB-D0C73669E97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0" name="テキスト ボックス 439">
          <a:extLst>
            <a:ext uri="{FF2B5EF4-FFF2-40B4-BE49-F238E27FC236}">
              <a16:creationId xmlns:a16="http://schemas.microsoft.com/office/drawing/2014/main" id="{7F85B7FC-C27F-4EF9-9866-5ACE0ED3E66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1" name="直線コネクタ 440">
          <a:extLst>
            <a:ext uri="{FF2B5EF4-FFF2-40B4-BE49-F238E27FC236}">
              <a16:creationId xmlns:a16="http://schemas.microsoft.com/office/drawing/2014/main" id="{A2009AB5-188F-4EC0-9BE1-E66B357BF66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2" name="テキスト ボックス 441">
          <a:extLst>
            <a:ext uri="{FF2B5EF4-FFF2-40B4-BE49-F238E27FC236}">
              <a16:creationId xmlns:a16="http://schemas.microsoft.com/office/drawing/2014/main" id="{D4A26F39-8E90-45A3-89AB-5C5EC648B37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a:extLst>
            <a:ext uri="{FF2B5EF4-FFF2-40B4-BE49-F238E27FC236}">
              <a16:creationId xmlns:a16="http://schemas.microsoft.com/office/drawing/2014/main" id="{0DAEFE19-79C4-4A2F-9814-0576E48353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a:extLst>
            <a:ext uri="{FF2B5EF4-FFF2-40B4-BE49-F238E27FC236}">
              <a16:creationId xmlns:a16="http://schemas.microsoft.com/office/drawing/2014/main" id="{699BF474-9F2E-49AD-A6D5-D74EA8F16D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保健センター・保健所】&#10;一人当たり面積グラフ枠">
          <a:extLst>
            <a:ext uri="{FF2B5EF4-FFF2-40B4-BE49-F238E27FC236}">
              <a16:creationId xmlns:a16="http://schemas.microsoft.com/office/drawing/2014/main" id="{98309424-62BF-4258-A034-2DCCA4FD89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446" name="直線コネクタ 445">
          <a:extLst>
            <a:ext uri="{FF2B5EF4-FFF2-40B4-BE49-F238E27FC236}">
              <a16:creationId xmlns:a16="http://schemas.microsoft.com/office/drawing/2014/main" id="{B27ED402-DC1D-4E56-A2C8-0E49BC495583}"/>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447" name="【保健センター・保健所】&#10;一人当たり面積最小値テキスト">
          <a:extLst>
            <a:ext uri="{FF2B5EF4-FFF2-40B4-BE49-F238E27FC236}">
              <a16:creationId xmlns:a16="http://schemas.microsoft.com/office/drawing/2014/main" id="{7421F21F-E82E-4E3B-84B2-C62FDC8F2B6D}"/>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448" name="直線コネクタ 447">
          <a:extLst>
            <a:ext uri="{FF2B5EF4-FFF2-40B4-BE49-F238E27FC236}">
              <a16:creationId xmlns:a16="http://schemas.microsoft.com/office/drawing/2014/main" id="{5E524FE6-68CB-47E0-BEB7-095A8EC935FA}"/>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449" name="【保健センター・保健所】&#10;一人当たり面積最大値テキスト">
          <a:extLst>
            <a:ext uri="{FF2B5EF4-FFF2-40B4-BE49-F238E27FC236}">
              <a16:creationId xmlns:a16="http://schemas.microsoft.com/office/drawing/2014/main" id="{623DB8BB-E831-414D-A89E-55176CB9F644}"/>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450" name="直線コネクタ 449">
          <a:extLst>
            <a:ext uri="{FF2B5EF4-FFF2-40B4-BE49-F238E27FC236}">
              <a16:creationId xmlns:a16="http://schemas.microsoft.com/office/drawing/2014/main" id="{3124A794-06FD-4F56-816C-24F66C141319}"/>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22268</xdr:rowOff>
    </xdr:from>
    <xdr:ext cx="469744" cy="259045"/>
    <xdr:sp macro="" textlink="">
      <xdr:nvSpPr>
        <xdr:cNvPr id="451" name="【保健センター・保健所】&#10;一人当たり面積平均値テキスト">
          <a:extLst>
            <a:ext uri="{FF2B5EF4-FFF2-40B4-BE49-F238E27FC236}">
              <a16:creationId xmlns:a16="http://schemas.microsoft.com/office/drawing/2014/main" id="{6B39643C-93B1-4FE1-909A-8FAF6050CB44}"/>
            </a:ext>
          </a:extLst>
        </xdr:cNvPr>
        <xdr:cNvSpPr txBox="1"/>
      </xdr:nvSpPr>
      <xdr:spPr>
        <a:xfrm>
          <a:off x="22199600" y="1082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452" name="フローチャート: 判断 451">
          <a:extLst>
            <a:ext uri="{FF2B5EF4-FFF2-40B4-BE49-F238E27FC236}">
              <a16:creationId xmlns:a16="http://schemas.microsoft.com/office/drawing/2014/main" id="{45C0E3B0-B5E5-49AE-B873-4E41E21A9C78}"/>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453" name="フローチャート: 判断 452">
          <a:extLst>
            <a:ext uri="{FF2B5EF4-FFF2-40B4-BE49-F238E27FC236}">
              <a16:creationId xmlns:a16="http://schemas.microsoft.com/office/drawing/2014/main" id="{5F6E7AC8-3D12-463C-B4C6-B8AD5915C4F4}"/>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454" name="フローチャート: 判断 453">
          <a:extLst>
            <a:ext uri="{FF2B5EF4-FFF2-40B4-BE49-F238E27FC236}">
              <a16:creationId xmlns:a16="http://schemas.microsoft.com/office/drawing/2014/main" id="{4C8A69A0-99BD-4217-B2AE-105847FB4B10}"/>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455" name="フローチャート: 判断 454">
          <a:extLst>
            <a:ext uri="{FF2B5EF4-FFF2-40B4-BE49-F238E27FC236}">
              <a16:creationId xmlns:a16="http://schemas.microsoft.com/office/drawing/2014/main" id="{AEC9E410-1424-4E3A-97C2-83F000EB8470}"/>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456" name="フローチャート: 判断 455">
          <a:extLst>
            <a:ext uri="{FF2B5EF4-FFF2-40B4-BE49-F238E27FC236}">
              <a16:creationId xmlns:a16="http://schemas.microsoft.com/office/drawing/2014/main" id="{047D4DB1-1B77-42F6-A2E6-DB9CDD76B0C4}"/>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8AF1E716-8454-46DA-9C03-1EE010D6847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BDAB578A-6AC6-40AD-9754-7523F889DC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226324A4-40C6-4DB2-83BD-C569D65129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EAC79D12-870C-45FA-95B3-08030AACEE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235DF37A-C337-4FD7-9DC7-0ED4E9F6A70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115621</xdr:rowOff>
    </xdr:from>
    <xdr:to>
      <xdr:col>107</xdr:col>
      <xdr:colOff>101600</xdr:colOff>
      <xdr:row>63</xdr:row>
      <xdr:rowOff>45771</xdr:rowOff>
    </xdr:to>
    <xdr:sp macro="" textlink="">
      <xdr:nvSpPr>
        <xdr:cNvPr id="462" name="楕円 461">
          <a:extLst>
            <a:ext uri="{FF2B5EF4-FFF2-40B4-BE49-F238E27FC236}">
              <a16:creationId xmlns:a16="http://schemas.microsoft.com/office/drawing/2014/main" id="{878E3A89-7C9F-47EC-B1D3-B86F5DE14914}"/>
            </a:ext>
          </a:extLst>
        </xdr:cNvPr>
        <xdr:cNvSpPr/>
      </xdr:nvSpPr>
      <xdr:spPr>
        <a:xfrm>
          <a:off x="20383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124308</xdr:rowOff>
    </xdr:from>
    <xdr:to>
      <xdr:col>102</xdr:col>
      <xdr:colOff>165100</xdr:colOff>
      <xdr:row>63</xdr:row>
      <xdr:rowOff>54458</xdr:rowOff>
    </xdr:to>
    <xdr:sp macro="" textlink="">
      <xdr:nvSpPr>
        <xdr:cNvPr id="463" name="楕円 462">
          <a:extLst>
            <a:ext uri="{FF2B5EF4-FFF2-40B4-BE49-F238E27FC236}">
              <a16:creationId xmlns:a16="http://schemas.microsoft.com/office/drawing/2014/main" id="{B9BFA08B-808F-4DD1-BEAE-CCAD690B7BB0}"/>
            </a:ext>
          </a:extLst>
        </xdr:cNvPr>
        <xdr:cNvSpPr/>
      </xdr:nvSpPr>
      <xdr:spPr>
        <a:xfrm>
          <a:off x="19494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166421</xdr:rowOff>
    </xdr:from>
    <xdr:to>
      <xdr:col>107</xdr:col>
      <xdr:colOff>50800</xdr:colOff>
      <xdr:row>63</xdr:row>
      <xdr:rowOff>3658</xdr:rowOff>
    </xdr:to>
    <xdr:cxnSp macro="">
      <xdr:nvCxnSpPr>
        <xdr:cNvPr id="464" name="直線コネクタ 463">
          <a:extLst>
            <a:ext uri="{FF2B5EF4-FFF2-40B4-BE49-F238E27FC236}">
              <a16:creationId xmlns:a16="http://schemas.microsoft.com/office/drawing/2014/main" id="{309211F5-D2CE-4D68-9A2C-897E7BB92CCC}"/>
            </a:ext>
          </a:extLst>
        </xdr:cNvPr>
        <xdr:cNvCxnSpPr/>
      </xdr:nvCxnSpPr>
      <xdr:spPr>
        <a:xfrm flipV="1">
          <a:off x="19545300" y="1079632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126594</xdr:rowOff>
    </xdr:from>
    <xdr:to>
      <xdr:col>98</xdr:col>
      <xdr:colOff>38100</xdr:colOff>
      <xdr:row>63</xdr:row>
      <xdr:rowOff>56744</xdr:rowOff>
    </xdr:to>
    <xdr:sp macro="" textlink="">
      <xdr:nvSpPr>
        <xdr:cNvPr id="465" name="楕円 464">
          <a:extLst>
            <a:ext uri="{FF2B5EF4-FFF2-40B4-BE49-F238E27FC236}">
              <a16:creationId xmlns:a16="http://schemas.microsoft.com/office/drawing/2014/main" id="{2D83CA2A-DD99-46AD-BBA6-0586255B3A0B}"/>
            </a:ext>
          </a:extLst>
        </xdr:cNvPr>
        <xdr:cNvSpPr/>
      </xdr:nvSpPr>
      <xdr:spPr>
        <a:xfrm>
          <a:off x="18605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3658</xdr:rowOff>
    </xdr:from>
    <xdr:to>
      <xdr:col>102</xdr:col>
      <xdr:colOff>114300</xdr:colOff>
      <xdr:row>63</xdr:row>
      <xdr:rowOff>5944</xdr:rowOff>
    </xdr:to>
    <xdr:cxnSp macro="">
      <xdr:nvCxnSpPr>
        <xdr:cNvPr id="466" name="直線コネクタ 465">
          <a:extLst>
            <a:ext uri="{FF2B5EF4-FFF2-40B4-BE49-F238E27FC236}">
              <a16:creationId xmlns:a16="http://schemas.microsoft.com/office/drawing/2014/main" id="{B51EE7EB-5313-49C8-BF90-678A6F99BF9A}"/>
            </a:ext>
          </a:extLst>
        </xdr:cNvPr>
        <xdr:cNvCxnSpPr/>
      </xdr:nvCxnSpPr>
      <xdr:spPr>
        <a:xfrm flipV="1">
          <a:off x="18656300" y="10805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467" name="n_1aveValue【保健センター・保健所】&#10;一人当たり面積">
          <a:extLst>
            <a:ext uri="{FF2B5EF4-FFF2-40B4-BE49-F238E27FC236}">
              <a16:creationId xmlns:a16="http://schemas.microsoft.com/office/drawing/2014/main" id="{2E861DD7-02E3-45A0-8A3A-E3CB2EA061FC}"/>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131995</xdr:rowOff>
    </xdr:from>
    <xdr:ext cx="469744" cy="259045"/>
    <xdr:sp macro="" textlink="">
      <xdr:nvSpPr>
        <xdr:cNvPr id="468" name="n_2aveValue【保健センター・保健所】&#10;一人当たり面積">
          <a:extLst>
            <a:ext uri="{FF2B5EF4-FFF2-40B4-BE49-F238E27FC236}">
              <a16:creationId xmlns:a16="http://schemas.microsoft.com/office/drawing/2014/main" id="{F8EEC9AC-5BB5-4D11-95DB-6A023B77B61E}"/>
            </a:ext>
          </a:extLst>
        </xdr:cNvPr>
        <xdr:cNvSpPr txBox="1"/>
      </xdr:nvSpPr>
      <xdr:spPr>
        <a:xfrm>
          <a:off x="20199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macro="" textlink="">
      <xdr:nvSpPr>
        <xdr:cNvPr id="469" name="n_3aveValue【保健センター・保健所】&#10;一人当たり面積">
          <a:extLst>
            <a:ext uri="{FF2B5EF4-FFF2-40B4-BE49-F238E27FC236}">
              <a16:creationId xmlns:a16="http://schemas.microsoft.com/office/drawing/2014/main" id="{F73D699C-9034-4F42-956F-3F9444BDC669}"/>
            </a:ext>
          </a:extLst>
        </xdr:cNvPr>
        <xdr:cNvSpPr txBox="1"/>
      </xdr:nvSpPr>
      <xdr:spPr>
        <a:xfrm>
          <a:off x="19310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129709</xdr:rowOff>
    </xdr:from>
    <xdr:ext cx="469744" cy="259045"/>
    <xdr:sp macro="" textlink="">
      <xdr:nvSpPr>
        <xdr:cNvPr id="470" name="n_4aveValue【保健センター・保健所】&#10;一人当たり面積">
          <a:extLst>
            <a:ext uri="{FF2B5EF4-FFF2-40B4-BE49-F238E27FC236}">
              <a16:creationId xmlns:a16="http://schemas.microsoft.com/office/drawing/2014/main" id="{06E5335F-E429-4A3D-BB16-8F4339504FF3}"/>
            </a:ext>
          </a:extLst>
        </xdr:cNvPr>
        <xdr:cNvSpPr txBox="1"/>
      </xdr:nvSpPr>
      <xdr:spPr>
        <a:xfrm>
          <a:off x="18421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62298</xdr:rowOff>
    </xdr:from>
    <xdr:ext cx="469744" cy="259045"/>
    <xdr:sp macro="" textlink="">
      <xdr:nvSpPr>
        <xdr:cNvPr id="471" name="n_2mainValue【保健センター・保健所】&#10;一人当たり面積">
          <a:extLst>
            <a:ext uri="{FF2B5EF4-FFF2-40B4-BE49-F238E27FC236}">
              <a16:creationId xmlns:a16="http://schemas.microsoft.com/office/drawing/2014/main" id="{5F5F0149-3587-4594-BAB4-23F10AFBD724}"/>
            </a:ext>
          </a:extLst>
        </xdr:cNvPr>
        <xdr:cNvSpPr txBox="1"/>
      </xdr:nvSpPr>
      <xdr:spPr>
        <a:xfrm>
          <a:off x="20199427" y="1052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70985</xdr:rowOff>
    </xdr:from>
    <xdr:ext cx="469744" cy="259045"/>
    <xdr:sp macro="" textlink="">
      <xdr:nvSpPr>
        <xdr:cNvPr id="472" name="n_3mainValue【保健センター・保健所】&#10;一人当たり面積">
          <a:extLst>
            <a:ext uri="{FF2B5EF4-FFF2-40B4-BE49-F238E27FC236}">
              <a16:creationId xmlns:a16="http://schemas.microsoft.com/office/drawing/2014/main" id="{AD6C29E0-6E1A-4CB2-A077-FA08091DF00F}"/>
            </a:ext>
          </a:extLst>
        </xdr:cNvPr>
        <xdr:cNvSpPr txBox="1"/>
      </xdr:nvSpPr>
      <xdr:spPr>
        <a:xfrm>
          <a:off x="193104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73271</xdr:rowOff>
    </xdr:from>
    <xdr:ext cx="469744" cy="259045"/>
    <xdr:sp macro="" textlink="">
      <xdr:nvSpPr>
        <xdr:cNvPr id="473" name="n_4mainValue【保健センター・保健所】&#10;一人当たり面積">
          <a:extLst>
            <a:ext uri="{FF2B5EF4-FFF2-40B4-BE49-F238E27FC236}">
              <a16:creationId xmlns:a16="http://schemas.microsoft.com/office/drawing/2014/main" id="{3580418B-682D-4E09-A377-838EA29B1D5E}"/>
            </a:ext>
          </a:extLst>
        </xdr:cNvPr>
        <xdr:cNvSpPr txBox="1"/>
      </xdr:nvSpPr>
      <xdr:spPr>
        <a:xfrm>
          <a:off x="18421427" y="1053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id="{722A203D-F364-4306-A704-A27A7178FE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id="{4F39D570-5AE4-4833-B30D-2C60C4C396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id="{627D656A-2FED-47FD-8A71-40AD209D56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id="{5A7F7602-9746-4934-9270-7F6FDB7DF0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id="{3618CF24-33CD-435F-B49F-42052F29C8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id="{39C9F07F-6C2C-4685-9431-980C1A09BE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id="{316988D1-3D82-4273-B595-CF0116CB38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E8DA4C34-00B4-419F-A77F-C31BB69F6B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a:extLst>
            <a:ext uri="{FF2B5EF4-FFF2-40B4-BE49-F238E27FC236}">
              <a16:creationId xmlns:a16="http://schemas.microsoft.com/office/drawing/2014/main" id="{AEC4A72D-B3A0-4390-B1E8-5FD63B2EBD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a:extLst>
            <a:ext uri="{FF2B5EF4-FFF2-40B4-BE49-F238E27FC236}">
              <a16:creationId xmlns:a16="http://schemas.microsoft.com/office/drawing/2014/main" id="{550E6D24-8402-491D-9052-331A7CFAC9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4" name="テキスト ボックス 483">
          <a:extLst>
            <a:ext uri="{FF2B5EF4-FFF2-40B4-BE49-F238E27FC236}">
              <a16:creationId xmlns:a16="http://schemas.microsoft.com/office/drawing/2014/main" id="{41A4D9A6-5C52-4FA4-99ED-B65FCE0E0F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5" name="直線コネクタ 484">
          <a:extLst>
            <a:ext uri="{FF2B5EF4-FFF2-40B4-BE49-F238E27FC236}">
              <a16:creationId xmlns:a16="http://schemas.microsoft.com/office/drawing/2014/main" id="{FF899B29-B229-4199-861F-397FFD7134F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6" name="テキスト ボックス 485">
          <a:extLst>
            <a:ext uri="{FF2B5EF4-FFF2-40B4-BE49-F238E27FC236}">
              <a16:creationId xmlns:a16="http://schemas.microsoft.com/office/drawing/2014/main" id="{F3907A9D-4AA3-4C0B-8A20-9336EEFF4F7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7" name="直線コネクタ 486">
          <a:extLst>
            <a:ext uri="{FF2B5EF4-FFF2-40B4-BE49-F238E27FC236}">
              <a16:creationId xmlns:a16="http://schemas.microsoft.com/office/drawing/2014/main" id="{FB160C7D-9001-480A-B2C4-25A412A06EE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8" name="テキスト ボックス 487">
          <a:extLst>
            <a:ext uri="{FF2B5EF4-FFF2-40B4-BE49-F238E27FC236}">
              <a16:creationId xmlns:a16="http://schemas.microsoft.com/office/drawing/2014/main" id="{D9BDD352-87E0-41A2-8196-AC64A4D0C5F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9" name="直線コネクタ 488">
          <a:extLst>
            <a:ext uri="{FF2B5EF4-FFF2-40B4-BE49-F238E27FC236}">
              <a16:creationId xmlns:a16="http://schemas.microsoft.com/office/drawing/2014/main" id="{8B69CF2F-347F-435A-8279-056816E01E0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0" name="テキスト ボックス 489">
          <a:extLst>
            <a:ext uri="{FF2B5EF4-FFF2-40B4-BE49-F238E27FC236}">
              <a16:creationId xmlns:a16="http://schemas.microsoft.com/office/drawing/2014/main" id="{F0629054-5494-4166-A007-F402AD94F16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1" name="直線コネクタ 490">
          <a:extLst>
            <a:ext uri="{FF2B5EF4-FFF2-40B4-BE49-F238E27FC236}">
              <a16:creationId xmlns:a16="http://schemas.microsoft.com/office/drawing/2014/main" id="{393D2E30-AE8B-487D-83B7-F07322BDE73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2" name="テキスト ボックス 491">
          <a:extLst>
            <a:ext uri="{FF2B5EF4-FFF2-40B4-BE49-F238E27FC236}">
              <a16:creationId xmlns:a16="http://schemas.microsoft.com/office/drawing/2014/main" id="{B8847C6B-16F8-4FA9-B360-FC662A1B599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3" name="直線コネクタ 492">
          <a:extLst>
            <a:ext uri="{FF2B5EF4-FFF2-40B4-BE49-F238E27FC236}">
              <a16:creationId xmlns:a16="http://schemas.microsoft.com/office/drawing/2014/main" id="{75BAC8B8-AC00-4BDC-91EC-089E012528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94" name="テキスト ボックス 493">
          <a:extLst>
            <a:ext uri="{FF2B5EF4-FFF2-40B4-BE49-F238E27FC236}">
              <a16:creationId xmlns:a16="http://schemas.microsoft.com/office/drawing/2014/main" id="{949570E2-8EBB-479C-9EB7-F5FE1F1F8BA6}"/>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a:extLst>
            <a:ext uri="{FF2B5EF4-FFF2-40B4-BE49-F238E27FC236}">
              <a16:creationId xmlns:a16="http://schemas.microsoft.com/office/drawing/2014/main" id="{22BED9C6-275A-49F2-BECB-CD98B2A7FE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消防施設】&#10;有形固定資産減価償却率グラフ枠">
          <a:extLst>
            <a:ext uri="{FF2B5EF4-FFF2-40B4-BE49-F238E27FC236}">
              <a16:creationId xmlns:a16="http://schemas.microsoft.com/office/drawing/2014/main" id="{55BDE227-4E64-442C-AC66-DEB8A5E7DD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97" name="直線コネクタ 496">
          <a:extLst>
            <a:ext uri="{FF2B5EF4-FFF2-40B4-BE49-F238E27FC236}">
              <a16:creationId xmlns:a16="http://schemas.microsoft.com/office/drawing/2014/main" id="{D1F682F8-D0FA-4CC2-8AEC-2F154B0A387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98" name="【消防施設】&#10;有形固定資産減価償却率最小値テキスト">
          <a:extLst>
            <a:ext uri="{FF2B5EF4-FFF2-40B4-BE49-F238E27FC236}">
              <a16:creationId xmlns:a16="http://schemas.microsoft.com/office/drawing/2014/main" id="{B199C0E6-F647-43AB-8B5A-C52412CB0EA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99" name="直線コネクタ 498">
          <a:extLst>
            <a:ext uri="{FF2B5EF4-FFF2-40B4-BE49-F238E27FC236}">
              <a16:creationId xmlns:a16="http://schemas.microsoft.com/office/drawing/2014/main" id="{64B5E57A-94AC-4EA5-B176-A4AA93AAD82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00" name="【消防施設】&#10;有形固定資産減価償却率最大値テキスト">
          <a:extLst>
            <a:ext uri="{FF2B5EF4-FFF2-40B4-BE49-F238E27FC236}">
              <a16:creationId xmlns:a16="http://schemas.microsoft.com/office/drawing/2014/main" id="{6F9E86FD-5CBA-4359-BD0A-BC288104B92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1" name="直線コネクタ 500">
          <a:extLst>
            <a:ext uri="{FF2B5EF4-FFF2-40B4-BE49-F238E27FC236}">
              <a16:creationId xmlns:a16="http://schemas.microsoft.com/office/drawing/2014/main" id="{7C3D45EC-7A11-47AD-B512-1BB89547C99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502" name="【消防施設】&#10;有形固定資産減価償却率平均値テキスト">
          <a:extLst>
            <a:ext uri="{FF2B5EF4-FFF2-40B4-BE49-F238E27FC236}">
              <a16:creationId xmlns:a16="http://schemas.microsoft.com/office/drawing/2014/main" id="{1B8261A7-526D-42E7-9DB6-B6732C6EEF8F}"/>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503" name="フローチャート: 判断 502">
          <a:extLst>
            <a:ext uri="{FF2B5EF4-FFF2-40B4-BE49-F238E27FC236}">
              <a16:creationId xmlns:a16="http://schemas.microsoft.com/office/drawing/2014/main" id="{FE360D1E-4D9C-429F-BED5-5905C8C37E76}"/>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04" name="フローチャート: 判断 503">
          <a:extLst>
            <a:ext uri="{FF2B5EF4-FFF2-40B4-BE49-F238E27FC236}">
              <a16:creationId xmlns:a16="http://schemas.microsoft.com/office/drawing/2014/main" id="{9237167A-2AFD-43B8-9156-19787970C083}"/>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505" name="フローチャート: 判断 504">
          <a:extLst>
            <a:ext uri="{FF2B5EF4-FFF2-40B4-BE49-F238E27FC236}">
              <a16:creationId xmlns:a16="http://schemas.microsoft.com/office/drawing/2014/main" id="{11B6AEA5-5840-4AF1-BE91-6B34464FC048}"/>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506" name="フローチャート: 判断 505">
          <a:extLst>
            <a:ext uri="{FF2B5EF4-FFF2-40B4-BE49-F238E27FC236}">
              <a16:creationId xmlns:a16="http://schemas.microsoft.com/office/drawing/2014/main" id="{7356C1AF-E809-47AB-8585-3C3F56167C01}"/>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507" name="フローチャート: 判断 506">
          <a:extLst>
            <a:ext uri="{FF2B5EF4-FFF2-40B4-BE49-F238E27FC236}">
              <a16:creationId xmlns:a16="http://schemas.microsoft.com/office/drawing/2014/main" id="{BCAA8892-E1BF-4516-9232-797E20F6480C}"/>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672F3D71-8B29-4BCD-9D64-476CD5FD5D4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AD73D273-0017-4814-B644-5CA428D1A5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21F2FF93-327C-4854-BBEF-9F1FCADE01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CD104997-7A4B-45D8-A9D6-9994AED0DB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D6672799-3719-4AF8-9C48-731CAE675FA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71120</xdr:rowOff>
    </xdr:from>
    <xdr:to>
      <xdr:col>76</xdr:col>
      <xdr:colOff>165100</xdr:colOff>
      <xdr:row>81</xdr:row>
      <xdr:rowOff>1270</xdr:rowOff>
    </xdr:to>
    <xdr:sp macro="" textlink="">
      <xdr:nvSpPr>
        <xdr:cNvPr id="513" name="楕円 512">
          <a:extLst>
            <a:ext uri="{FF2B5EF4-FFF2-40B4-BE49-F238E27FC236}">
              <a16:creationId xmlns:a16="http://schemas.microsoft.com/office/drawing/2014/main" id="{43DC35E9-FA23-4423-A58A-D9695710502B}"/>
            </a:ext>
          </a:extLst>
        </xdr:cNvPr>
        <xdr:cNvSpPr/>
      </xdr:nvSpPr>
      <xdr:spPr>
        <a:xfrm>
          <a:off x="14541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115570</xdr:rowOff>
    </xdr:from>
    <xdr:to>
      <xdr:col>72</xdr:col>
      <xdr:colOff>38100</xdr:colOff>
      <xdr:row>81</xdr:row>
      <xdr:rowOff>45720</xdr:rowOff>
    </xdr:to>
    <xdr:sp macro="" textlink="">
      <xdr:nvSpPr>
        <xdr:cNvPr id="514" name="楕円 513">
          <a:extLst>
            <a:ext uri="{FF2B5EF4-FFF2-40B4-BE49-F238E27FC236}">
              <a16:creationId xmlns:a16="http://schemas.microsoft.com/office/drawing/2014/main" id="{BAC53C56-3DED-42C8-8240-032C37280730}"/>
            </a:ext>
          </a:extLst>
        </xdr:cNvPr>
        <xdr:cNvSpPr/>
      </xdr:nvSpPr>
      <xdr:spPr>
        <a:xfrm>
          <a:off x="13652500" y="1383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121920</xdr:rowOff>
    </xdr:from>
    <xdr:to>
      <xdr:col>76</xdr:col>
      <xdr:colOff>114300</xdr:colOff>
      <xdr:row>80</xdr:row>
      <xdr:rowOff>166370</xdr:rowOff>
    </xdr:to>
    <xdr:cxnSp macro="">
      <xdr:nvCxnSpPr>
        <xdr:cNvPr id="515" name="直線コネクタ 514">
          <a:extLst>
            <a:ext uri="{FF2B5EF4-FFF2-40B4-BE49-F238E27FC236}">
              <a16:creationId xmlns:a16="http://schemas.microsoft.com/office/drawing/2014/main" id="{CCA6FABF-A1CB-46D7-98FE-151A99460C5C}"/>
            </a:ext>
          </a:extLst>
        </xdr:cNvPr>
        <xdr:cNvCxnSpPr/>
      </xdr:nvCxnSpPr>
      <xdr:spPr>
        <a:xfrm flipV="1">
          <a:off x="13703300" y="1383792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516" name="楕円 515">
          <a:extLst>
            <a:ext uri="{FF2B5EF4-FFF2-40B4-BE49-F238E27FC236}">
              <a16:creationId xmlns:a16="http://schemas.microsoft.com/office/drawing/2014/main" id="{543EC0C7-E2B9-4785-AA87-38829DFF5AD4}"/>
            </a:ext>
          </a:extLst>
        </xdr:cNvPr>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166370</xdr:rowOff>
    </xdr:from>
    <xdr:to>
      <xdr:col>71</xdr:col>
      <xdr:colOff>177800</xdr:colOff>
      <xdr:row>82</xdr:row>
      <xdr:rowOff>91439</xdr:rowOff>
    </xdr:to>
    <xdr:cxnSp macro="">
      <xdr:nvCxnSpPr>
        <xdr:cNvPr id="517" name="直線コネクタ 516">
          <a:extLst>
            <a:ext uri="{FF2B5EF4-FFF2-40B4-BE49-F238E27FC236}">
              <a16:creationId xmlns:a16="http://schemas.microsoft.com/office/drawing/2014/main" id="{B7E9C057-F67F-4846-B1D9-4B47F37CC2FE}"/>
            </a:ext>
          </a:extLst>
        </xdr:cNvPr>
        <xdr:cNvCxnSpPr/>
      </xdr:nvCxnSpPr>
      <xdr:spPr>
        <a:xfrm flipV="1">
          <a:off x="12814300" y="13882370"/>
          <a:ext cx="889000" cy="26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518" name="n_1aveValue【消防施設】&#10;有形固定資産減価償却率">
          <a:extLst>
            <a:ext uri="{FF2B5EF4-FFF2-40B4-BE49-F238E27FC236}">
              <a16:creationId xmlns:a16="http://schemas.microsoft.com/office/drawing/2014/main" id="{DBFEC2DA-3AC1-4A15-9D0A-7FED849798F5}"/>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519" name="n_2aveValue【消防施設】&#10;有形固定資産減価償却率">
          <a:extLst>
            <a:ext uri="{FF2B5EF4-FFF2-40B4-BE49-F238E27FC236}">
              <a16:creationId xmlns:a16="http://schemas.microsoft.com/office/drawing/2014/main" id="{4625BCA1-9A77-482D-8BFE-6F614BEE9F04}"/>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520" name="n_3aveValue【消防施設】&#10;有形固定資産減価償却率">
          <a:extLst>
            <a:ext uri="{FF2B5EF4-FFF2-40B4-BE49-F238E27FC236}">
              <a16:creationId xmlns:a16="http://schemas.microsoft.com/office/drawing/2014/main" id="{47EBB743-0C46-4B12-9044-6AE6943E419E}"/>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521" name="n_4aveValue【消防施設】&#10;有形固定資産減価償却率">
          <a:extLst>
            <a:ext uri="{FF2B5EF4-FFF2-40B4-BE49-F238E27FC236}">
              <a16:creationId xmlns:a16="http://schemas.microsoft.com/office/drawing/2014/main" id="{39604C45-0D18-4BE9-A270-3992D3C86C12}"/>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522" name="n_2mainValue【消防施設】&#10;有形固定資産減価償却率">
          <a:extLst>
            <a:ext uri="{FF2B5EF4-FFF2-40B4-BE49-F238E27FC236}">
              <a16:creationId xmlns:a16="http://schemas.microsoft.com/office/drawing/2014/main" id="{E3BDF3CE-1D51-4089-B3FE-BA2693508E05}"/>
            </a:ext>
          </a:extLst>
        </xdr:cNvPr>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62247</xdr:rowOff>
    </xdr:from>
    <xdr:ext cx="405111" cy="259045"/>
    <xdr:sp macro="" textlink="">
      <xdr:nvSpPr>
        <xdr:cNvPr id="523" name="n_3mainValue【消防施設】&#10;有形固定資産減価償却率">
          <a:extLst>
            <a:ext uri="{FF2B5EF4-FFF2-40B4-BE49-F238E27FC236}">
              <a16:creationId xmlns:a16="http://schemas.microsoft.com/office/drawing/2014/main" id="{5A0D7DD4-285C-4F90-BBB9-0496CF4ACD14}"/>
            </a:ext>
          </a:extLst>
        </xdr:cNvPr>
        <xdr:cNvSpPr txBox="1"/>
      </xdr:nvSpPr>
      <xdr:spPr>
        <a:xfrm>
          <a:off x="13500744" y="1360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133366</xdr:rowOff>
    </xdr:from>
    <xdr:ext cx="405111" cy="259045"/>
    <xdr:sp macro="" textlink="">
      <xdr:nvSpPr>
        <xdr:cNvPr id="524" name="n_4mainValue【消防施設】&#10;有形固定資産減価償却率">
          <a:extLst>
            <a:ext uri="{FF2B5EF4-FFF2-40B4-BE49-F238E27FC236}">
              <a16:creationId xmlns:a16="http://schemas.microsoft.com/office/drawing/2014/main" id="{BC69FB39-D6DC-4584-B415-300D293FEE10}"/>
            </a:ext>
          </a:extLst>
        </xdr:cNvPr>
        <xdr:cNvSpPr txBox="1"/>
      </xdr:nvSpPr>
      <xdr:spPr>
        <a:xfrm>
          <a:off x="12611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7CECFAEA-8938-47AD-8119-5F747C6466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B00EA7BD-95AB-483B-AD33-7CE5AD9637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81690141-6003-4495-8138-C1361CA942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86D2DA77-AFA9-4595-9C21-D34A6800D6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C978832A-C495-4C77-B641-2F0C08750A0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29D04C11-C817-4907-9493-891C45242C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2C84564E-23D4-4B1D-854B-49D2C1AEE0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2EF2D4F9-9559-4AB8-AB6A-8B7CE866FC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a:extLst>
            <a:ext uri="{FF2B5EF4-FFF2-40B4-BE49-F238E27FC236}">
              <a16:creationId xmlns:a16="http://schemas.microsoft.com/office/drawing/2014/main" id="{BB7F38AB-C579-4027-B1E5-C52858CACE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a:extLst>
            <a:ext uri="{FF2B5EF4-FFF2-40B4-BE49-F238E27FC236}">
              <a16:creationId xmlns:a16="http://schemas.microsoft.com/office/drawing/2014/main" id="{43CF8FCE-F353-4F18-96C9-D0055F5B6B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5" name="直線コネクタ 534">
          <a:extLst>
            <a:ext uri="{FF2B5EF4-FFF2-40B4-BE49-F238E27FC236}">
              <a16:creationId xmlns:a16="http://schemas.microsoft.com/office/drawing/2014/main" id="{19A1510F-FDF0-49F2-BEFF-B12AC06CDA5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1FD7AE58-B821-4442-888A-1E7930302F0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7" name="直線コネクタ 536">
          <a:extLst>
            <a:ext uri="{FF2B5EF4-FFF2-40B4-BE49-F238E27FC236}">
              <a16:creationId xmlns:a16="http://schemas.microsoft.com/office/drawing/2014/main" id="{52D4796A-CC58-4FBD-AD87-378583AF260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8" name="テキスト ボックス 537">
          <a:extLst>
            <a:ext uri="{FF2B5EF4-FFF2-40B4-BE49-F238E27FC236}">
              <a16:creationId xmlns:a16="http://schemas.microsoft.com/office/drawing/2014/main" id="{4BE8287F-D945-48CF-8665-F4043A10904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9" name="直線コネクタ 538">
          <a:extLst>
            <a:ext uri="{FF2B5EF4-FFF2-40B4-BE49-F238E27FC236}">
              <a16:creationId xmlns:a16="http://schemas.microsoft.com/office/drawing/2014/main" id="{DB49EF33-1592-4F1F-B92A-1578BA0E410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0" name="テキスト ボックス 539">
          <a:extLst>
            <a:ext uri="{FF2B5EF4-FFF2-40B4-BE49-F238E27FC236}">
              <a16:creationId xmlns:a16="http://schemas.microsoft.com/office/drawing/2014/main" id="{1E6FC0DE-ED6A-469C-9479-C43B75F8D49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1" name="直線コネクタ 540">
          <a:extLst>
            <a:ext uri="{FF2B5EF4-FFF2-40B4-BE49-F238E27FC236}">
              <a16:creationId xmlns:a16="http://schemas.microsoft.com/office/drawing/2014/main" id="{53975A67-2B3C-48C2-BFFE-82D674517CA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2" name="テキスト ボックス 541">
          <a:extLst>
            <a:ext uri="{FF2B5EF4-FFF2-40B4-BE49-F238E27FC236}">
              <a16:creationId xmlns:a16="http://schemas.microsoft.com/office/drawing/2014/main" id="{CF1D4067-B0D9-41B2-A69C-0FBF3E8DF41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3" name="直線コネクタ 542">
          <a:extLst>
            <a:ext uri="{FF2B5EF4-FFF2-40B4-BE49-F238E27FC236}">
              <a16:creationId xmlns:a16="http://schemas.microsoft.com/office/drawing/2014/main" id="{BD79A081-6BEC-4058-902A-FE36D46D8B5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4" name="テキスト ボックス 543">
          <a:extLst>
            <a:ext uri="{FF2B5EF4-FFF2-40B4-BE49-F238E27FC236}">
              <a16:creationId xmlns:a16="http://schemas.microsoft.com/office/drawing/2014/main" id="{ED296EE8-26AB-4117-BC12-5807795941C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5" name="直線コネクタ 544">
          <a:extLst>
            <a:ext uri="{FF2B5EF4-FFF2-40B4-BE49-F238E27FC236}">
              <a16:creationId xmlns:a16="http://schemas.microsoft.com/office/drawing/2014/main" id="{532F8432-9D08-480B-B05B-D4E4C646D3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6" name="テキスト ボックス 545">
          <a:extLst>
            <a:ext uri="{FF2B5EF4-FFF2-40B4-BE49-F238E27FC236}">
              <a16:creationId xmlns:a16="http://schemas.microsoft.com/office/drawing/2014/main" id="{6FB97DA0-E539-4DFA-AA80-62A89C2C99D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7" name="【消防施設】&#10;一人当たり面積グラフ枠">
          <a:extLst>
            <a:ext uri="{FF2B5EF4-FFF2-40B4-BE49-F238E27FC236}">
              <a16:creationId xmlns:a16="http://schemas.microsoft.com/office/drawing/2014/main" id="{0C18253A-8BF0-4EDB-B453-2BB8F5B1CCB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48" name="直線コネクタ 547">
          <a:extLst>
            <a:ext uri="{FF2B5EF4-FFF2-40B4-BE49-F238E27FC236}">
              <a16:creationId xmlns:a16="http://schemas.microsoft.com/office/drawing/2014/main" id="{5A1494FB-1FE6-4853-856E-735CC0709668}"/>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49" name="【消防施設】&#10;一人当たり面積最小値テキスト">
          <a:extLst>
            <a:ext uri="{FF2B5EF4-FFF2-40B4-BE49-F238E27FC236}">
              <a16:creationId xmlns:a16="http://schemas.microsoft.com/office/drawing/2014/main" id="{43AD061A-29C9-4170-A738-88B3A32DE744}"/>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50" name="直線コネクタ 549">
          <a:extLst>
            <a:ext uri="{FF2B5EF4-FFF2-40B4-BE49-F238E27FC236}">
              <a16:creationId xmlns:a16="http://schemas.microsoft.com/office/drawing/2014/main" id="{F245249F-A611-4FAC-98A3-471C980A326F}"/>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51" name="【消防施設】&#10;一人当たり面積最大値テキスト">
          <a:extLst>
            <a:ext uri="{FF2B5EF4-FFF2-40B4-BE49-F238E27FC236}">
              <a16:creationId xmlns:a16="http://schemas.microsoft.com/office/drawing/2014/main" id="{C0DE0693-7911-48F7-95D7-55EC06A4E0C2}"/>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52" name="直線コネクタ 551">
          <a:extLst>
            <a:ext uri="{FF2B5EF4-FFF2-40B4-BE49-F238E27FC236}">
              <a16:creationId xmlns:a16="http://schemas.microsoft.com/office/drawing/2014/main" id="{2C0C3DAF-6A40-4B57-9B0B-0CA46926A5EE}"/>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53" name="【消防施設】&#10;一人当たり面積平均値テキスト">
          <a:extLst>
            <a:ext uri="{FF2B5EF4-FFF2-40B4-BE49-F238E27FC236}">
              <a16:creationId xmlns:a16="http://schemas.microsoft.com/office/drawing/2014/main" id="{77B71266-7F87-4D46-B869-4B04F6A5962B}"/>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54" name="フローチャート: 判断 553">
          <a:extLst>
            <a:ext uri="{FF2B5EF4-FFF2-40B4-BE49-F238E27FC236}">
              <a16:creationId xmlns:a16="http://schemas.microsoft.com/office/drawing/2014/main" id="{79E215BB-C01C-4E02-B887-FACF0381A24F}"/>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55" name="フローチャート: 判断 554">
          <a:extLst>
            <a:ext uri="{FF2B5EF4-FFF2-40B4-BE49-F238E27FC236}">
              <a16:creationId xmlns:a16="http://schemas.microsoft.com/office/drawing/2014/main" id="{235FDA4F-406A-4311-9F9E-95E495D9B1E6}"/>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56" name="フローチャート: 判断 555">
          <a:extLst>
            <a:ext uri="{FF2B5EF4-FFF2-40B4-BE49-F238E27FC236}">
              <a16:creationId xmlns:a16="http://schemas.microsoft.com/office/drawing/2014/main" id="{98701FF8-7ADA-4DFC-932B-56950EB29FEF}"/>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57" name="フローチャート: 判断 556">
          <a:extLst>
            <a:ext uri="{FF2B5EF4-FFF2-40B4-BE49-F238E27FC236}">
              <a16:creationId xmlns:a16="http://schemas.microsoft.com/office/drawing/2014/main" id="{1CF8D3E0-6ACD-4F8E-AD06-357CB45569A9}"/>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58" name="フローチャート: 判断 557">
          <a:extLst>
            <a:ext uri="{FF2B5EF4-FFF2-40B4-BE49-F238E27FC236}">
              <a16:creationId xmlns:a16="http://schemas.microsoft.com/office/drawing/2014/main" id="{EF3E3F5B-1705-4187-A2D8-87CD09A57A80}"/>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B557ACB1-3523-4AA0-B993-E432C9752A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59EBA39-F1BA-4BCB-A24A-8A92BEC788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8F8BB92-C16A-4186-9850-93F63C8FC5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6EBC9EC-C8FB-4FA5-820B-9B6EE38686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9F286CD-4E2E-4342-9797-595DE9EF116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3683</xdr:rowOff>
    </xdr:from>
    <xdr:to>
      <xdr:col>107</xdr:col>
      <xdr:colOff>101600</xdr:colOff>
      <xdr:row>85</xdr:row>
      <xdr:rowOff>105283</xdr:rowOff>
    </xdr:to>
    <xdr:sp macro="" textlink="">
      <xdr:nvSpPr>
        <xdr:cNvPr id="564" name="楕円 563">
          <a:extLst>
            <a:ext uri="{FF2B5EF4-FFF2-40B4-BE49-F238E27FC236}">
              <a16:creationId xmlns:a16="http://schemas.microsoft.com/office/drawing/2014/main" id="{97CA1F3D-67A0-45FC-9A60-8ECB6B27EE20}"/>
            </a:ext>
          </a:extLst>
        </xdr:cNvPr>
        <xdr:cNvSpPr/>
      </xdr:nvSpPr>
      <xdr:spPr>
        <a:xfrm>
          <a:off x="20383500" y="145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15112</xdr:rowOff>
    </xdr:from>
    <xdr:to>
      <xdr:col>102</xdr:col>
      <xdr:colOff>165100</xdr:colOff>
      <xdr:row>85</xdr:row>
      <xdr:rowOff>116712</xdr:rowOff>
    </xdr:to>
    <xdr:sp macro="" textlink="">
      <xdr:nvSpPr>
        <xdr:cNvPr id="565" name="楕円 564">
          <a:extLst>
            <a:ext uri="{FF2B5EF4-FFF2-40B4-BE49-F238E27FC236}">
              <a16:creationId xmlns:a16="http://schemas.microsoft.com/office/drawing/2014/main" id="{2149831C-6FF0-4845-95CD-DC9E1BFB5A40}"/>
            </a:ext>
          </a:extLst>
        </xdr:cNvPr>
        <xdr:cNvSpPr/>
      </xdr:nvSpPr>
      <xdr:spPr>
        <a:xfrm>
          <a:off x="19494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54483</xdr:rowOff>
    </xdr:from>
    <xdr:to>
      <xdr:col>107</xdr:col>
      <xdr:colOff>50800</xdr:colOff>
      <xdr:row>85</xdr:row>
      <xdr:rowOff>65912</xdr:rowOff>
    </xdr:to>
    <xdr:cxnSp macro="">
      <xdr:nvCxnSpPr>
        <xdr:cNvPr id="566" name="直線コネクタ 565">
          <a:extLst>
            <a:ext uri="{FF2B5EF4-FFF2-40B4-BE49-F238E27FC236}">
              <a16:creationId xmlns:a16="http://schemas.microsoft.com/office/drawing/2014/main" id="{947E14C5-8420-4560-B097-E1EE68C3A3D3}"/>
            </a:ext>
          </a:extLst>
        </xdr:cNvPr>
        <xdr:cNvCxnSpPr/>
      </xdr:nvCxnSpPr>
      <xdr:spPr>
        <a:xfrm flipV="1">
          <a:off x="19545300" y="1462773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18162</xdr:rowOff>
    </xdr:from>
    <xdr:to>
      <xdr:col>98</xdr:col>
      <xdr:colOff>38100</xdr:colOff>
      <xdr:row>85</xdr:row>
      <xdr:rowOff>119762</xdr:rowOff>
    </xdr:to>
    <xdr:sp macro="" textlink="">
      <xdr:nvSpPr>
        <xdr:cNvPr id="567" name="楕円 566">
          <a:extLst>
            <a:ext uri="{FF2B5EF4-FFF2-40B4-BE49-F238E27FC236}">
              <a16:creationId xmlns:a16="http://schemas.microsoft.com/office/drawing/2014/main" id="{17038389-8D0B-4810-8730-8B6E1A6F02C8}"/>
            </a:ext>
          </a:extLst>
        </xdr:cNvPr>
        <xdr:cNvSpPr/>
      </xdr:nvSpPr>
      <xdr:spPr>
        <a:xfrm>
          <a:off x="18605500" y="145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65912</xdr:rowOff>
    </xdr:from>
    <xdr:to>
      <xdr:col>102</xdr:col>
      <xdr:colOff>114300</xdr:colOff>
      <xdr:row>85</xdr:row>
      <xdr:rowOff>68962</xdr:rowOff>
    </xdr:to>
    <xdr:cxnSp macro="">
      <xdr:nvCxnSpPr>
        <xdr:cNvPr id="568" name="直線コネクタ 567">
          <a:extLst>
            <a:ext uri="{FF2B5EF4-FFF2-40B4-BE49-F238E27FC236}">
              <a16:creationId xmlns:a16="http://schemas.microsoft.com/office/drawing/2014/main" id="{8F51BE68-743D-4D65-8DA7-BA5E4C2BC830}"/>
            </a:ext>
          </a:extLst>
        </xdr:cNvPr>
        <xdr:cNvCxnSpPr/>
      </xdr:nvCxnSpPr>
      <xdr:spPr>
        <a:xfrm flipV="1">
          <a:off x="18656300" y="146391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569" name="n_1aveValue【消防施設】&#10;一人当たり面積">
          <a:extLst>
            <a:ext uri="{FF2B5EF4-FFF2-40B4-BE49-F238E27FC236}">
              <a16:creationId xmlns:a16="http://schemas.microsoft.com/office/drawing/2014/main" id="{D0353E94-F6FF-41D8-AAE2-596DC1A1C22D}"/>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570" name="n_2aveValue【消防施設】&#10;一人当たり面積">
          <a:extLst>
            <a:ext uri="{FF2B5EF4-FFF2-40B4-BE49-F238E27FC236}">
              <a16:creationId xmlns:a16="http://schemas.microsoft.com/office/drawing/2014/main" id="{93ADCD25-40C4-42E7-B3AC-825E2FA7FC1D}"/>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571" name="n_3aveValue【消防施設】&#10;一人当たり面積">
          <a:extLst>
            <a:ext uri="{FF2B5EF4-FFF2-40B4-BE49-F238E27FC236}">
              <a16:creationId xmlns:a16="http://schemas.microsoft.com/office/drawing/2014/main" id="{CD6E6352-9BB5-43FD-9C39-E75DF38D4E01}"/>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572" name="n_4aveValue【消防施設】&#10;一人当たり面積">
          <a:extLst>
            <a:ext uri="{FF2B5EF4-FFF2-40B4-BE49-F238E27FC236}">
              <a16:creationId xmlns:a16="http://schemas.microsoft.com/office/drawing/2014/main" id="{0F39D42C-B88B-4901-A25E-1F181DCB2713}"/>
            </a:ext>
          </a:extLst>
        </xdr:cNvPr>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121810</xdr:rowOff>
    </xdr:from>
    <xdr:ext cx="469744" cy="259045"/>
    <xdr:sp macro="" textlink="">
      <xdr:nvSpPr>
        <xdr:cNvPr id="573" name="n_2mainValue【消防施設】&#10;一人当たり面積">
          <a:extLst>
            <a:ext uri="{FF2B5EF4-FFF2-40B4-BE49-F238E27FC236}">
              <a16:creationId xmlns:a16="http://schemas.microsoft.com/office/drawing/2014/main" id="{B2DE1362-DF53-422F-81DE-B0983CD93533}"/>
            </a:ext>
          </a:extLst>
        </xdr:cNvPr>
        <xdr:cNvSpPr txBox="1"/>
      </xdr:nvSpPr>
      <xdr:spPr>
        <a:xfrm>
          <a:off x="20199427" y="1435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133239</xdr:rowOff>
    </xdr:from>
    <xdr:ext cx="469744" cy="259045"/>
    <xdr:sp macro="" textlink="">
      <xdr:nvSpPr>
        <xdr:cNvPr id="574" name="n_3mainValue【消防施設】&#10;一人当たり面積">
          <a:extLst>
            <a:ext uri="{FF2B5EF4-FFF2-40B4-BE49-F238E27FC236}">
              <a16:creationId xmlns:a16="http://schemas.microsoft.com/office/drawing/2014/main" id="{2E523D37-F439-4102-8F71-D56DF16AF8F8}"/>
            </a:ext>
          </a:extLst>
        </xdr:cNvPr>
        <xdr:cNvSpPr txBox="1"/>
      </xdr:nvSpPr>
      <xdr:spPr>
        <a:xfrm>
          <a:off x="19310427" y="1436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136289</xdr:rowOff>
    </xdr:from>
    <xdr:ext cx="469744" cy="259045"/>
    <xdr:sp macro="" textlink="">
      <xdr:nvSpPr>
        <xdr:cNvPr id="575" name="n_4mainValue【消防施設】&#10;一人当たり面積">
          <a:extLst>
            <a:ext uri="{FF2B5EF4-FFF2-40B4-BE49-F238E27FC236}">
              <a16:creationId xmlns:a16="http://schemas.microsoft.com/office/drawing/2014/main" id="{B70F127C-89F8-4932-913F-AB9ACCBBA3D9}"/>
            </a:ext>
          </a:extLst>
        </xdr:cNvPr>
        <xdr:cNvSpPr txBox="1"/>
      </xdr:nvSpPr>
      <xdr:spPr>
        <a:xfrm>
          <a:off x="18421427" y="143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a:extLst>
            <a:ext uri="{FF2B5EF4-FFF2-40B4-BE49-F238E27FC236}">
              <a16:creationId xmlns:a16="http://schemas.microsoft.com/office/drawing/2014/main" id="{DF48466D-81BE-4A36-97C4-A322366285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a:extLst>
            <a:ext uri="{FF2B5EF4-FFF2-40B4-BE49-F238E27FC236}">
              <a16:creationId xmlns:a16="http://schemas.microsoft.com/office/drawing/2014/main" id="{A4EC224C-4AD2-41C2-BD04-DF65A0D1C9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a:extLst>
            <a:ext uri="{FF2B5EF4-FFF2-40B4-BE49-F238E27FC236}">
              <a16:creationId xmlns:a16="http://schemas.microsoft.com/office/drawing/2014/main" id="{4C7F0FCA-2D4F-4EC7-854A-DBAF62A03B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a:extLst>
            <a:ext uri="{FF2B5EF4-FFF2-40B4-BE49-F238E27FC236}">
              <a16:creationId xmlns:a16="http://schemas.microsoft.com/office/drawing/2014/main" id="{4FBED739-0817-44E1-A06E-8F99D0A183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a:extLst>
            <a:ext uri="{FF2B5EF4-FFF2-40B4-BE49-F238E27FC236}">
              <a16:creationId xmlns:a16="http://schemas.microsoft.com/office/drawing/2014/main" id="{E3934F3D-3B92-4B92-B341-65F5F21252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a:extLst>
            <a:ext uri="{FF2B5EF4-FFF2-40B4-BE49-F238E27FC236}">
              <a16:creationId xmlns:a16="http://schemas.microsoft.com/office/drawing/2014/main" id="{7C7F1EE7-D55B-47D0-850E-2E7D9A2BD4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a:extLst>
            <a:ext uri="{FF2B5EF4-FFF2-40B4-BE49-F238E27FC236}">
              <a16:creationId xmlns:a16="http://schemas.microsoft.com/office/drawing/2014/main" id="{F885A7D0-6CF9-4BAA-B146-36CAB0E042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a:extLst>
            <a:ext uri="{FF2B5EF4-FFF2-40B4-BE49-F238E27FC236}">
              <a16:creationId xmlns:a16="http://schemas.microsoft.com/office/drawing/2014/main" id="{B02C669D-A6DC-4D70-8A34-6891956970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a:extLst>
            <a:ext uri="{FF2B5EF4-FFF2-40B4-BE49-F238E27FC236}">
              <a16:creationId xmlns:a16="http://schemas.microsoft.com/office/drawing/2014/main" id="{1118B1D4-78D8-4B7F-8F1F-3D1127CEC6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a:extLst>
            <a:ext uri="{FF2B5EF4-FFF2-40B4-BE49-F238E27FC236}">
              <a16:creationId xmlns:a16="http://schemas.microsoft.com/office/drawing/2014/main" id="{A302F5D2-C514-49C0-8BF3-FD6F3AE4D3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6" name="テキスト ボックス 585">
          <a:extLst>
            <a:ext uri="{FF2B5EF4-FFF2-40B4-BE49-F238E27FC236}">
              <a16:creationId xmlns:a16="http://schemas.microsoft.com/office/drawing/2014/main" id="{410B2D15-0491-425B-974F-1909808703C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7" name="直線コネクタ 586">
          <a:extLst>
            <a:ext uri="{FF2B5EF4-FFF2-40B4-BE49-F238E27FC236}">
              <a16:creationId xmlns:a16="http://schemas.microsoft.com/office/drawing/2014/main" id="{6349C4BD-F12C-4A92-8A36-6D787965392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88" name="テキスト ボックス 587">
          <a:extLst>
            <a:ext uri="{FF2B5EF4-FFF2-40B4-BE49-F238E27FC236}">
              <a16:creationId xmlns:a16="http://schemas.microsoft.com/office/drawing/2014/main" id="{D493D60E-76EF-4C39-A8B8-2564D6C5976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9" name="直線コネクタ 588">
          <a:extLst>
            <a:ext uri="{FF2B5EF4-FFF2-40B4-BE49-F238E27FC236}">
              <a16:creationId xmlns:a16="http://schemas.microsoft.com/office/drawing/2014/main" id="{188BF0D7-61B9-45D7-8529-FF8A1A7B390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0" name="テキスト ボックス 589">
          <a:extLst>
            <a:ext uri="{FF2B5EF4-FFF2-40B4-BE49-F238E27FC236}">
              <a16:creationId xmlns:a16="http://schemas.microsoft.com/office/drawing/2014/main" id="{A49D3C00-4016-4654-9B6E-F9E5454D45D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1" name="直線コネクタ 590">
          <a:extLst>
            <a:ext uri="{FF2B5EF4-FFF2-40B4-BE49-F238E27FC236}">
              <a16:creationId xmlns:a16="http://schemas.microsoft.com/office/drawing/2014/main" id="{885C909E-B622-40BA-8957-BCD274903C8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2" name="テキスト ボックス 591">
          <a:extLst>
            <a:ext uri="{FF2B5EF4-FFF2-40B4-BE49-F238E27FC236}">
              <a16:creationId xmlns:a16="http://schemas.microsoft.com/office/drawing/2014/main" id="{199FFA80-2B4D-4844-A3A2-A5187DEB33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3" name="直線コネクタ 592">
          <a:extLst>
            <a:ext uri="{FF2B5EF4-FFF2-40B4-BE49-F238E27FC236}">
              <a16:creationId xmlns:a16="http://schemas.microsoft.com/office/drawing/2014/main" id="{89622010-8E1B-4DEA-B6B0-7520448D5D0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4" name="テキスト ボックス 593">
          <a:extLst>
            <a:ext uri="{FF2B5EF4-FFF2-40B4-BE49-F238E27FC236}">
              <a16:creationId xmlns:a16="http://schemas.microsoft.com/office/drawing/2014/main" id="{42EF9BD3-9E77-4B8B-90DD-6C4FBB066B5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5" name="直線コネクタ 594">
          <a:extLst>
            <a:ext uri="{FF2B5EF4-FFF2-40B4-BE49-F238E27FC236}">
              <a16:creationId xmlns:a16="http://schemas.microsoft.com/office/drawing/2014/main" id="{C5C37F3F-A04B-48E0-81C9-92D5F486098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96" name="テキスト ボックス 595">
          <a:extLst>
            <a:ext uri="{FF2B5EF4-FFF2-40B4-BE49-F238E27FC236}">
              <a16:creationId xmlns:a16="http://schemas.microsoft.com/office/drawing/2014/main" id="{A00329DA-BD81-4F13-A8B1-FBA0864BEDC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a:extLst>
            <a:ext uri="{FF2B5EF4-FFF2-40B4-BE49-F238E27FC236}">
              <a16:creationId xmlns:a16="http://schemas.microsoft.com/office/drawing/2014/main" id="{4F3BAB9A-452D-4C75-903A-932A97D3D2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id="{5F53B0E1-7086-4234-8F82-BA1A2B1BE2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25400</xdr:rowOff>
    </xdr:from>
    <xdr:to>
      <xdr:col>85</xdr:col>
      <xdr:colOff>126364</xdr:colOff>
      <xdr:row>107</xdr:row>
      <xdr:rowOff>69850</xdr:rowOff>
    </xdr:to>
    <xdr:cxnSp macro="">
      <xdr:nvCxnSpPr>
        <xdr:cNvPr id="599" name="直線コネクタ 598">
          <a:extLst>
            <a:ext uri="{FF2B5EF4-FFF2-40B4-BE49-F238E27FC236}">
              <a16:creationId xmlns:a16="http://schemas.microsoft.com/office/drawing/2014/main" id="{0FA12296-8C7D-4878-A0D9-51A0A0A4860B}"/>
            </a:ext>
          </a:extLst>
        </xdr:cNvPr>
        <xdr:cNvCxnSpPr/>
      </xdr:nvCxnSpPr>
      <xdr:spPr>
        <a:xfrm flipV="1">
          <a:off x="16318864" y="1717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00" name="【庁舎】&#10;有形固定資産減価償却率最小値テキスト">
          <a:extLst>
            <a:ext uri="{FF2B5EF4-FFF2-40B4-BE49-F238E27FC236}">
              <a16:creationId xmlns:a16="http://schemas.microsoft.com/office/drawing/2014/main" id="{29806B3E-6B27-426B-8FBB-5D825154B79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01" name="直線コネクタ 600">
          <a:extLst>
            <a:ext uri="{FF2B5EF4-FFF2-40B4-BE49-F238E27FC236}">
              <a16:creationId xmlns:a16="http://schemas.microsoft.com/office/drawing/2014/main" id="{F1631E92-2593-4E5E-B6DD-9BE9C4D00A1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143527</xdr:rowOff>
    </xdr:from>
    <xdr:ext cx="340478" cy="259045"/>
    <xdr:sp macro="" textlink="">
      <xdr:nvSpPr>
        <xdr:cNvPr id="602" name="【庁舎】&#10;有形固定資産減価償却率最大値テキスト">
          <a:extLst>
            <a:ext uri="{FF2B5EF4-FFF2-40B4-BE49-F238E27FC236}">
              <a16:creationId xmlns:a16="http://schemas.microsoft.com/office/drawing/2014/main" id="{DD506D8B-6CFE-46B7-AADE-691B6D81D53E}"/>
            </a:ext>
          </a:extLst>
        </xdr:cNvPr>
        <xdr:cNvSpPr txBox="1"/>
      </xdr:nvSpPr>
      <xdr:spPr>
        <a:xfrm>
          <a:off x="16357600"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25400</xdr:rowOff>
    </xdr:from>
    <xdr:to>
      <xdr:col>86</xdr:col>
      <xdr:colOff>25400</xdr:colOff>
      <xdr:row>100</xdr:row>
      <xdr:rowOff>25400</xdr:rowOff>
    </xdr:to>
    <xdr:cxnSp macro="">
      <xdr:nvCxnSpPr>
        <xdr:cNvPr id="603" name="直線コネクタ 602">
          <a:extLst>
            <a:ext uri="{FF2B5EF4-FFF2-40B4-BE49-F238E27FC236}">
              <a16:creationId xmlns:a16="http://schemas.microsoft.com/office/drawing/2014/main" id="{83094A0F-D952-46DD-8160-BD16AA8669CB}"/>
            </a:ext>
          </a:extLst>
        </xdr:cNvPr>
        <xdr:cNvCxnSpPr/>
      </xdr:nvCxnSpPr>
      <xdr:spPr>
        <a:xfrm>
          <a:off x="16230600" y="1717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35577</xdr:rowOff>
    </xdr:from>
    <xdr:ext cx="405111" cy="259045"/>
    <xdr:sp macro="" textlink="">
      <xdr:nvSpPr>
        <xdr:cNvPr id="604" name="【庁舎】&#10;有形固定資産減価償却率平均値テキスト">
          <a:extLst>
            <a:ext uri="{FF2B5EF4-FFF2-40B4-BE49-F238E27FC236}">
              <a16:creationId xmlns:a16="http://schemas.microsoft.com/office/drawing/2014/main" id="{3AF15FC2-4FDB-427A-98FB-2ECC0E44CFF9}"/>
            </a:ext>
          </a:extLst>
        </xdr:cNvPr>
        <xdr:cNvSpPr txBox="1"/>
      </xdr:nvSpPr>
      <xdr:spPr>
        <a:xfrm>
          <a:off x="16357600" y="17694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57150</xdr:rowOff>
    </xdr:from>
    <xdr:to>
      <xdr:col>85</xdr:col>
      <xdr:colOff>177800</xdr:colOff>
      <xdr:row>103</xdr:row>
      <xdr:rowOff>158750</xdr:rowOff>
    </xdr:to>
    <xdr:sp macro="" textlink="">
      <xdr:nvSpPr>
        <xdr:cNvPr id="605" name="フローチャート: 判断 604">
          <a:extLst>
            <a:ext uri="{FF2B5EF4-FFF2-40B4-BE49-F238E27FC236}">
              <a16:creationId xmlns:a16="http://schemas.microsoft.com/office/drawing/2014/main" id="{0BED1712-2EE8-403B-A862-763BCBCBD337}"/>
            </a:ext>
          </a:extLst>
        </xdr:cNvPr>
        <xdr:cNvSpPr/>
      </xdr:nvSpPr>
      <xdr:spPr>
        <a:xfrm>
          <a:off x="162687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96520</xdr:rowOff>
    </xdr:from>
    <xdr:to>
      <xdr:col>81</xdr:col>
      <xdr:colOff>101600</xdr:colOff>
      <xdr:row>104</xdr:row>
      <xdr:rowOff>26670</xdr:rowOff>
    </xdr:to>
    <xdr:sp macro="" textlink="">
      <xdr:nvSpPr>
        <xdr:cNvPr id="606" name="フローチャート: 判断 605">
          <a:extLst>
            <a:ext uri="{FF2B5EF4-FFF2-40B4-BE49-F238E27FC236}">
              <a16:creationId xmlns:a16="http://schemas.microsoft.com/office/drawing/2014/main" id="{D130CA88-0838-4F45-8CEA-6A871A33E23A}"/>
            </a:ext>
          </a:extLst>
        </xdr:cNvPr>
        <xdr:cNvSpPr/>
      </xdr:nvSpPr>
      <xdr:spPr>
        <a:xfrm>
          <a:off x="15430500" y="1775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95250</xdr:rowOff>
    </xdr:from>
    <xdr:to>
      <xdr:col>76</xdr:col>
      <xdr:colOff>165100</xdr:colOff>
      <xdr:row>104</xdr:row>
      <xdr:rowOff>25400</xdr:rowOff>
    </xdr:to>
    <xdr:sp macro="" textlink="">
      <xdr:nvSpPr>
        <xdr:cNvPr id="607" name="フローチャート: 判断 606">
          <a:extLst>
            <a:ext uri="{FF2B5EF4-FFF2-40B4-BE49-F238E27FC236}">
              <a16:creationId xmlns:a16="http://schemas.microsoft.com/office/drawing/2014/main" id="{CE9014BD-13B7-4666-ADB7-531D6ABE3E05}"/>
            </a:ext>
          </a:extLst>
        </xdr:cNvPr>
        <xdr:cNvSpPr/>
      </xdr:nvSpPr>
      <xdr:spPr>
        <a:xfrm>
          <a:off x="14541500" y="177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608" name="フローチャート: 判断 607">
          <a:extLst>
            <a:ext uri="{FF2B5EF4-FFF2-40B4-BE49-F238E27FC236}">
              <a16:creationId xmlns:a16="http://schemas.microsoft.com/office/drawing/2014/main" id="{2A167DD2-6A40-4A62-98EA-2693D004BD50}"/>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62230</xdr:rowOff>
    </xdr:from>
    <xdr:to>
      <xdr:col>67</xdr:col>
      <xdr:colOff>101600</xdr:colOff>
      <xdr:row>104</xdr:row>
      <xdr:rowOff>163830</xdr:rowOff>
    </xdr:to>
    <xdr:sp macro="" textlink="">
      <xdr:nvSpPr>
        <xdr:cNvPr id="609" name="フローチャート: 判断 608">
          <a:extLst>
            <a:ext uri="{FF2B5EF4-FFF2-40B4-BE49-F238E27FC236}">
              <a16:creationId xmlns:a16="http://schemas.microsoft.com/office/drawing/2014/main" id="{36E15619-508B-4840-ABEC-DEB6D70CD3BC}"/>
            </a:ext>
          </a:extLst>
        </xdr:cNvPr>
        <xdr:cNvSpPr/>
      </xdr:nvSpPr>
      <xdr:spPr>
        <a:xfrm>
          <a:off x="12763500" y="1789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A09E3E9B-83B1-4CE5-9CD3-C4F15C5337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C0BA0FE8-3AD7-43A9-88A1-CD7F36FAE5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6214DF8E-3B1D-4961-92EB-77CB406C69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870C56B2-C536-4A50-A653-F287F62F3B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B9667265-7287-496F-9F46-251185EF08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121920</xdr:rowOff>
    </xdr:from>
    <xdr:to>
      <xdr:col>76</xdr:col>
      <xdr:colOff>165100</xdr:colOff>
      <xdr:row>100</xdr:row>
      <xdr:rowOff>52070</xdr:rowOff>
    </xdr:to>
    <xdr:sp macro="" textlink="">
      <xdr:nvSpPr>
        <xdr:cNvPr id="615" name="楕円 614">
          <a:extLst>
            <a:ext uri="{FF2B5EF4-FFF2-40B4-BE49-F238E27FC236}">
              <a16:creationId xmlns:a16="http://schemas.microsoft.com/office/drawing/2014/main" id="{E74B8392-259C-43A2-A460-EA3BDD93AE8C}"/>
            </a:ext>
          </a:extLst>
        </xdr:cNvPr>
        <xdr:cNvSpPr/>
      </xdr:nvSpPr>
      <xdr:spPr>
        <a:xfrm>
          <a:off x="14541500" y="170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616" name="楕円 615">
          <a:extLst>
            <a:ext uri="{FF2B5EF4-FFF2-40B4-BE49-F238E27FC236}">
              <a16:creationId xmlns:a16="http://schemas.microsoft.com/office/drawing/2014/main" id="{A1D985B2-8B50-473F-BE39-05EEF9A89722}"/>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1270</xdr:rowOff>
    </xdr:to>
    <xdr:cxnSp macro="">
      <xdr:nvCxnSpPr>
        <xdr:cNvPr id="617" name="直線コネクタ 616">
          <a:extLst>
            <a:ext uri="{FF2B5EF4-FFF2-40B4-BE49-F238E27FC236}">
              <a16:creationId xmlns:a16="http://schemas.microsoft.com/office/drawing/2014/main" id="{43E74C75-82A2-42D8-A3E4-B622244CA352}"/>
            </a:ext>
          </a:extLst>
        </xdr:cNvPr>
        <xdr:cNvCxnSpPr/>
      </xdr:nvCxnSpPr>
      <xdr:spPr>
        <a:xfrm>
          <a:off x="13703300" y="171450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12700</xdr:rowOff>
    </xdr:from>
    <xdr:to>
      <xdr:col>67</xdr:col>
      <xdr:colOff>101600</xdr:colOff>
      <xdr:row>105</xdr:row>
      <xdr:rowOff>114300</xdr:rowOff>
    </xdr:to>
    <xdr:sp macro="" textlink="">
      <xdr:nvSpPr>
        <xdr:cNvPr id="618" name="楕円 617">
          <a:extLst>
            <a:ext uri="{FF2B5EF4-FFF2-40B4-BE49-F238E27FC236}">
              <a16:creationId xmlns:a16="http://schemas.microsoft.com/office/drawing/2014/main" id="{165F5177-7F4B-4889-8191-26BC4AC5AD08}"/>
            </a:ext>
          </a:extLst>
        </xdr:cNvPr>
        <xdr:cNvSpPr/>
      </xdr:nvSpPr>
      <xdr:spPr>
        <a:xfrm>
          <a:off x="12763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105</xdr:row>
      <xdr:rowOff>63500</xdr:rowOff>
    </xdr:to>
    <xdr:cxnSp macro="">
      <xdr:nvCxnSpPr>
        <xdr:cNvPr id="619" name="直線コネクタ 618">
          <a:extLst>
            <a:ext uri="{FF2B5EF4-FFF2-40B4-BE49-F238E27FC236}">
              <a16:creationId xmlns:a16="http://schemas.microsoft.com/office/drawing/2014/main" id="{FB1A5341-8A48-4E79-9A37-5CB36A8AEFC5}"/>
            </a:ext>
          </a:extLst>
        </xdr:cNvPr>
        <xdr:cNvCxnSpPr/>
      </xdr:nvCxnSpPr>
      <xdr:spPr>
        <a:xfrm flipV="1">
          <a:off x="12814300" y="17145000"/>
          <a:ext cx="889000" cy="9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43197</xdr:rowOff>
    </xdr:from>
    <xdr:ext cx="405111" cy="259045"/>
    <xdr:sp macro="" textlink="">
      <xdr:nvSpPr>
        <xdr:cNvPr id="620" name="n_1aveValue【庁舎】&#10;有形固定資産減価償却率">
          <a:extLst>
            <a:ext uri="{FF2B5EF4-FFF2-40B4-BE49-F238E27FC236}">
              <a16:creationId xmlns:a16="http://schemas.microsoft.com/office/drawing/2014/main" id="{669179FF-4E8C-4BB8-9A98-7B9BEC8864E3}"/>
            </a:ext>
          </a:extLst>
        </xdr:cNvPr>
        <xdr:cNvSpPr txBox="1"/>
      </xdr:nvSpPr>
      <xdr:spPr>
        <a:xfrm>
          <a:off x="1526604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16527</xdr:rowOff>
    </xdr:from>
    <xdr:ext cx="405111" cy="259045"/>
    <xdr:sp macro="" textlink="">
      <xdr:nvSpPr>
        <xdr:cNvPr id="621" name="n_2aveValue【庁舎】&#10;有形固定資産減価償却率">
          <a:extLst>
            <a:ext uri="{FF2B5EF4-FFF2-40B4-BE49-F238E27FC236}">
              <a16:creationId xmlns:a16="http://schemas.microsoft.com/office/drawing/2014/main" id="{E01E3C3F-480C-4633-92C1-4632B11A1D73}"/>
            </a:ext>
          </a:extLst>
        </xdr:cNvPr>
        <xdr:cNvSpPr txBox="1"/>
      </xdr:nvSpPr>
      <xdr:spPr>
        <a:xfrm>
          <a:off x="14389744" y="178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622" name="n_3aveValue【庁舎】&#10;有形固定資産減価償却率">
          <a:extLst>
            <a:ext uri="{FF2B5EF4-FFF2-40B4-BE49-F238E27FC236}">
              <a16:creationId xmlns:a16="http://schemas.microsoft.com/office/drawing/2014/main" id="{ADA92FF8-61B2-42D7-A0D6-C4AECA2CCEBA}"/>
            </a:ext>
          </a:extLst>
        </xdr:cNvPr>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8907</xdr:rowOff>
    </xdr:from>
    <xdr:ext cx="405111" cy="259045"/>
    <xdr:sp macro="" textlink="">
      <xdr:nvSpPr>
        <xdr:cNvPr id="623" name="n_4aveValue【庁舎】&#10;有形固定資産減価償却率">
          <a:extLst>
            <a:ext uri="{FF2B5EF4-FFF2-40B4-BE49-F238E27FC236}">
              <a16:creationId xmlns:a16="http://schemas.microsoft.com/office/drawing/2014/main" id="{383813F6-A9E6-4B22-8E63-D9D4AD78BFD4}"/>
            </a:ext>
          </a:extLst>
        </xdr:cNvPr>
        <xdr:cNvSpPr txBox="1"/>
      </xdr:nvSpPr>
      <xdr:spPr>
        <a:xfrm>
          <a:off x="12611744" y="1766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68597</xdr:rowOff>
    </xdr:from>
    <xdr:ext cx="340478" cy="259045"/>
    <xdr:sp macro="" textlink="">
      <xdr:nvSpPr>
        <xdr:cNvPr id="624" name="n_2mainValue【庁舎】&#10;有形固定資産減価償却率">
          <a:extLst>
            <a:ext uri="{FF2B5EF4-FFF2-40B4-BE49-F238E27FC236}">
              <a16:creationId xmlns:a16="http://schemas.microsoft.com/office/drawing/2014/main" id="{1764E084-FEA6-4B4A-B17C-AA667AE89093}"/>
            </a:ext>
          </a:extLst>
        </xdr:cNvPr>
        <xdr:cNvSpPr txBox="1"/>
      </xdr:nvSpPr>
      <xdr:spPr>
        <a:xfrm>
          <a:off x="14422061"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625" name="n_3mainValue【庁舎】&#10;有形固定資産減価償却率">
          <a:extLst>
            <a:ext uri="{FF2B5EF4-FFF2-40B4-BE49-F238E27FC236}">
              <a16:creationId xmlns:a16="http://schemas.microsoft.com/office/drawing/2014/main" id="{7457F053-C547-49A5-96AC-60E4E1CD840C}"/>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105427</xdr:rowOff>
    </xdr:from>
    <xdr:ext cx="405111" cy="259045"/>
    <xdr:sp macro="" textlink="">
      <xdr:nvSpPr>
        <xdr:cNvPr id="626" name="n_4mainValue【庁舎】&#10;有形固定資産減価償却率">
          <a:extLst>
            <a:ext uri="{FF2B5EF4-FFF2-40B4-BE49-F238E27FC236}">
              <a16:creationId xmlns:a16="http://schemas.microsoft.com/office/drawing/2014/main" id="{103D5C0B-925C-4809-8186-098C24AC60A6}"/>
            </a:ext>
          </a:extLst>
        </xdr:cNvPr>
        <xdr:cNvSpPr txBox="1"/>
      </xdr:nvSpPr>
      <xdr:spPr>
        <a:xfrm>
          <a:off x="12611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a16="http://schemas.microsoft.com/office/drawing/2014/main" id="{7B5AFA87-6106-46BD-81FC-E0C455A5F1E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a16="http://schemas.microsoft.com/office/drawing/2014/main" id="{280C6A43-219D-4B40-9E8F-C75E536E32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a16="http://schemas.microsoft.com/office/drawing/2014/main" id="{C765AEC3-7A46-4962-B16D-0A2EFD7C77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a16="http://schemas.microsoft.com/office/drawing/2014/main" id="{ED1832BF-399E-481B-BCC4-D6786E787B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a16="http://schemas.microsoft.com/office/drawing/2014/main" id="{E8D590DF-CAE1-4D82-82CC-94D8BD106D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a16="http://schemas.microsoft.com/office/drawing/2014/main" id="{8F1D8C21-97AE-4441-B1D5-E6C3148728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a16="http://schemas.microsoft.com/office/drawing/2014/main" id="{28014826-6DED-4289-98C6-D4D61C02FB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a16="http://schemas.microsoft.com/office/drawing/2014/main" id="{AF28AD15-C1FB-4524-BEFC-403D19A7E1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a16="http://schemas.microsoft.com/office/drawing/2014/main" id="{B3F491B4-101E-406A-83AD-093474340A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a16="http://schemas.microsoft.com/office/drawing/2014/main" id="{8AB00338-BAC8-464D-87AB-CFB810BBC8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7" name="直線コネクタ 636">
          <a:extLst>
            <a:ext uri="{FF2B5EF4-FFF2-40B4-BE49-F238E27FC236}">
              <a16:creationId xmlns:a16="http://schemas.microsoft.com/office/drawing/2014/main" id="{F3B043B8-D178-4864-8108-AD87D02E5D9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8" name="テキスト ボックス 637">
          <a:extLst>
            <a:ext uri="{FF2B5EF4-FFF2-40B4-BE49-F238E27FC236}">
              <a16:creationId xmlns:a16="http://schemas.microsoft.com/office/drawing/2014/main" id="{358DDD38-D8E1-494F-8AFA-B3BE09F212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9" name="直線コネクタ 638">
          <a:extLst>
            <a:ext uri="{FF2B5EF4-FFF2-40B4-BE49-F238E27FC236}">
              <a16:creationId xmlns:a16="http://schemas.microsoft.com/office/drawing/2014/main" id="{89DDA1A6-95CB-432F-B1EE-BEB86841697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0" name="テキスト ボックス 639">
          <a:extLst>
            <a:ext uri="{FF2B5EF4-FFF2-40B4-BE49-F238E27FC236}">
              <a16:creationId xmlns:a16="http://schemas.microsoft.com/office/drawing/2014/main" id="{D5C2EA91-9B0D-4D82-B840-4EC9030EDB4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a:extLst>
            <a:ext uri="{FF2B5EF4-FFF2-40B4-BE49-F238E27FC236}">
              <a16:creationId xmlns:a16="http://schemas.microsoft.com/office/drawing/2014/main" id="{A629820D-2B78-4AE7-951D-F3B878DE579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a:extLst>
            <a:ext uri="{FF2B5EF4-FFF2-40B4-BE49-F238E27FC236}">
              <a16:creationId xmlns:a16="http://schemas.microsoft.com/office/drawing/2014/main" id="{106B5A99-F60A-4047-8A63-4665481E00E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3" name="直線コネクタ 642">
          <a:extLst>
            <a:ext uri="{FF2B5EF4-FFF2-40B4-BE49-F238E27FC236}">
              <a16:creationId xmlns:a16="http://schemas.microsoft.com/office/drawing/2014/main" id="{5D63948C-0F38-4A70-A2EC-D56561CB17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4" name="テキスト ボックス 643">
          <a:extLst>
            <a:ext uri="{FF2B5EF4-FFF2-40B4-BE49-F238E27FC236}">
              <a16:creationId xmlns:a16="http://schemas.microsoft.com/office/drawing/2014/main" id="{1B59C856-A666-4EEC-BDB5-EA7DB0C4368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5" name="直線コネクタ 644">
          <a:extLst>
            <a:ext uri="{FF2B5EF4-FFF2-40B4-BE49-F238E27FC236}">
              <a16:creationId xmlns:a16="http://schemas.microsoft.com/office/drawing/2014/main" id="{84C3CA9E-676A-44F3-AD43-21DA6D49D4A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46" name="テキスト ボックス 645">
          <a:extLst>
            <a:ext uri="{FF2B5EF4-FFF2-40B4-BE49-F238E27FC236}">
              <a16:creationId xmlns:a16="http://schemas.microsoft.com/office/drawing/2014/main" id="{CC9B5760-E962-4269-919B-F38C5DBE7F1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a:extLst>
            <a:ext uri="{FF2B5EF4-FFF2-40B4-BE49-F238E27FC236}">
              <a16:creationId xmlns:a16="http://schemas.microsoft.com/office/drawing/2014/main" id="{9F05836E-93F8-4C6C-ADBD-B3CBA8E759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48" name="テキスト ボックス 647">
          <a:extLst>
            <a:ext uri="{FF2B5EF4-FFF2-40B4-BE49-F238E27FC236}">
              <a16:creationId xmlns:a16="http://schemas.microsoft.com/office/drawing/2014/main" id="{1434ABA0-AD48-433A-981D-CD91F4F0E6B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庁舎】&#10;一人当たり面積グラフ枠">
          <a:extLst>
            <a:ext uri="{FF2B5EF4-FFF2-40B4-BE49-F238E27FC236}">
              <a16:creationId xmlns:a16="http://schemas.microsoft.com/office/drawing/2014/main" id="{7BB63686-FDCE-4E42-8557-89BC32ECC0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50" name="直線コネクタ 649">
          <a:extLst>
            <a:ext uri="{FF2B5EF4-FFF2-40B4-BE49-F238E27FC236}">
              <a16:creationId xmlns:a16="http://schemas.microsoft.com/office/drawing/2014/main" id="{53886F32-D024-48C7-9896-4B10C2DCE884}"/>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51" name="【庁舎】&#10;一人当たり面積最小値テキスト">
          <a:extLst>
            <a:ext uri="{FF2B5EF4-FFF2-40B4-BE49-F238E27FC236}">
              <a16:creationId xmlns:a16="http://schemas.microsoft.com/office/drawing/2014/main" id="{DB31EA24-0BE8-450E-9A90-4D1662E04BBB}"/>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52" name="直線コネクタ 651">
          <a:extLst>
            <a:ext uri="{FF2B5EF4-FFF2-40B4-BE49-F238E27FC236}">
              <a16:creationId xmlns:a16="http://schemas.microsoft.com/office/drawing/2014/main" id="{E55BFD56-FE94-4BC3-BECE-F7F5A3C087CF}"/>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53" name="【庁舎】&#10;一人当たり面積最大値テキスト">
          <a:extLst>
            <a:ext uri="{FF2B5EF4-FFF2-40B4-BE49-F238E27FC236}">
              <a16:creationId xmlns:a16="http://schemas.microsoft.com/office/drawing/2014/main" id="{A2E69323-C1A7-4A04-9B64-CDC6AB7CF926}"/>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54" name="直線コネクタ 653">
          <a:extLst>
            <a:ext uri="{FF2B5EF4-FFF2-40B4-BE49-F238E27FC236}">
              <a16:creationId xmlns:a16="http://schemas.microsoft.com/office/drawing/2014/main" id="{0E5C668C-F4A8-427F-AB27-1040DA784D87}"/>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55" name="【庁舎】&#10;一人当たり面積平均値テキスト">
          <a:extLst>
            <a:ext uri="{FF2B5EF4-FFF2-40B4-BE49-F238E27FC236}">
              <a16:creationId xmlns:a16="http://schemas.microsoft.com/office/drawing/2014/main" id="{F39F4A8D-CFD4-4CB2-9F9C-3DB25ABA7DDD}"/>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56" name="フローチャート: 判断 655">
          <a:extLst>
            <a:ext uri="{FF2B5EF4-FFF2-40B4-BE49-F238E27FC236}">
              <a16:creationId xmlns:a16="http://schemas.microsoft.com/office/drawing/2014/main" id="{CBC2EC6A-B43D-409D-938B-92009908CE79}"/>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57" name="フローチャート: 判断 656">
          <a:extLst>
            <a:ext uri="{FF2B5EF4-FFF2-40B4-BE49-F238E27FC236}">
              <a16:creationId xmlns:a16="http://schemas.microsoft.com/office/drawing/2014/main" id="{6E25413F-40C1-402D-A12B-B0D8404EFD64}"/>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58" name="フローチャート: 判断 657">
          <a:extLst>
            <a:ext uri="{FF2B5EF4-FFF2-40B4-BE49-F238E27FC236}">
              <a16:creationId xmlns:a16="http://schemas.microsoft.com/office/drawing/2014/main" id="{04795666-D23C-43B2-83F0-ADCAF0416131}"/>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59" name="フローチャート: 判断 658">
          <a:extLst>
            <a:ext uri="{FF2B5EF4-FFF2-40B4-BE49-F238E27FC236}">
              <a16:creationId xmlns:a16="http://schemas.microsoft.com/office/drawing/2014/main" id="{A347E281-E5C1-4431-AFC4-7C9035A27A59}"/>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60" name="フローチャート: 判断 659">
          <a:extLst>
            <a:ext uri="{FF2B5EF4-FFF2-40B4-BE49-F238E27FC236}">
              <a16:creationId xmlns:a16="http://schemas.microsoft.com/office/drawing/2014/main" id="{81915D16-77B8-4130-964A-53B66ACDD3E4}"/>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18EF5D54-1D7F-4067-A81D-F4FD06E0400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7DC9A20-1462-4E5A-9414-0A4AD9CC9B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30A1640E-A899-4EC8-BE3C-F3D6E8A2364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435961A9-27B6-45E6-9A76-3667487E48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B4CCEB21-AC6C-43FD-9D94-A772936569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12954</xdr:rowOff>
    </xdr:from>
    <xdr:to>
      <xdr:col>107</xdr:col>
      <xdr:colOff>101600</xdr:colOff>
      <xdr:row>107</xdr:row>
      <xdr:rowOff>114554</xdr:rowOff>
    </xdr:to>
    <xdr:sp macro="" textlink="">
      <xdr:nvSpPr>
        <xdr:cNvPr id="666" name="楕円 665">
          <a:extLst>
            <a:ext uri="{FF2B5EF4-FFF2-40B4-BE49-F238E27FC236}">
              <a16:creationId xmlns:a16="http://schemas.microsoft.com/office/drawing/2014/main" id="{964D47DD-F270-4DEA-8508-1F3E8A0C24D3}"/>
            </a:ext>
          </a:extLst>
        </xdr:cNvPr>
        <xdr:cNvSpPr/>
      </xdr:nvSpPr>
      <xdr:spPr>
        <a:xfrm>
          <a:off x="20383500" y="183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16511</xdr:rowOff>
    </xdr:from>
    <xdr:to>
      <xdr:col>98</xdr:col>
      <xdr:colOff>38100</xdr:colOff>
      <xdr:row>107</xdr:row>
      <xdr:rowOff>118111</xdr:rowOff>
    </xdr:to>
    <xdr:sp macro="" textlink="">
      <xdr:nvSpPr>
        <xdr:cNvPr id="667" name="楕円 666">
          <a:extLst>
            <a:ext uri="{FF2B5EF4-FFF2-40B4-BE49-F238E27FC236}">
              <a16:creationId xmlns:a16="http://schemas.microsoft.com/office/drawing/2014/main" id="{D7033515-1C20-4FC3-8876-0F66AC96D621}"/>
            </a:ext>
          </a:extLst>
        </xdr:cNvPr>
        <xdr:cNvSpPr/>
      </xdr:nvSpPr>
      <xdr:spPr>
        <a:xfrm>
          <a:off x="186055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97807</xdr:rowOff>
    </xdr:from>
    <xdr:ext cx="469744" cy="259045"/>
    <xdr:sp macro="" textlink="">
      <xdr:nvSpPr>
        <xdr:cNvPr id="668" name="n_1aveValue【庁舎】&#10;一人当たり面積">
          <a:extLst>
            <a:ext uri="{FF2B5EF4-FFF2-40B4-BE49-F238E27FC236}">
              <a16:creationId xmlns:a16="http://schemas.microsoft.com/office/drawing/2014/main" id="{BD3F84F5-FDBC-45E2-98C7-40BE6390CCCE}"/>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69" name="n_2aveValue【庁舎】&#10;一人当たり面積">
          <a:extLst>
            <a:ext uri="{FF2B5EF4-FFF2-40B4-BE49-F238E27FC236}">
              <a16:creationId xmlns:a16="http://schemas.microsoft.com/office/drawing/2014/main" id="{98BB5D5F-7E11-4A18-9024-2656783A1213}"/>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670" name="n_3aveValue【庁舎】&#10;一人当たり面積">
          <a:extLst>
            <a:ext uri="{FF2B5EF4-FFF2-40B4-BE49-F238E27FC236}">
              <a16:creationId xmlns:a16="http://schemas.microsoft.com/office/drawing/2014/main" id="{6A3F8CC6-980E-4ED0-9D0E-94AE3493771C}"/>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71" name="n_4aveValue【庁舎】&#10;一人当たり面積">
          <a:extLst>
            <a:ext uri="{FF2B5EF4-FFF2-40B4-BE49-F238E27FC236}">
              <a16:creationId xmlns:a16="http://schemas.microsoft.com/office/drawing/2014/main" id="{CA27B9F2-094D-4502-9348-5424736332E2}"/>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131081</xdr:rowOff>
    </xdr:from>
    <xdr:ext cx="469744" cy="259045"/>
    <xdr:sp macro="" textlink="">
      <xdr:nvSpPr>
        <xdr:cNvPr id="672" name="n_2mainValue【庁舎】&#10;一人当たり面積">
          <a:extLst>
            <a:ext uri="{FF2B5EF4-FFF2-40B4-BE49-F238E27FC236}">
              <a16:creationId xmlns:a16="http://schemas.microsoft.com/office/drawing/2014/main" id="{F75A88E7-7647-45CB-9993-8FA1DE365668}"/>
            </a:ext>
          </a:extLst>
        </xdr:cNvPr>
        <xdr:cNvSpPr txBox="1"/>
      </xdr:nvSpPr>
      <xdr:spPr>
        <a:xfrm>
          <a:off x="20199427" y="1813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134638</xdr:rowOff>
    </xdr:from>
    <xdr:ext cx="469744" cy="259045"/>
    <xdr:sp macro="" textlink="">
      <xdr:nvSpPr>
        <xdr:cNvPr id="673" name="n_4mainValue【庁舎】&#10;一人当たり面積">
          <a:extLst>
            <a:ext uri="{FF2B5EF4-FFF2-40B4-BE49-F238E27FC236}">
              <a16:creationId xmlns:a16="http://schemas.microsoft.com/office/drawing/2014/main" id="{3141C892-4491-4DB6-AE95-817A1A0EC83E}"/>
            </a:ext>
          </a:extLst>
        </xdr:cNvPr>
        <xdr:cNvSpPr txBox="1"/>
      </xdr:nvSpPr>
      <xdr:spPr>
        <a:xfrm>
          <a:off x="18421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a:extLst>
            <a:ext uri="{FF2B5EF4-FFF2-40B4-BE49-F238E27FC236}">
              <a16:creationId xmlns:a16="http://schemas.microsoft.com/office/drawing/2014/main" id="{7D020EBC-87B4-4A26-93DF-7929544882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a:extLst>
            <a:ext uri="{FF2B5EF4-FFF2-40B4-BE49-F238E27FC236}">
              <a16:creationId xmlns:a16="http://schemas.microsoft.com/office/drawing/2014/main" id="{4CD93341-E66F-4454-A528-6CC268EFE2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a:extLst>
            <a:ext uri="{FF2B5EF4-FFF2-40B4-BE49-F238E27FC236}">
              <a16:creationId xmlns:a16="http://schemas.microsoft.com/office/drawing/2014/main" id="{3E2371D1-D3E6-48BB-AE1B-9469807960A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類似団体と比較して有形固定資産償却率が高くなっている施設に一般廃棄物処理施設が挙げられる。焼却炉の老朽化が著しく維持管理の面からも継続使用は難しいことから、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年度から可燃ごみの焼却は近隣の一部事務組合に委託し、既存施設は改修を行い資源ごみのストックヤードに転用したところである。これにより減価償却率は大幅に改善した。令和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年度は構造の誤りによる耐用年数の修正を行ったことにより、減価償却率に変動があった。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消防施設（広域消防本部）及び庁舎については、それぞれ施設の建て替えが完了し、供用開始したところである。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は固定資産台帳整備中のためデータなし</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232F8D2-BA40-4D82-B68D-EF8F8115D62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F182F3E-92EB-458E-9139-D65423086E8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7AF6356-72D8-4265-87B4-B54E754A868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7B4D423-1300-479B-BCB3-0B94AE93FE1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9920343-C23A-44A6-8F88-2AED1E4DF9D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69519FB-064B-4CBD-859D-FC9F8A11D68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B47053D-AFB0-4E3C-9327-ACDC4874D7C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85A7302-A7DD-44F3-A30A-BFFC6A82E2E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1DC21EB-21EB-43DE-913E-BDE931FAD2B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1DDDB5E-844F-4CB4-BFA8-48CA653D0F3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BE36214-FA08-49AC-A354-2665CF4B466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EE365C3-970B-4D51-85C3-1E513A73179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3DF493D-7752-4047-838F-AC82427725C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6AC73ED-B45A-4D2A-B46E-6908E6ECBFA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8D8E919-2118-4C94-BDC1-26C6A06333B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B65ED19-D975-4BC5-84C2-03B5A25D3E3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FC7E208-255B-41C0-A9C0-992D3EB72FE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42A7548-3D4C-45CC-94A8-140CE50C404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1BD6968-7DEA-47CE-9FA0-745F10F0ED4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DAF3EF1-A8AA-4944-947C-7515392BE06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BC1A9B0-DE0B-46C1-AF7A-14FFAC6FDF7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C4FA987-DC65-4FF4-BAE9-8419C1B2D0F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BDF96A9-9C0A-4E1E-9E0C-C7EDF0C8763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77DBF42-4A15-4FDF-9726-AA89C06B953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0784BEE-210F-41E0-8B15-5E649DED54E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6B7F42F-4EA5-44E1-9DFD-E538E1CA46A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FDC1A0D-A8E8-41F4-9D7C-5E02BEA3A47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DD07CE7-27E2-490C-B39C-21F284E6CA6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D814D21-6B9A-40DB-A8BE-756CDF530D2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89F1418-6FE9-44D9-A04E-316970C90646}"/>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7948237-029B-4AF6-8AE9-D6EE0919EDF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899C47F-8EEC-45AF-A00F-5388496FAD4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A8BC926-652D-43AF-A924-AA5F8B0536D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D5333C3-7940-4474-8325-902B3C0AE89A}"/>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6F953E7-E2EE-4DA0-91A3-104F2C4969B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E1B9E20-2C0B-4EB2-BE08-96D4202CB6A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FFBFD11-C51B-473B-9A19-3D782D952CE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41849D2-933D-4F59-A645-9501E4206A7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EB95C16-0A8C-48F0-BD79-BCE91ECC0B7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08D3738-B426-4702-8999-451F11DB057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B924A11-90CE-4A3D-85CD-E1B2E90485F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B96B0D7-8F43-4CB8-9B10-202D268F237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BF6829E-7A41-4149-AACA-9E997DC795E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8DE1D06-1914-4D86-B338-29A62E63A4D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7BD48D0-1F21-4B54-B532-EAD4138AC84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CBC5E34-9011-4A1C-91DD-01C4D3DBC65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D8EC1D9-92CA-4F78-8A91-5B0716A2C229}"/>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近年はほぼ横ばいであったが、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は前年度と比べ</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ﾎﾟｲﾝﾄ減少した。防災対策や過疎対策、さらに、人口減に伴う行政コストの増加が影響しており、今後も公共施設等の老朽化対策などさらに需要が増す要素があり、財政力の低下は免れないと予想さ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251E9A7-BC9B-4F21-B462-E759F90B3F5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FCCB5335-6DDD-4435-88A6-17AE8E21873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CDC27652-92F7-44A1-BD42-6A93E0C70E7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B27CB3C-40CA-4B00-AACA-DE0D00CDC774}"/>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8F620801-6EBE-4BA1-8461-E498585207D3}"/>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BD5CFB21-22BD-4386-8BFE-E031533FABA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1AE54374-8FDE-4903-9989-D6EF19285E7E}"/>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B9F0B076-988B-48D1-9708-DEDF770AF22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A24618C6-7DFD-4715-997C-D38322D8241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5C1CB9EA-2570-4EE3-AC30-E30F33E4FA3F}"/>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433BE7CE-C707-4261-87F2-03DB70EA87B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59C8BEC0-2D4E-4AE8-8C48-EC73AE18AD9C}"/>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AAAD5A85-E988-462D-93AA-C43BB1E368A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5EE63EE9-EAA5-4D6F-B0DA-2551EFA7D1E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7421A474-4410-4E2B-BB92-0E9CCECA587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6C9B078D-50DA-4B72-99CA-8F29A57DD0E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94210593-A99A-4ED3-A1F5-7CA502F6F2DA}"/>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FCDAB17F-6B0B-43F8-9F0C-E09351BFF5DB}"/>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1028055E-198D-4FD1-9912-262DE8CA6AA4}"/>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E30C6964-2156-4AE9-BB51-5E942F77A0BF}"/>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21DAD1B7-107D-4E8E-A6D0-B348F4EBA48B}"/>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4B6EB23C-1CF2-4DAF-8C94-2D951427D222}"/>
            </a:ext>
          </a:extLst>
        </xdr:cNvPr>
        <xdr:cNvCxnSpPr/>
      </xdr:nvCxnSpPr>
      <xdr:spPr>
        <a:xfrm>
          <a:off x="4114800" y="74790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2C679DE1-548D-4EC1-9FF6-C2C7446A0846}"/>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D0DF344A-49DE-4774-8AC4-629E80450CCE}"/>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4CE9B5A0-F426-436D-8F8A-71B636800D91}"/>
            </a:ext>
          </a:extLst>
        </xdr:cNvPr>
        <xdr:cNvCxnSpPr/>
      </xdr:nvCxnSpPr>
      <xdr:spPr>
        <a:xfrm>
          <a:off x="3225800" y="74446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637D75EA-5114-4FB6-9727-9863450D6044}"/>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D04C5AC6-27E4-4069-ADE7-15D951599BF5}"/>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6990F422-24E0-4DE6-8351-131FCB1AAE73}"/>
            </a:ext>
          </a:extLst>
        </xdr:cNvPr>
        <xdr:cNvCxnSpPr/>
      </xdr:nvCxnSpPr>
      <xdr:spPr>
        <a:xfrm>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F4BEA3D4-87D1-4BD7-B0A8-964BC3D5F356}"/>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7101AB26-B27A-44F1-BE4D-AC0A7D2C488E}"/>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7C0EB53D-35CE-46E0-982C-301AF4DF8E2A}"/>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47CC5B6E-4FEF-4504-8F77-53DA6992715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B0B509DF-5817-4543-A444-3C94C072C863}"/>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FEB53CFE-0811-4CB5-B10F-EAD815FFD8AB}"/>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2C94924A-4F05-4D09-B414-F1E29D3555B4}"/>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8FEBB05-10BF-41CF-A19C-7616DC3E080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EFDBC21-0865-43CD-BDFE-976443B641F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780BAE4-3DBE-42F3-9A45-7F893881925C}"/>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AB061F9-BD30-4ED9-9473-16928F513AB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446F795-3834-46C2-A17A-48CA48199D9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E7D4C3C6-7AB5-4E17-B40C-500FEB154703}"/>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106939</xdr:rowOff>
    </xdr:from>
    <xdr:ext cx="762000" cy="259045"/>
    <xdr:sp macro="" textlink="">
      <xdr:nvSpPr>
        <xdr:cNvPr id="90" name="財政力該当値テキスト">
          <a:extLst>
            <a:ext uri="{FF2B5EF4-FFF2-40B4-BE49-F238E27FC236}">
              <a16:creationId xmlns:a16="http://schemas.microsoft.com/office/drawing/2014/main" id="{CFA7004D-F8C8-47ED-98B7-FD4E320DF70B}"/>
            </a:ext>
          </a:extLst>
        </xdr:cNvPr>
        <xdr:cNvSpPr txBox="1"/>
      </xdr:nvSpPr>
      <xdr:spPr>
        <a:xfrm>
          <a:off x="50419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532FA127-D743-4A3F-9FCF-0ACF325F93B3}"/>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167718</xdr:rowOff>
    </xdr:from>
    <xdr:ext cx="736600" cy="259045"/>
    <xdr:sp macro="" textlink="">
      <xdr:nvSpPr>
        <xdr:cNvPr id="92" name="テキスト ボックス 91">
          <a:extLst>
            <a:ext uri="{FF2B5EF4-FFF2-40B4-BE49-F238E27FC236}">
              <a16:creationId xmlns:a16="http://schemas.microsoft.com/office/drawing/2014/main" id="{0E230CDF-112A-4BD1-9DA2-CEC484299E62}"/>
            </a:ext>
          </a:extLst>
        </xdr:cNvPr>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29590F7A-30B2-404A-9DF1-DC5DDCC42F77}"/>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a:extLst>
            <a:ext uri="{FF2B5EF4-FFF2-40B4-BE49-F238E27FC236}">
              <a16:creationId xmlns:a16="http://schemas.microsoft.com/office/drawing/2014/main" id="{64844936-B6AF-45CF-9E96-6BE7B54D2E7C}"/>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6C7B4495-4836-4EB2-9CFE-6EA948E06BEA}"/>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1921C258-0B12-4ADD-9941-F1954611F65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F0F7A313-E504-42F2-9EA3-F6A06E716EAC}"/>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a:extLst>
            <a:ext uri="{FF2B5EF4-FFF2-40B4-BE49-F238E27FC236}">
              <a16:creationId xmlns:a16="http://schemas.microsoft.com/office/drawing/2014/main" id="{79604798-8031-47E1-A7C8-AC9DA41E1B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540EB399-95F0-4EF9-93FF-BB44C1C7C15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41409B49-144D-4E29-9E74-7D0FFC724EC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7CC59744-C30D-4CF7-B3BA-DDA0074EF80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397A9FA-8795-4419-8C14-6965B167EE6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C450DF08-D279-4A2D-8935-CD2F731C2B8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7ED5097B-35CC-4074-89F1-4208B457A4A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451C5C0-132A-435F-86E3-BA3E819B60A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E2A6DDBF-7E90-4EF0-8675-13A755C5008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E2F25193-A9F5-4025-AC86-DE60F37074E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91C6EA91-D017-4867-B398-0DF38C3496B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599078D-33D7-4F37-A292-208DA227290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20EE1D34-D425-4369-9A47-9BDF1F7234A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22415B39-FA9A-4142-82D4-AA9FBC9D14B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年度まで増加の一途をたどっていたが、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年度は普通交付税の増加に伴い、大幅に改善した。</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再び増加に転じたが、要因としては、公債費の増加、普通交付税（臨時財政対策債を含む）等の減少が考えられる。しかしながら、国及び地方財政を取り巻く状況は依然厳しく、引き続き、構成比の大きい人件費や公債費など経常経費の圧縮に努め、上昇を抑制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3F3F9BB1-8F27-4D0D-AECC-2022F4B5180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853E715B-2789-49F6-8D74-BBA9A13F839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6472DA3D-283E-4798-BF1F-57249E5FA318}"/>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578A59F8-515E-49CB-B792-A9F805CCE2B5}"/>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A4869F78-9515-492C-874D-1843191E6E1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36D7C6D4-67F1-422F-A27A-0138857BF4D3}"/>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F049DC2E-17DB-4898-8CBD-9BA9132A825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5F160637-4395-4015-B67D-C970580425BE}"/>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26452E5A-31A4-4FC3-8678-D056A43378E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C623F29E-A34B-47EC-AB05-7F08EE1F666D}"/>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F5856B78-5EBD-4E9B-99E8-41651A5A58DE}"/>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18174F52-F288-4187-BF36-407360FA059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48F5EE84-431A-4BFE-A56E-C9167A169C9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D614DFD3-7699-4741-B633-2B989F953A9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327CE96C-B629-48E1-9DA4-F67D0F41A481}"/>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69CCD479-A6F2-4470-B3CF-F612F291CA31}"/>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B5221A86-653B-4CDF-9E9C-10F6ABC28039}"/>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85A95065-A563-40A5-B50B-0D60BEB6F09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9E00A52A-2DC2-4FB8-BC93-FEE6B35B68DE}"/>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99568</xdr:rowOff>
    </xdr:from>
    <xdr:to>
      <xdr:col>23</xdr:col>
      <xdr:colOff>133350</xdr:colOff>
      <xdr:row>65</xdr:row>
      <xdr:rowOff>130937</xdr:rowOff>
    </xdr:to>
    <xdr:cxnSp macro="">
      <xdr:nvCxnSpPr>
        <xdr:cNvPr id="131" name="直線コネクタ 130">
          <a:extLst>
            <a:ext uri="{FF2B5EF4-FFF2-40B4-BE49-F238E27FC236}">
              <a16:creationId xmlns:a16="http://schemas.microsoft.com/office/drawing/2014/main" id="{39CE5EED-A675-41EE-90FD-4BCDFC3434EA}"/>
            </a:ext>
          </a:extLst>
        </xdr:cNvPr>
        <xdr:cNvCxnSpPr/>
      </xdr:nvCxnSpPr>
      <xdr:spPr>
        <a:xfrm>
          <a:off x="4114800" y="11243818"/>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611CF23A-7F88-45F0-B535-5257F4CF65B4}"/>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42982474-3EDD-4039-B47C-A97904D97B4B}"/>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66</xdr:row>
      <xdr:rowOff>152527</xdr:rowOff>
    </xdr:to>
    <xdr:cxnSp macro="">
      <xdr:nvCxnSpPr>
        <xdr:cNvPr id="134" name="直線コネクタ 133">
          <a:extLst>
            <a:ext uri="{FF2B5EF4-FFF2-40B4-BE49-F238E27FC236}">
              <a16:creationId xmlns:a16="http://schemas.microsoft.com/office/drawing/2014/main" id="{9A7CEBAD-84B9-4778-969A-DB847E5BA3EB}"/>
            </a:ext>
          </a:extLst>
        </xdr:cNvPr>
        <xdr:cNvCxnSpPr/>
      </xdr:nvCxnSpPr>
      <xdr:spPr>
        <a:xfrm flipV="1">
          <a:off x="3225800" y="11243818"/>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A1B08681-E37D-4072-BFB0-598C7B7B6A8C}"/>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71396556-8882-49CE-A9A2-6EE6E830750F}"/>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10160</xdr:rowOff>
    </xdr:from>
    <xdr:to>
      <xdr:col>15</xdr:col>
      <xdr:colOff>82550</xdr:colOff>
      <xdr:row>66</xdr:row>
      <xdr:rowOff>152527</xdr:rowOff>
    </xdr:to>
    <xdr:cxnSp macro="">
      <xdr:nvCxnSpPr>
        <xdr:cNvPr id="137" name="直線コネクタ 136">
          <a:extLst>
            <a:ext uri="{FF2B5EF4-FFF2-40B4-BE49-F238E27FC236}">
              <a16:creationId xmlns:a16="http://schemas.microsoft.com/office/drawing/2014/main" id="{9F73E866-B2C7-4343-9F29-45AFAC1A6C93}"/>
            </a:ext>
          </a:extLst>
        </xdr:cNvPr>
        <xdr:cNvCxnSpPr/>
      </xdr:nvCxnSpPr>
      <xdr:spPr>
        <a:xfrm>
          <a:off x="2336800" y="11325860"/>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A95AD1FB-6995-43E1-A861-02ABF4153375}"/>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C7522A45-A807-4372-927B-C27BCEEB8B56}"/>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5BA6AB75-DD05-47B8-8922-7474B50CFEC6}"/>
            </a:ext>
          </a:extLst>
        </xdr:cNvPr>
        <xdr:cNvCxnSpPr/>
      </xdr:nvCxnSpPr>
      <xdr:spPr>
        <a:xfrm>
          <a:off x="1447800" y="11253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8F1E9CFB-4164-4C0C-AA92-1C466D06069A}"/>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B782F9A8-7627-499B-881C-2317E6940314}"/>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8E3BF2CA-88FA-47FC-8826-3AC39F3F8219}"/>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D38C2817-9D4B-403A-B09C-FC962A33F6F5}"/>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74BCC000-657E-4689-9E88-85C0E43FD70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FF16B0C-D348-4A50-9142-29C39CB53F4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171CEED-5AE8-4D81-BA49-C03B9BE2EC9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1C9ADC5-41B0-4B39-AD8C-67A10E0C587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4B0A1B3-3E29-4B63-80AA-7F6336F0158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80137</xdr:rowOff>
    </xdr:from>
    <xdr:to>
      <xdr:col>23</xdr:col>
      <xdr:colOff>184150</xdr:colOff>
      <xdr:row>66</xdr:row>
      <xdr:rowOff>10287</xdr:rowOff>
    </xdr:to>
    <xdr:sp macro="" textlink="">
      <xdr:nvSpPr>
        <xdr:cNvPr id="150" name="楕円 149">
          <a:extLst>
            <a:ext uri="{FF2B5EF4-FFF2-40B4-BE49-F238E27FC236}">
              <a16:creationId xmlns:a16="http://schemas.microsoft.com/office/drawing/2014/main" id="{93AC5910-E631-4DD6-BD4B-B8210923C667}"/>
            </a:ext>
          </a:extLst>
        </xdr:cNvPr>
        <xdr:cNvSpPr/>
      </xdr:nvSpPr>
      <xdr:spPr>
        <a:xfrm>
          <a:off x="49022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52214</xdr:rowOff>
    </xdr:from>
    <xdr:ext cx="762000" cy="259045"/>
    <xdr:sp macro="" textlink="">
      <xdr:nvSpPr>
        <xdr:cNvPr id="151" name="財政構造の弾力性該当値テキスト">
          <a:extLst>
            <a:ext uri="{FF2B5EF4-FFF2-40B4-BE49-F238E27FC236}">
              <a16:creationId xmlns:a16="http://schemas.microsoft.com/office/drawing/2014/main" id="{40DDBF4E-0CA6-4025-B753-796DE0DD5845}"/>
            </a:ext>
          </a:extLst>
        </xdr:cNvPr>
        <xdr:cNvSpPr txBox="1"/>
      </xdr:nvSpPr>
      <xdr:spPr>
        <a:xfrm>
          <a:off x="5041900" y="111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2" name="楕円 151">
          <a:extLst>
            <a:ext uri="{FF2B5EF4-FFF2-40B4-BE49-F238E27FC236}">
              <a16:creationId xmlns:a16="http://schemas.microsoft.com/office/drawing/2014/main" id="{5A6A548A-ED1C-40F7-95BA-D306A893C88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3" name="テキスト ボックス 152">
          <a:extLst>
            <a:ext uri="{FF2B5EF4-FFF2-40B4-BE49-F238E27FC236}">
              <a16:creationId xmlns:a16="http://schemas.microsoft.com/office/drawing/2014/main" id="{308EE887-C534-41DE-BDC1-0316A48D85CB}"/>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101727</xdr:rowOff>
    </xdr:from>
    <xdr:to>
      <xdr:col>15</xdr:col>
      <xdr:colOff>133350</xdr:colOff>
      <xdr:row>67</xdr:row>
      <xdr:rowOff>31877</xdr:rowOff>
    </xdr:to>
    <xdr:sp macro="" textlink="">
      <xdr:nvSpPr>
        <xdr:cNvPr id="154" name="楕円 153">
          <a:extLst>
            <a:ext uri="{FF2B5EF4-FFF2-40B4-BE49-F238E27FC236}">
              <a16:creationId xmlns:a16="http://schemas.microsoft.com/office/drawing/2014/main" id="{CCAA362F-2922-4B82-B265-2DFC7ED647D7}"/>
            </a:ext>
          </a:extLst>
        </xdr:cNvPr>
        <xdr:cNvSpPr/>
      </xdr:nvSpPr>
      <xdr:spPr>
        <a:xfrm>
          <a:off x="3175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16654</xdr:rowOff>
    </xdr:from>
    <xdr:ext cx="762000" cy="259045"/>
    <xdr:sp macro="" textlink="">
      <xdr:nvSpPr>
        <xdr:cNvPr id="155" name="テキスト ボックス 154">
          <a:extLst>
            <a:ext uri="{FF2B5EF4-FFF2-40B4-BE49-F238E27FC236}">
              <a16:creationId xmlns:a16="http://schemas.microsoft.com/office/drawing/2014/main" id="{F7DB002F-8C2C-4B0D-A53F-68551CE767A5}"/>
            </a:ext>
          </a:extLst>
        </xdr:cNvPr>
        <xdr:cNvSpPr txBox="1"/>
      </xdr:nvSpPr>
      <xdr:spPr>
        <a:xfrm>
          <a:off x="2844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6" name="楕円 155">
          <a:extLst>
            <a:ext uri="{FF2B5EF4-FFF2-40B4-BE49-F238E27FC236}">
              <a16:creationId xmlns:a16="http://schemas.microsoft.com/office/drawing/2014/main" id="{7376BFA7-4F97-4499-83F3-6FE5F698C20D}"/>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7" name="テキスト ボックス 156">
          <a:extLst>
            <a:ext uri="{FF2B5EF4-FFF2-40B4-BE49-F238E27FC236}">
              <a16:creationId xmlns:a16="http://schemas.microsoft.com/office/drawing/2014/main" id="{B1A4A79F-988C-4AA3-AE9C-ABBF905649F4}"/>
            </a:ext>
          </a:extLst>
        </xdr:cNvPr>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8" name="楕円 157">
          <a:extLst>
            <a:ext uri="{FF2B5EF4-FFF2-40B4-BE49-F238E27FC236}">
              <a16:creationId xmlns:a16="http://schemas.microsoft.com/office/drawing/2014/main" id="{56DE3F24-10E7-488A-B0DC-C9620DB075C1}"/>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9" name="テキスト ボックス 158">
          <a:extLst>
            <a:ext uri="{FF2B5EF4-FFF2-40B4-BE49-F238E27FC236}">
              <a16:creationId xmlns:a16="http://schemas.microsoft.com/office/drawing/2014/main" id="{140B5E84-C387-41BB-B054-B0C8AF133ACB}"/>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6AC80ECF-2053-47DD-B6F6-611E952A2E6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A7BAE637-CF2A-4A79-B815-F1FDFAFF3FA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ACB09D0C-36E7-4961-979F-F4B9A844F44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[1,648,015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B536302C-EBA4-42F5-BA78-BBC07C4C906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DAB26B0E-8F9E-4506-98AF-4F529EA7EFD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4252BC5D-0205-4D68-96E9-26B8D0F4E49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F8E8B8AD-4D56-49DA-996B-C72DB345B41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875E1AFA-6A18-4D0C-BBD2-FF457A21960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95B025D-C50D-4190-B31A-EA07FC2463C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3577522C-C549-4EB0-A92F-ABCC8BC0961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EE460448-8A56-49EF-A237-F1391EF23BA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AE78FB72-6E06-47B7-9585-96607E17246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BAAD4AB7-3A53-4C05-AEDE-2F6E0615F7C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521</a:t>
          </a:r>
          <a:r>
            <a:rPr kumimoji="1" lang="ja-JP" altLang="en-US" sz="1300">
              <a:latin typeface="ＭＳ Ｐゴシック" panose="020B0600070205080204" pitchFamily="50" charset="-128"/>
              <a:ea typeface="ＭＳ Ｐゴシック" panose="020B0600070205080204" pitchFamily="50" charset="-128"/>
            </a:rPr>
            <a:t>人と極端に少なく、行政経費は割高となる。</a:t>
          </a:r>
        </a:p>
        <a:p>
          <a:r>
            <a:rPr kumimoji="1" lang="ja-JP" altLang="en-US" sz="1300">
              <a:latin typeface="ＭＳ Ｐゴシック" panose="020B0600070205080204" pitchFamily="50" charset="-128"/>
              <a:ea typeface="ＭＳ Ｐゴシック" panose="020B0600070205080204" pitchFamily="50" charset="-128"/>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年度は、庁舎やインフラの移転経費が終了し減少したが、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年度はロシアによるウクライナ侵攻等の影響による電気料金値上げなどが要因となり、増加に転じた。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9FCF8C8A-CB98-451E-A63F-9C6FDC64BCB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CAC9B781-969D-467B-820F-0D75845049DD}"/>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E73C475F-F5BE-471D-83FA-735351DC21C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85D1DDC4-F725-49DD-8FBB-E79EC6C2706E}"/>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C85C93D3-5EE8-403A-8C48-501FD3179D8C}"/>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BB3349CE-5EDA-4EBD-A042-B12F44D3849C}"/>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5AF45CF4-CBE4-4D73-AFAE-0FFF3A4FB992}"/>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9A22ADDD-D0E6-4097-B385-03793D81F91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2C06A29A-4A70-4A19-9DD3-CB10FE961837}"/>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BFB59E59-72BE-49CD-87B8-28310B78E393}"/>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C8D1E235-21E9-4B32-88C8-4C1EFBE5478B}"/>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DB35E881-9668-438C-9B0F-44C22BB2A79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1B9F7D85-9681-4391-B128-7B5E61A2BE2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858357F7-BE09-4DE6-A903-C1B96BA190A2}"/>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9F23E671-F130-46C9-AD2F-F736B6BF779A}"/>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738492E4-F1D3-440A-B2CB-EE4A29C957AE}"/>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EFA00A87-39B7-4CDA-925F-5E63488E7F5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C4B26867-C5F4-4B41-A92B-E1C21072C0C8}"/>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88987</xdr:rowOff>
    </xdr:from>
    <xdr:to>
      <xdr:col>23</xdr:col>
      <xdr:colOff>133350</xdr:colOff>
      <xdr:row>85</xdr:row>
      <xdr:rowOff>103181</xdr:rowOff>
    </xdr:to>
    <xdr:cxnSp macro="">
      <xdr:nvCxnSpPr>
        <xdr:cNvPr id="191" name="直線コネクタ 190">
          <a:extLst>
            <a:ext uri="{FF2B5EF4-FFF2-40B4-BE49-F238E27FC236}">
              <a16:creationId xmlns:a16="http://schemas.microsoft.com/office/drawing/2014/main" id="{84360902-DD8B-444F-B67C-9F538A4A2FE4}"/>
            </a:ext>
          </a:extLst>
        </xdr:cNvPr>
        <xdr:cNvCxnSpPr/>
      </xdr:nvCxnSpPr>
      <xdr:spPr>
        <a:xfrm>
          <a:off x="4114800" y="14662237"/>
          <a:ext cx="8382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DF03874D-7464-42A5-87A3-91C744149D3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D4077E14-2269-4109-B7BD-B55CFF10C293}"/>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88987</xdr:rowOff>
    </xdr:from>
    <xdr:to>
      <xdr:col>19</xdr:col>
      <xdr:colOff>133350</xdr:colOff>
      <xdr:row>85</xdr:row>
      <xdr:rowOff>106414</xdr:rowOff>
    </xdr:to>
    <xdr:cxnSp macro="">
      <xdr:nvCxnSpPr>
        <xdr:cNvPr id="194" name="直線コネクタ 193">
          <a:extLst>
            <a:ext uri="{FF2B5EF4-FFF2-40B4-BE49-F238E27FC236}">
              <a16:creationId xmlns:a16="http://schemas.microsoft.com/office/drawing/2014/main" id="{FD9FEFA3-BDFE-407D-9B43-0D1B063E71A9}"/>
            </a:ext>
          </a:extLst>
        </xdr:cNvPr>
        <xdr:cNvCxnSpPr/>
      </xdr:nvCxnSpPr>
      <xdr:spPr>
        <a:xfrm flipV="1">
          <a:off x="3225800" y="14662237"/>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924CC499-A6DD-493B-BC08-535CD9E0923D}"/>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679DFD4B-04FF-4EB4-9D31-BBD80EF4C5E8}"/>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79268</xdr:rowOff>
    </xdr:from>
    <xdr:to>
      <xdr:col>15</xdr:col>
      <xdr:colOff>82550</xdr:colOff>
      <xdr:row>85</xdr:row>
      <xdr:rowOff>106414</xdr:rowOff>
    </xdr:to>
    <xdr:cxnSp macro="">
      <xdr:nvCxnSpPr>
        <xdr:cNvPr id="197" name="直線コネクタ 196">
          <a:extLst>
            <a:ext uri="{FF2B5EF4-FFF2-40B4-BE49-F238E27FC236}">
              <a16:creationId xmlns:a16="http://schemas.microsoft.com/office/drawing/2014/main" id="{77DA900B-C48B-4337-99CA-559E19021ED4}"/>
            </a:ext>
          </a:extLst>
        </xdr:cNvPr>
        <xdr:cNvCxnSpPr/>
      </xdr:nvCxnSpPr>
      <xdr:spPr>
        <a:xfrm>
          <a:off x="2336800" y="14481068"/>
          <a:ext cx="889000" cy="19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ED7A099B-02AC-4233-A2A2-86FBE95DDEE4}"/>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C8812203-B714-4E44-827D-AD288299D144}"/>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32420</xdr:rowOff>
    </xdr:from>
    <xdr:to>
      <xdr:col>11</xdr:col>
      <xdr:colOff>31750</xdr:colOff>
      <xdr:row>84</xdr:row>
      <xdr:rowOff>79268</xdr:rowOff>
    </xdr:to>
    <xdr:cxnSp macro="">
      <xdr:nvCxnSpPr>
        <xdr:cNvPr id="200" name="直線コネクタ 199">
          <a:extLst>
            <a:ext uri="{FF2B5EF4-FFF2-40B4-BE49-F238E27FC236}">
              <a16:creationId xmlns:a16="http://schemas.microsoft.com/office/drawing/2014/main" id="{9FCE40BE-EA74-4646-9539-3062DFDB9206}"/>
            </a:ext>
          </a:extLst>
        </xdr:cNvPr>
        <xdr:cNvCxnSpPr/>
      </xdr:nvCxnSpPr>
      <xdr:spPr>
        <a:xfrm>
          <a:off x="1447800" y="14434220"/>
          <a:ext cx="889000" cy="4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D4C7F9CE-133E-43BB-9717-A13BE1FC7D37}"/>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EFC8228E-4614-4AD1-A1E4-A4C18050FA35}"/>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AD07418C-3135-4A9C-B439-707F8182CA4E}"/>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892A999F-C8B3-4900-9AB8-20E3F8926145}"/>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4761136C-F1E9-4987-B03B-739A915EE82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A95EC04-8E93-4926-8F04-F6C49E535FE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054F19A-9C63-4D1E-B8EB-22AAA704A40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769769C-C0CC-4E6A-9FB2-34A65FC8C7A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8E8AA8C-B8D0-4641-B08F-047DF7E6006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52381</xdr:rowOff>
    </xdr:from>
    <xdr:to>
      <xdr:col>23</xdr:col>
      <xdr:colOff>184150</xdr:colOff>
      <xdr:row>85</xdr:row>
      <xdr:rowOff>153981</xdr:rowOff>
    </xdr:to>
    <xdr:sp macro="" textlink="">
      <xdr:nvSpPr>
        <xdr:cNvPr id="210" name="楕円 209">
          <a:extLst>
            <a:ext uri="{FF2B5EF4-FFF2-40B4-BE49-F238E27FC236}">
              <a16:creationId xmlns:a16="http://schemas.microsoft.com/office/drawing/2014/main" id="{4DC6DCAF-C08D-417C-9567-232E87F3DF37}"/>
            </a:ext>
          </a:extLst>
        </xdr:cNvPr>
        <xdr:cNvSpPr/>
      </xdr:nvSpPr>
      <xdr:spPr>
        <a:xfrm>
          <a:off x="4902200" y="1462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24458</xdr:rowOff>
    </xdr:from>
    <xdr:ext cx="762000" cy="259045"/>
    <xdr:sp macro="" textlink="">
      <xdr:nvSpPr>
        <xdr:cNvPr id="211" name="人件費・物件費等の状況該当値テキスト">
          <a:extLst>
            <a:ext uri="{FF2B5EF4-FFF2-40B4-BE49-F238E27FC236}">
              <a16:creationId xmlns:a16="http://schemas.microsoft.com/office/drawing/2014/main" id="{CF221893-3F04-4614-B622-DF76895999C8}"/>
            </a:ext>
          </a:extLst>
        </xdr:cNvPr>
        <xdr:cNvSpPr txBox="1"/>
      </xdr:nvSpPr>
      <xdr:spPr>
        <a:xfrm>
          <a:off x="5041900" y="1459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38187</xdr:rowOff>
    </xdr:from>
    <xdr:to>
      <xdr:col>19</xdr:col>
      <xdr:colOff>184150</xdr:colOff>
      <xdr:row>85</xdr:row>
      <xdr:rowOff>139787</xdr:rowOff>
    </xdr:to>
    <xdr:sp macro="" textlink="">
      <xdr:nvSpPr>
        <xdr:cNvPr id="212" name="楕円 211">
          <a:extLst>
            <a:ext uri="{FF2B5EF4-FFF2-40B4-BE49-F238E27FC236}">
              <a16:creationId xmlns:a16="http://schemas.microsoft.com/office/drawing/2014/main" id="{2474FF80-6CC1-4094-B41D-C6FE6B465F55}"/>
            </a:ext>
          </a:extLst>
        </xdr:cNvPr>
        <xdr:cNvSpPr/>
      </xdr:nvSpPr>
      <xdr:spPr>
        <a:xfrm>
          <a:off x="4064000" y="146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124564</xdr:rowOff>
    </xdr:from>
    <xdr:ext cx="736600" cy="259045"/>
    <xdr:sp macro="" textlink="">
      <xdr:nvSpPr>
        <xdr:cNvPr id="213" name="テキスト ボックス 212">
          <a:extLst>
            <a:ext uri="{FF2B5EF4-FFF2-40B4-BE49-F238E27FC236}">
              <a16:creationId xmlns:a16="http://schemas.microsoft.com/office/drawing/2014/main" id="{5742DBDF-98FE-425D-A401-8981EE669D34}"/>
            </a:ext>
          </a:extLst>
        </xdr:cNvPr>
        <xdr:cNvSpPr txBox="1"/>
      </xdr:nvSpPr>
      <xdr:spPr>
        <a:xfrm>
          <a:off x="3733800" y="1469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55614</xdr:rowOff>
    </xdr:from>
    <xdr:to>
      <xdr:col>15</xdr:col>
      <xdr:colOff>133350</xdr:colOff>
      <xdr:row>85</xdr:row>
      <xdr:rowOff>157214</xdr:rowOff>
    </xdr:to>
    <xdr:sp macro="" textlink="">
      <xdr:nvSpPr>
        <xdr:cNvPr id="214" name="楕円 213">
          <a:extLst>
            <a:ext uri="{FF2B5EF4-FFF2-40B4-BE49-F238E27FC236}">
              <a16:creationId xmlns:a16="http://schemas.microsoft.com/office/drawing/2014/main" id="{BB25A4F6-910A-4235-A190-92B310A15CED}"/>
            </a:ext>
          </a:extLst>
        </xdr:cNvPr>
        <xdr:cNvSpPr/>
      </xdr:nvSpPr>
      <xdr:spPr>
        <a:xfrm>
          <a:off x="3175000" y="146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141991</xdr:rowOff>
    </xdr:from>
    <xdr:ext cx="762000" cy="259045"/>
    <xdr:sp macro="" textlink="">
      <xdr:nvSpPr>
        <xdr:cNvPr id="215" name="テキスト ボックス 214">
          <a:extLst>
            <a:ext uri="{FF2B5EF4-FFF2-40B4-BE49-F238E27FC236}">
              <a16:creationId xmlns:a16="http://schemas.microsoft.com/office/drawing/2014/main" id="{BA949200-7B88-4537-9C7E-A8763B2D1F31}"/>
            </a:ext>
          </a:extLst>
        </xdr:cNvPr>
        <xdr:cNvSpPr txBox="1"/>
      </xdr:nvSpPr>
      <xdr:spPr>
        <a:xfrm>
          <a:off x="2844800" y="1471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28468</xdr:rowOff>
    </xdr:from>
    <xdr:to>
      <xdr:col>11</xdr:col>
      <xdr:colOff>82550</xdr:colOff>
      <xdr:row>84</xdr:row>
      <xdr:rowOff>130068</xdr:rowOff>
    </xdr:to>
    <xdr:sp macro="" textlink="">
      <xdr:nvSpPr>
        <xdr:cNvPr id="216" name="楕円 215">
          <a:extLst>
            <a:ext uri="{FF2B5EF4-FFF2-40B4-BE49-F238E27FC236}">
              <a16:creationId xmlns:a16="http://schemas.microsoft.com/office/drawing/2014/main" id="{4664ABA0-DA45-41B6-AAFC-7F7E1E03544E}"/>
            </a:ext>
          </a:extLst>
        </xdr:cNvPr>
        <xdr:cNvSpPr/>
      </xdr:nvSpPr>
      <xdr:spPr>
        <a:xfrm>
          <a:off x="2286000" y="144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114845</xdr:rowOff>
    </xdr:from>
    <xdr:ext cx="762000" cy="259045"/>
    <xdr:sp macro="" textlink="">
      <xdr:nvSpPr>
        <xdr:cNvPr id="217" name="テキスト ボックス 216">
          <a:extLst>
            <a:ext uri="{FF2B5EF4-FFF2-40B4-BE49-F238E27FC236}">
              <a16:creationId xmlns:a16="http://schemas.microsoft.com/office/drawing/2014/main" id="{71927D2D-3466-4414-9960-DD39283F04AF}"/>
            </a:ext>
          </a:extLst>
        </xdr:cNvPr>
        <xdr:cNvSpPr txBox="1"/>
      </xdr:nvSpPr>
      <xdr:spPr>
        <a:xfrm>
          <a:off x="1955800" y="1451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153070</xdr:rowOff>
    </xdr:from>
    <xdr:to>
      <xdr:col>7</xdr:col>
      <xdr:colOff>31750</xdr:colOff>
      <xdr:row>84</xdr:row>
      <xdr:rowOff>83220</xdr:rowOff>
    </xdr:to>
    <xdr:sp macro="" textlink="">
      <xdr:nvSpPr>
        <xdr:cNvPr id="218" name="楕円 217">
          <a:extLst>
            <a:ext uri="{FF2B5EF4-FFF2-40B4-BE49-F238E27FC236}">
              <a16:creationId xmlns:a16="http://schemas.microsoft.com/office/drawing/2014/main" id="{969D37A7-3BC9-45D4-993E-E880FF0CCDF2}"/>
            </a:ext>
          </a:extLst>
        </xdr:cNvPr>
        <xdr:cNvSpPr/>
      </xdr:nvSpPr>
      <xdr:spPr>
        <a:xfrm>
          <a:off x="1397000" y="143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67997</xdr:rowOff>
    </xdr:from>
    <xdr:ext cx="762000" cy="259045"/>
    <xdr:sp macro="" textlink="">
      <xdr:nvSpPr>
        <xdr:cNvPr id="219" name="テキスト ボックス 218">
          <a:extLst>
            <a:ext uri="{FF2B5EF4-FFF2-40B4-BE49-F238E27FC236}">
              <a16:creationId xmlns:a16="http://schemas.microsoft.com/office/drawing/2014/main" id="{D9E48DE6-3081-40A4-ADAD-29ECB0BC8F04}"/>
            </a:ext>
          </a:extLst>
        </xdr:cNvPr>
        <xdr:cNvSpPr txBox="1"/>
      </xdr:nvSpPr>
      <xdr:spPr>
        <a:xfrm>
          <a:off x="1066800" y="144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4C6F79FC-7040-48F7-A741-1DB8CF78446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90E92469-70A0-401A-9E99-FC51B484107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363B2739-3716-4EC8-B50B-F6F4218D635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35667D9-7B2D-4A55-8B12-71F141451AD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13168641-7896-4A5A-B254-7C88C79361F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9F3AB4D6-BD40-41F8-9934-C9A0C781AF5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FE39914-9B09-488E-8DB1-64C00CBE67D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FC1319A0-C5C8-4289-9228-7F8F419A7ED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89652EC5-A2FA-4365-91DD-8C8D85470B8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785647A8-EA5A-47E1-86A3-2BD0D735A5B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7A001BCA-F1CA-42FD-A627-FBF7295E498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9FDE9047-8235-454B-82AC-5507BEA6DE7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ACFBA7A4-A622-4D41-A67D-C5662113BB7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令和４年度は採用退職による給与月額の差や経験年数階層の変動などが主な下降要因となる。今後も人事院勧告及び地域実情を考慮し、給与の適正化に努めていく。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1003874F-6E79-4D25-A40D-5B7ECC668F4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6FC33D99-B16D-4342-8B28-246C094E74E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4448AED9-94C7-43F1-9881-F65C1BB5B432}"/>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391A3FAF-5933-4860-9649-2903B9A3B56E}"/>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3E319F31-8234-4061-A597-7F06A9BF768A}"/>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3CD7B5E5-0233-497A-99DE-4FA87693B48D}"/>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EC3955CE-1BCE-4F4E-86EC-811A0D39ED6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C4FFD5E-3F24-4853-8254-9CBECF6149E1}"/>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AFE9735B-862E-4A10-BCE7-0FF8E807C8C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655C0FBF-92C5-4834-BBB8-BE30FF97AF0F}"/>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12A826A1-27AA-4467-BBD3-EFFF8C3F2C1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557593AB-FC5A-4800-B671-C9046A335C05}"/>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BD7E5E90-463B-4707-8A04-D0B56F40CA9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B53D320E-8EB2-488D-973D-F9DE97D8EC8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24893650-691A-41E4-AA30-00B0300DB4A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6E75E19-8719-4091-B978-240ECF7E7363}"/>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1B98A2CA-19CD-4F8A-898D-89FD3C65038A}"/>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3A9A89B7-2BAD-4AC2-A902-242BB8B8B062}"/>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C558E789-8F49-4C0F-87A7-3F556D0FA18A}"/>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AFC8E490-ABFB-45ED-B572-927EA62C5CD9}"/>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155363</xdr:rowOff>
    </xdr:to>
    <xdr:cxnSp macro="">
      <xdr:nvCxnSpPr>
        <xdr:cNvPr id="253" name="直線コネクタ 252">
          <a:extLst>
            <a:ext uri="{FF2B5EF4-FFF2-40B4-BE49-F238E27FC236}">
              <a16:creationId xmlns:a16="http://schemas.microsoft.com/office/drawing/2014/main" id="{E76F1962-FA60-4069-B8AA-615D5E42F853}"/>
            </a:ext>
          </a:extLst>
        </xdr:cNvPr>
        <xdr:cNvCxnSpPr/>
      </xdr:nvCxnSpPr>
      <xdr:spPr>
        <a:xfrm>
          <a:off x="16179800" y="14918689"/>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6D421C5F-E8AB-4C9A-9850-4D7F7274AD1A}"/>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AC670DC-F720-4967-B389-00888F538D12}"/>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88</xdr:row>
      <xdr:rowOff>16087</xdr:rowOff>
    </xdr:to>
    <xdr:cxnSp macro="">
      <xdr:nvCxnSpPr>
        <xdr:cNvPr id="256" name="直線コネクタ 255">
          <a:extLst>
            <a:ext uri="{FF2B5EF4-FFF2-40B4-BE49-F238E27FC236}">
              <a16:creationId xmlns:a16="http://schemas.microsoft.com/office/drawing/2014/main" id="{4BC5A135-5EEC-4085-A387-3FDF9744A291}"/>
            </a:ext>
          </a:extLst>
        </xdr:cNvPr>
        <xdr:cNvCxnSpPr/>
      </xdr:nvCxnSpPr>
      <xdr:spPr>
        <a:xfrm flipV="1">
          <a:off x="15290800" y="14918689"/>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A2DF5138-3B55-47B7-A7AF-E49BE9E28983}"/>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D24A0A25-0499-4CA1-B7B5-8C318145F821}"/>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16087</xdr:rowOff>
    </xdr:from>
    <xdr:to>
      <xdr:col>72</xdr:col>
      <xdr:colOff>203200</xdr:colOff>
      <xdr:row>88</xdr:row>
      <xdr:rowOff>128693</xdr:rowOff>
    </xdr:to>
    <xdr:cxnSp macro="">
      <xdr:nvCxnSpPr>
        <xdr:cNvPr id="259" name="直線コネクタ 258">
          <a:extLst>
            <a:ext uri="{FF2B5EF4-FFF2-40B4-BE49-F238E27FC236}">
              <a16:creationId xmlns:a16="http://schemas.microsoft.com/office/drawing/2014/main" id="{1F1F2A1F-3EB7-4146-B989-C91409961BA3}"/>
            </a:ext>
          </a:extLst>
        </xdr:cNvPr>
        <xdr:cNvCxnSpPr/>
      </xdr:nvCxnSpPr>
      <xdr:spPr>
        <a:xfrm flipV="1">
          <a:off x="14401800" y="1510368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6DEABA3C-F6ED-4055-BA55-0532CED3F8D4}"/>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DE2F5D1F-C7DF-4F3B-8820-3AFD7BC16C27}"/>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128693</xdr:rowOff>
    </xdr:from>
    <xdr:to>
      <xdr:col>68</xdr:col>
      <xdr:colOff>152400</xdr:colOff>
      <xdr:row>88</xdr:row>
      <xdr:rowOff>152823</xdr:rowOff>
    </xdr:to>
    <xdr:cxnSp macro="">
      <xdr:nvCxnSpPr>
        <xdr:cNvPr id="262" name="直線コネクタ 261">
          <a:extLst>
            <a:ext uri="{FF2B5EF4-FFF2-40B4-BE49-F238E27FC236}">
              <a16:creationId xmlns:a16="http://schemas.microsoft.com/office/drawing/2014/main" id="{C66070C6-2C79-4BB7-856C-B77267C6E7AA}"/>
            </a:ext>
          </a:extLst>
        </xdr:cNvPr>
        <xdr:cNvCxnSpPr/>
      </xdr:nvCxnSpPr>
      <xdr:spPr>
        <a:xfrm flipV="1">
          <a:off x="13512800" y="152162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7CDA4990-A892-4054-AF87-191D174CC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46494D86-973D-4299-A078-64550433DBA1}"/>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A04CDAE1-1110-408A-B21F-428DBB52F36F}"/>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171C8B79-9BFC-42B7-BB0A-E6FDA1C041EE}"/>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58E1ADD6-AF4F-44A1-9D69-0A3F7A66259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DCABCB01-9FCC-4393-8C52-7E53C5B17CD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C90096AC-4FC2-4F53-80E1-23EDA2727F2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AF9DD0C-0953-43B0-A52A-7051B1C7578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7BAE706-68A4-40C4-812A-10705928987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2" name="楕円 271">
          <a:extLst>
            <a:ext uri="{FF2B5EF4-FFF2-40B4-BE49-F238E27FC236}">
              <a16:creationId xmlns:a16="http://schemas.microsoft.com/office/drawing/2014/main" id="{2D266875-4244-4869-B8D8-3CEBAFF1DB6F}"/>
            </a:ext>
          </a:extLst>
        </xdr:cNvPr>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3" name="給与水準   （国との比較）該当値テキスト">
          <a:extLst>
            <a:ext uri="{FF2B5EF4-FFF2-40B4-BE49-F238E27FC236}">
              <a16:creationId xmlns:a16="http://schemas.microsoft.com/office/drawing/2014/main" id="{597E1549-2E03-4A88-A725-CA682E6D1A36}"/>
            </a:ext>
          </a:extLst>
        </xdr:cNvPr>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4" name="楕円 273">
          <a:extLst>
            <a:ext uri="{FF2B5EF4-FFF2-40B4-BE49-F238E27FC236}">
              <a16:creationId xmlns:a16="http://schemas.microsoft.com/office/drawing/2014/main" id="{B800EB08-F25E-4A17-94CF-164F36A25DA8}"/>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75" name="テキスト ボックス 274">
          <a:extLst>
            <a:ext uri="{FF2B5EF4-FFF2-40B4-BE49-F238E27FC236}">
              <a16:creationId xmlns:a16="http://schemas.microsoft.com/office/drawing/2014/main" id="{3F788100-620E-40B4-A650-7F991EA2FA78}"/>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136737</xdr:rowOff>
    </xdr:from>
    <xdr:to>
      <xdr:col>73</xdr:col>
      <xdr:colOff>44450</xdr:colOff>
      <xdr:row>88</xdr:row>
      <xdr:rowOff>66887</xdr:rowOff>
    </xdr:to>
    <xdr:sp macro="" textlink="">
      <xdr:nvSpPr>
        <xdr:cNvPr id="276" name="楕円 275">
          <a:extLst>
            <a:ext uri="{FF2B5EF4-FFF2-40B4-BE49-F238E27FC236}">
              <a16:creationId xmlns:a16="http://schemas.microsoft.com/office/drawing/2014/main" id="{7FFADAF1-CECD-40A1-A0BD-AFEC7AD43D66}"/>
            </a:ext>
          </a:extLst>
        </xdr:cNvPr>
        <xdr:cNvSpPr/>
      </xdr:nvSpPr>
      <xdr:spPr>
        <a:xfrm>
          <a:off x="15240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51664</xdr:rowOff>
    </xdr:from>
    <xdr:ext cx="762000" cy="259045"/>
    <xdr:sp macro="" textlink="">
      <xdr:nvSpPr>
        <xdr:cNvPr id="277" name="テキスト ボックス 276">
          <a:extLst>
            <a:ext uri="{FF2B5EF4-FFF2-40B4-BE49-F238E27FC236}">
              <a16:creationId xmlns:a16="http://schemas.microsoft.com/office/drawing/2014/main" id="{AAE69DEF-101E-4031-8AF8-1A1D2135B63E}"/>
            </a:ext>
          </a:extLst>
        </xdr:cNvPr>
        <xdr:cNvSpPr txBox="1"/>
      </xdr:nvSpPr>
      <xdr:spPr>
        <a:xfrm>
          <a:off x="14909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77893</xdr:rowOff>
    </xdr:from>
    <xdr:to>
      <xdr:col>68</xdr:col>
      <xdr:colOff>203200</xdr:colOff>
      <xdr:row>89</xdr:row>
      <xdr:rowOff>8043</xdr:rowOff>
    </xdr:to>
    <xdr:sp macro="" textlink="">
      <xdr:nvSpPr>
        <xdr:cNvPr id="278" name="楕円 277">
          <a:extLst>
            <a:ext uri="{FF2B5EF4-FFF2-40B4-BE49-F238E27FC236}">
              <a16:creationId xmlns:a16="http://schemas.microsoft.com/office/drawing/2014/main" id="{7729D8AD-0365-4C7F-B14C-D2A0117754E7}"/>
            </a:ext>
          </a:extLst>
        </xdr:cNvPr>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164270</xdr:rowOff>
    </xdr:from>
    <xdr:ext cx="762000" cy="259045"/>
    <xdr:sp macro="" textlink="">
      <xdr:nvSpPr>
        <xdr:cNvPr id="279" name="テキスト ボックス 278">
          <a:extLst>
            <a:ext uri="{FF2B5EF4-FFF2-40B4-BE49-F238E27FC236}">
              <a16:creationId xmlns:a16="http://schemas.microsoft.com/office/drawing/2014/main" id="{5C840852-5677-4D3B-A93D-C044D6473887}"/>
            </a:ext>
          </a:extLst>
        </xdr:cNvPr>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102023</xdr:rowOff>
    </xdr:from>
    <xdr:to>
      <xdr:col>64</xdr:col>
      <xdr:colOff>152400</xdr:colOff>
      <xdr:row>89</xdr:row>
      <xdr:rowOff>32173</xdr:rowOff>
    </xdr:to>
    <xdr:sp macro="" textlink="">
      <xdr:nvSpPr>
        <xdr:cNvPr id="280" name="楕円 279">
          <a:extLst>
            <a:ext uri="{FF2B5EF4-FFF2-40B4-BE49-F238E27FC236}">
              <a16:creationId xmlns:a16="http://schemas.microsoft.com/office/drawing/2014/main" id="{651935AE-B849-4868-8D0F-F3A60CE8B342}"/>
            </a:ext>
          </a:extLst>
        </xdr:cNvPr>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16950</xdr:rowOff>
    </xdr:from>
    <xdr:ext cx="762000" cy="259045"/>
    <xdr:sp macro="" textlink="">
      <xdr:nvSpPr>
        <xdr:cNvPr id="281" name="テキスト ボックス 280">
          <a:extLst>
            <a:ext uri="{FF2B5EF4-FFF2-40B4-BE49-F238E27FC236}">
              <a16:creationId xmlns:a16="http://schemas.microsoft.com/office/drawing/2014/main" id="{8610C91C-463A-4B27-8136-58AD3F27C1AD}"/>
            </a:ext>
          </a:extLst>
        </xdr:cNvPr>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77FF15DE-28BE-453C-AFEF-5A5C5D1246A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6656ED2F-1484-464E-8B14-D96F96233B1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5B9C1959-EC2B-4AF7-9BC7-988C0A484E3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B3177225-342E-49A2-84AF-87812FEE924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60237DEF-2B8E-49AA-AD1D-394735867DA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B52C2035-67CE-4036-8BF0-4D827057A96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E666375-1FA9-4FE3-96BC-9FD545ADC60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21C46DF7-6630-4FCA-88E2-423868682FF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9504391B-28C1-4676-BE2B-625EE7A385C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3A12BD6-4853-4538-B86C-712D18C663E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6CA8BFA-FE85-477A-8480-74B9E34218F6}"/>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E9A530F1-A028-420F-906C-87CBF06D5BE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37C27AF9-7DA0-4C0A-8037-AAA9B2AE582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4C7A0639-7312-4393-B400-F00038F2D2A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7CE3641-8D80-4567-BD04-54D08DD855E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6896C38E-4E63-4D9F-8EAC-7992A1F9BB1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1F01577E-FE92-4057-B458-9F53C3ED898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62E287EE-D980-45A7-AFAA-37BD8E3D886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B690D8-E48E-41F3-B254-4538D00675F6}"/>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DBB552F8-7799-4877-8CAB-119A2B3D22A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235EB4E3-921A-4A2D-90AD-DE5FC143A33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9D36F932-F2BD-42BE-89F4-68D3A719A963}"/>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73232520-DAAE-4B6B-A52C-40F0CE6BE30F}"/>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227D6BE-914C-4DDC-8A29-7F6D86ACF49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972654CB-88AC-46D3-B40C-ECB1A803572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B43874D8-0F58-49F8-BA80-00CEE0746A0B}"/>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91DB02BA-5434-473C-B11D-D1DF04F733F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91088303-5A14-4627-B407-7C644BA69F0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813F9C83-3128-46D0-A69B-556F16EC5ED1}"/>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E659C9C2-8503-4AAC-BD6A-80AB02D7239A}"/>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BE6C6838-4996-42F3-9F95-2DFC53B6BCC2}"/>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BF16177D-B107-42D9-A64F-FE041654E616}"/>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DF0F403D-2292-4251-964E-12B632DD9D05}"/>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29584</xdr:rowOff>
    </xdr:from>
    <xdr:to>
      <xdr:col>81</xdr:col>
      <xdr:colOff>44450</xdr:colOff>
      <xdr:row>64</xdr:row>
      <xdr:rowOff>47145</xdr:rowOff>
    </xdr:to>
    <xdr:cxnSp macro="">
      <xdr:nvCxnSpPr>
        <xdr:cNvPr id="315" name="直線コネクタ 314">
          <a:extLst>
            <a:ext uri="{FF2B5EF4-FFF2-40B4-BE49-F238E27FC236}">
              <a16:creationId xmlns:a16="http://schemas.microsoft.com/office/drawing/2014/main" id="{12118161-215F-4FA6-913F-52BB540A7FB2}"/>
            </a:ext>
          </a:extLst>
        </xdr:cNvPr>
        <xdr:cNvCxnSpPr/>
      </xdr:nvCxnSpPr>
      <xdr:spPr>
        <a:xfrm>
          <a:off x="16179800" y="11002384"/>
          <a:ext cx="8382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79675C49-AD11-4243-B66C-EDDBD4B83A52}"/>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AE64F412-15CF-45BB-8A75-D9102EE16B2F}"/>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29584</xdr:rowOff>
    </xdr:from>
    <xdr:to>
      <xdr:col>77</xdr:col>
      <xdr:colOff>44450</xdr:colOff>
      <xdr:row>64</xdr:row>
      <xdr:rowOff>45134</xdr:rowOff>
    </xdr:to>
    <xdr:cxnSp macro="">
      <xdr:nvCxnSpPr>
        <xdr:cNvPr id="318" name="直線コネクタ 317">
          <a:extLst>
            <a:ext uri="{FF2B5EF4-FFF2-40B4-BE49-F238E27FC236}">
              <a16:creationId xmlns:a16="http://schemas.microsoft.com/office/drawing/2014/main" id="{11895643-C9DC-4E7C-AC59-0B3462A4A892}"/>
            </a:ext>
          </a:extLst>
        </xdr:cNvPr>
        <xdr:cNvCxnSpPr/>
      </xdr:nvCxnSpPr>
      <xdr:spPr>
        <a:xfrm flipV="1">
          <a:off x="15290800" y="11002384"/>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766BD39E-4506-46E3-A981-E082B1FAC064}"/>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9837B39C-26E6-450F-81E1-F67AF6050479}"/>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18993</xdr:rowOff>
    </xdr:from>
    <xdr:to>
      <xdr:col>72</xdr:col>
      <xdr:colOff>203200</xdr:colOff>
      <xdr:row>64</xdr:row>
      <xdr:rowOff>45134</xdr:rowOff>
    </xdr:to>
    <xdr:cxnSp macro="">
      <xdr:nvCxnSpPr>
        <xdr:cNvPr id="321" name="直線コネクタ 320">
          <a:extLst>
            <a:ext uri="{FF2B5EF4-FFF2-40B4-BE49-F238E27FC236}">
              <a16:creationId xmlns:a16="http://schemas.microsoft.com/office/drawing/2014/main" id="{B9A22D7C-E64E-4127-8A8B-A5E7D5040F0D}"/>
            </a:ext>
          </a:extLst>
        </xdr:cNvPr>
        <xdr:cNvCxnSpPr/>
      </xdr:nvCxnSpPr>
      <xdr:spPr>
        <a:xfrm>
          <a:off x="14401800" y="1099179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C4A18E14-DB93-4975-8332-985B7B88F1D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B8B0C836-B254-4BDC-8D8C-E8D7835F5B92}"/>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155046</xdr:rowOff>
    </xdr:from>
    <xdr:to>
      <xdr:col>68</xdr:col>
      <xdr:colOff>152400</xdr:colOff>
      <xdr:row>64</xdr:row>
      <xdr:rowOff>18993</xdr:rowOff>
    </xdr:to>
    <xdr:cxnSp macro="">
      <xdr:nvCxnSpPr>
        <xdr:cNvPr id="324" name="直線コネクタ 323">
          <a:extLst>
            <a:ext uri="{FF2B5EF4-FFF2-40B4-BE49-F238E27FC236}">
              <a16:creationId xmlns:a16="http://schemas.microsoft.com/office/drawing/2014/main" id="{A824E1DD-AC7E-4052-9219-E5405704B487}"/>
            </a:ext>
          </a:extLst>
        </xdr:cNvPr>
        <xdr:cNvCxnSpPr/>
      </xdr:nvCxnSpPr>
      <xdr:spPr>
        <a:xfrm>
          <a:off x="13512800" y="10784946"/>
          <a:ext cx="889000" cy="20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A1A9618C-1B70-4E87-89D6-7B55ECFFB9F9}"/>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64BCBA58-44C6-40B6-AD67-2A9C9FF2E907}"/>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94508E0D-CF29-4188-A6BC-63E346289AF3}"/>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90961E9F-5661-42FE-892D-9EF8E658AAC8}"/>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59DAADDA-D711-417F-8CF1-AC9E85A116C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B138AADD-3D21-455D-BCA6-1CC1C28D53D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EFD21DB8-17A9-4B31-8CE8-1FFE835B4EF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2E06AD10-E79A-4D6D-B7A8-93D1D5D94E4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D95ADB3-560E-43D9-ABB0-0EBEE0C597D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167795</xdr:rowOff>
    </xdr:from>
    <xdr:to>
      <xdr:col>81</xdr:col>
      <xdr:colOff>95250</xdr:colOff>
      <xdr:row>64</xdr:row>
      <xdr:rowOff>97945</xdr:rowOff>
    </xdr:to>
    <xdr:sp macro="" textlink="">
      <xdr:nvSpPr>
        <xdr:cNvPr id="334" name="楕円 333">
          <a:extLst>
            <a:ext uri="{FF2B5EF4-FFF2-40B4-BE49-F238E27FC236}">
              <a16:creationId xmlns:a16="http://schemas.microsoft.com/office/drawing/2014/main" id="{71E0678A-D45A-4824-BB66-A9764F8B8DA3}"/>
            </a:ext>
          </a:extLst>
        </xdr:cNvPr>
        <xdr:cNvSpPr/>
      </xdr:nvSpPr>
      <xdr:spPr>
        <a:xfrm>
          <a:off x="16967200" y="109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139872</xdr:rowOff>
    </xdr:from>
    <xdr:ext cx="762000" cy="259045"/>
    <xdr:sp macro="" textlink="">
      <xdr:nvSpPr>
        <xdr:cNvPr id="335" name="定員管理の状況該当値テキスト">
          <a:extLst>
            <a:ext uri="{FF2B5EF4-FFF2-40B4-BE49-F238E27FC236}">
              <a16:creationId xmlns:a16="http://schemas.microsoft.com/office/drawing/2014/main" id="{96CC09C6-F0CD-45D2-A35C-8D36728144CA}"/>
            </a:ext>
          </a:extLst>
        </xdr:cNvPr>
        <xdr:cNvSpPr txBox="1"/>
      </xdr:nvSpPr>
      <xdr:spPr>
        <a:xfrm>
          <a:off x="17106900" y="1094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150234</xdr:rowOff>
    </xdr:from>
    <xdr:to>
      <xdr:col>77</xdr:col>
      <xdr:colOff>95250</xdr:colOff>
      <xdr:row>64</xdr:row>
      <xdr:rowOff>80384</xdr:rowOff>
    </xdr:to>
    <xdr:sp macro="" textlink="">
      <xdr:nvSpPr>
        <xdr:cNvPr id="336" name="楕円 335">
          <a:extLst>
            <a:ext uri="{FF2B5EF4-FFF2-40B4-BE49-F238E27FC236}">
              <a16:creationId xmlns:a16="http://schemas.microsoft.com/office/drawing/2014/main" id="{CE13901E-E479-4D77-B2BA-19BDD325EA59}"/>
            </a:ext>
          </a:extLst>
        </xdr:cNvPr>
        <xdr:cNvSpPr/>
      </xdr:nvSpPr>
      <xdr:spPr>
        <a:xfrm>
          <a:off x="16129000" y="109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65161</xdr:rowOff>
    </xdr:from>
    <xdr:ext cx="736600" cy="259045"/>
    <xdr:sp macro="" textlink="">
      <xdr:nvSpPr>
        <xdr:cNvPr id="337" name="テキスト ボックス 336">
          <a:extLst>
            <a:ext uri="{FF2B5EF4-FFF2-40B4-BE49-F238E27FC236}">
              <a16:creationId xmlns:a16="http://schemas.microsoft.com/office/drawing/2014/main" id="{69A72430-524E-43C3-A035-02B833B05893}"/>
            </a:ext>
          </a:extLst>
        </xdr:cNvPr>
        <xdr:cNvSpPr txBox="1"/>
      </xdr:nvSpPr>
      <xdr:spPr>
        <a:xfrm>
          <a:off x="15798800" y="1103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165784</xdr:rowOff>
    </xdr:from>
    <xdr:to>
      <xdr:col>73</xdr:col>
      <xdr:colOff>44450</xdr:colOff>
      <xdr:row>64</xdr:row>
      <xdr:rowOff>95934</xdr:rowOff>
    </xdr:to>
    <xdr:sp macro="" textlink="">
      <xdr:nvSpPr>
        <xdr:cNvPr id="338" name="楕円 337">
          <a:extLst>
            <a:ext uri="{FF2B5EF4-FFF2-40B4-BE49-F238E27FC236}">
              <a16:creationId xmlns:a16="http://schemas.microsoft.com/office/drawing/2014/main" id="{6AC593FC-C3DC-4F9C-BE8F-69267CD74C6B}"/>
            </a:ext>
          </a:extLst>
        </xdr:cNvPr>
        <xdr:cNvSpPr/>
      </xdr:nvSpPr>
      <xdr:spPr>
        <a:xfrm>
          <a:off x="15240000" y="109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80711</xdr:rowOff>
    </xdr:from>
    <xdr:ext cx="762000" cy="259045"/>
    <xdr:sp macro="" textlink="">
      <xdr:nvSpPr>
        <xdr:cNvPr id="339" name="テキスト ボックス 338">
          <a:extLst>
            <a:ext uri="{FF2B5EF4-FFF2-40B4-BE49-F238E27FC236}">
              <a16:creationId xmlns:a16="http://schemas.microsoft.com/office/drawing/2014/main" id="{22105D49-4DDD-4349-AD8C-8D5A34157A9C}"/>
            </a:ext>
          </a:extLst>
        </xdr:cNvPr>
        <xdr:cNvSpPr txBox="1"/>
      </xdr:nvSpPr>
      <xdr:spPr>
        <a:xfrm>
          <a:off x="14909800" y="1105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139643</xdr:rowOff>
    </xdr:from>
    <xdr:to>
      <xdr:col>68</xdr:col>
      <xdr:colOff>203200</xdr:colOff>
      <xdr:row>64</xdr:row>
      <xdr:rowOff>69793</xdr:rowOff>
    </xdr:to>
    <xdr:sp macro="" textlink="">
      <xdr:nvSpPr>
        <xdr:cNvPr id="340" name="楕円 339">
          <a:extLst>
            <a:ext uri="{FF2B5EF4-FFF2-40B4-BE49-F238E27FC236}">
              <a16:creationId xmlns:a16="http://schemas.microsoft.com/office/drawing/2014/main" id="{06D15DFE-0707-4C61-BCAA-2BC374DFCE31}"/>
            </a:ext>
          </a:extLst>
        </xdr:cNvPr>
        <xdr:cNvSpPr/>
      </xdr:nvSpPr>
      <xdr:spPr>
        <a:xfrm>
          <a:off x="14351000" y="1094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54570</xdr:rowOff>
    </xdr:from>
    <xdr:ext cx="762000" cy="259045"/>
    <xdr:sp macro="" textlink="">
      <xdr:nvSpPr>
        <xdr:cNvPr id="341" name="テキスト ボックス 340">
          <a:extLst>
            <a:ext uri="{FF2B5EF4-FFF2-40B4-BE49-F238E27FC236}">
              <a16:creationId xmlns:a16="http://schemas.microsoft.com/office/drawing/2014/main" id="{4CD51C7A-BC67-4704-9D50-A85C12C342E7}"/>
            </a:ext>
          </a:extLst>
        </xdr:cNvPr>
        <xdr:cNvSpPr txBox="1"/>
      </xdr:nvSpPr>
      <xdr:spPr>
        <a:xfrm>
          <a:off x="14020800" y="1102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104246</xdr:rowOff>
    </xdr:from>
    <xdr:to>
      <xdr:col>64</xdr:col>
      <xdr:colOff>152400</xdr:colOff>
      <xdr:row>63</xdr:row>
      <xdr:rowOff>34396</xdr:rowOff>
    </xdr:to>
    <xdr:sp macro="" textlink="">
      <xdr:nvSpPr>
        <xdr:cNvPr id="342" name="楕円 341">
          <a:extLst>
            <a:ext uri="{FF2B5EF4-FFF2-40B4-BE49-F238E27FC236}">
              <a16:creationId xmlns:a16="http://schemas.microsoft.com/office/drawing/2014/main" id="{2E1AC960-5AB0-4E80-A327-0E7851583002}"/>
            </a:ext>
          </a:extLst>
        </xdr:cNvPr>
        <xdr:cNvSpPr/>
      </xdr:nvSpPr>
      <xdr:spPr>
        <a:xfrm>
          <a:off x="13462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19173</xdr:rowOff>
    </xdr:from>
    <xdr:ext cx="762000" cy="259045"/>
    <xdr:sp macro="" textlink="">
      <xdr:nvSpPr>
        <xdr:cNvPr id="343" name="テキスト ボックス 342">
          <a:extLst>
            <a:ext uri="{FF2B5EF4-FFF2-40B4-BE49-F238E27FC236}">
              <a16:creationId xmlns:a16="http://schemas.microsoft.com/office/drawing/2014/main" id="{F2BE4AFA-20A9-4687-8662-8E40BDD27EA2}"/>
            </a:ext>
          </a:extLst>
        </xdr:cNvPr>
        <xdr:cNvSpPr txBox="1"/>
      </xdr:nvSpPr>
      <xdr:spPr>
        <a:xfrm>
          <a:off x="13131800" y="1082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ABBE8A-A79D-4628-A390-7CB7DC896A4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F09E3631-73AC-4AF5-AFB2-A6134521BE6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EA90D9FE-0A61-4759-9A84-EB0FACE93A9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490247EB-FDDD-44C5-8770-C2DADCC4175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52A759A3-FD50-4B50-8F51-0A3F6C753FE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9EFCCE20-33A8-479C-B264-A1458A6B213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85BADAAA-A5E9-4FD2-8825-B404568970B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F1EDA169-F44B-47E9-A530-D3EFFF3569A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634C3DCF-6764-4F31-ADC9-B353E62A196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F1D3C043-9732-4542-8F15-EAE525B1DEB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6A805FB0-C589-4716-AA31-FEDA959AB67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2D827A5-45B1-4720-AACF-92B1FABF20D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768AC736-EC5E-488D-B21C-798C9C64F34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実質公債費比率については、単年度で</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と昨年度に比べ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ﾎﾟｲﾝﾄ）と悪化した。単年度における増加要因を分析すると、元利償還金の増加が主な要因となっている。また、実償還額に対する基準財政需要額に算入された額の割合も全体で下がっている。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年度は、臨時財政対策債の繰上償還を実施したため、</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年度以降比率の上昇は抑えられる見込み。</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4BBAD68B-D358-4D91-9609-6DB8062538A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7D9786AE-B7CE-4585-8F30-FF717E8AF91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69952EC3-1A1A-47A1-9A7C-74E2D8B3920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26A878AB-0162-4D10-ADF5-834C26F6FCA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BE12E1BC-517B-4A0B-9713-E88925C2995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7604B473-7DB7-4EA3-BCC8-085F339348FF}"/>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A0C9734A-6B0F-4FE4-997D-2C28D112AC1D}"/>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CC0B0E1E-DE5B-43A9-9175-9EF4861B19F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23A8F425-EB27-4D86-B358-15CF88A768B8}"/>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9CEF7108-2112-45A6-81D3-B5831154C5E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B60EE2F5-A456-487F-9D71-4FAE7CAA6D2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92447C60-3C71-48BB-BCBD-0259A48F9BC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B2ED13C1-979F-4955-80AB-146B55C0724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4B89C3E5-6CDF-4580-9186-C3812E9EC74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B151BA60-65A8-403F-A2C3-C4F26C1BE6B6}"/>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C42C1DCF-7D2E-48FC-8915-248211658C2E}"/>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F81F24EF-6735-472C-8F42-F821B86F484E}"/>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315AFE9B-5879-445E-9987-9969F2A18D57}"/>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2D34BEA4-C8A5-4908-BAD2-597208C357E8}"/>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97367</xdr:rowOff>
    </xdr:to>
    <xdr:cxnSp macro="">
      <xdr:nvCxnSpPr>
        <xdr:cNvPr id="376" name="直線コネクタ 375">
          <a:extLst>
            <a:ext uri="{FF2B5EF4-FFF2-40B4-BE49-F238E27FC236}">
              <a16:creationId xmlns:a16="http://schemas.microsoft.com/office/drawing/2014/main" id="{EE5CD413-FDF5-41E2-B207-F391FF0F2A99}"/>
            </a:ext>
          </a:extLst>
        </xdr:cNvPr>
        <xdr:cNvCxnSpPr/>
      </xdr:nvCxnSpPr>
      <xdr:spPr>
        <a:xfrm>
          <a:off x="16179800" y="67276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DDC135EA-6EA9-437C-9723-06E7C7E0B281}"/>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EB1AE9F6-C5CF-475D-86C7-1812CC745EB5}"/>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41063</xdr:rowOff>
    </xdr:to>
    <xdr:cxnSp macro="">
      <xdr:nvCxnSpPr>
        <xdr:cNvPr id="379" name="直線コネクタ 378">
          <a:extLst>
            <a:ext uri="{FF2B5EF4-FFF2-40B4-BE49-F238E27FC236}">
              <a16:creationId xmlns:a16="http://schemas.microsoft.com/office/drawing/2014/main" id="{91B1503F-6F06-4B55-BD87-FF22887B470F}"/>
            </a:ext>
          </a:extLst>
        </xdr:cNvPr>
        <xdr:cNvCxnSpPr/>
      </xdr:nvCxnSpPr>
      <xdr:spPr>
        <a:xfrm>
          <a:off x="15290800" y="66391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95ECDF7D-2FA5-4DCC-A3DF-743EE404B4AD}"/>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35EB3AAD-4346-468E-85A6-F3035CBC7737}"/>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124037</xdr:rowOff>
    </xdr:to>
    <xdr:cxnSp macro="">
      <xdr:nvCxnSpPr>
        <xdr:cNvPr id="382" name="直線コネクタ 381">
          <a:extLst>
            <a:ext uri="{FF2B5EF4-FFF2-40B4-BE49-F238E27FC236}">
              <a16:creationId xmlns:a16="http://schemas.microsoft.com/office/drawing/2014/main" id="{0DCD34B1-F174-4B5F-A6FC-82E6E4A6E086}"/>
            </a:ext>
          </a:extLst>
        </xdr:cNvPr>
        <xdr:cNvCxnSpPr/>
      </xdr:nvCxnSpPr>
      <xdr:spPr>
        <a:xfrm>
          <a:off x="14401800" y="65426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687F96FA-CBF9-4CB3-95FB-F019AFB66D7F}"/>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E59E8C52-7EFD-4598-99E9-C3CF9ACB1141}"/>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70273</xdr:rowOff>
    </xdr:from>
    <xdr:to>
      <xdr:col>68</xdr:col>
      <xdr:colOff>152400</xdr:colOff>
      <xdr:row>38</xdr:row>
      <xdr:rowOff>27517</xdr:rowOff>
    </xdr:to>
    <xdr:cxnSp macro="">
      <xdr:nvCxnSpPr>
        <xdr:cNvPr id="385" name="直線コネクタ 384">
          <a:extLst>
            <a:ext uri="{FF2B5EF4-FFF2-40B4-BE49-F238E27FC236}">
              <a16:creationId xmlns:a16="http://schemas.microsoft.com/office/drawing/2014/main" id="{9F0BA6DA-DB72-401C-8FF2-274478F3D914}"/>
            </a:ext>
          </a:extLst>
        </xdr:cNvPr>
        <xdr:cNvCxnSpPr/>
      </xdr:nvCxnSpPr>
      <xdr:spPr>
        <a:xfrm>
          <a:off x="13512800" y="64139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72684D0-6740-4364-9936-A395892CB987}"/>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48805A6D-C27E-48CA-95F2-0A13C6971962}"/>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DD95CD25-0BED-4D27-82AB-B05CA89BD3ED}"/>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DC8ACF69-F3A0-4DB7-8054-C5D0210A44E8}"/>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292EAF-B766-4E80-A90F-45BBB49627F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8D40D32D-1E5E-4804-BE88-3329BF7738F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A7FE04C1-D8D9-4537-9F5A-F6FAFA48D8A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246E9BC-8BA2-4066-8D5E-BC8C7E507242}"/>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EE50EB16-4E05-4CDB-B8F0-43A359D005A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5" name="楕円 394">
          <a:extLst>
            <a:ext uri="{FF2B5EF4-FFF2-40B4-BE49-F238E27FC236}">
              <a16:creationId xmlns:a16="http://schemas.microsoft.com/office/drawing/2014/main" id="{F1E96315-8659-4444-B23A-9F3D9C6EAAE1}"/>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6" name="公債費負担の状況該当値テキスト">
          <a:extLst>
            <a:ext uri="{FF2B5EF4-FFF2-40B4-BE49-F238E27FC236}">
              <a16:creationId xmlns:a16="http://schemas.microsoft.com/office/drawing/2014/main" id="{F5860D69-A8F5-45EE-AD74-D653D8EFA6CC}"/>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397" name="楕円 396">
          <a:extLst>
            <a:ext uri="{FF2B5EF4-FFF2-40B4-BE49-F238E27FC236}">
              <a16:creationId xmlns:a16="http://schemas.microsoft.com/office/drawing/2014/main" id="{4CF24358-3E46-4EF1-B40C-39CD17596BEF}"/>
            </a:ext>
          </a:extLst>
        </xdr:cNvPr>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398" name="テキスト ボックス 397">
          <a:extLst>
            <a:ext uri="{FF2B5EF4-FFF2-40B4-BE49-F238E27FC236}">
              <a16:creationId xmlns:a16="http://schemas.microsoft.com/office/drawing/2014/main" id="{28468472-9E24-4F54-BE0B-03424764F9A9}"/>
            </a:ext>
          </a:extLst>
        </xdr:cNvPr>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399" name="楕円 398">
          <a:extLst>
            <a:ext uri="{FF2B5EF4-FFF2-40B4-BE49-F238E27FC236}">
              <a16:creationId xmlns:a16="http://schemas.microsoft.com/office/drawing/2014/main" id="{B492ED40-B4F0-4EFC-A9A5-8B3642BE048F}"/>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0" name="テキスト ボックス 399">
          <a:extLst>
            <a:ext uri="{FF2B5EF4-FFF2-40B4-BE49-F238E27FC236}">
              <a16:creationId xmlns:a16="http://schemas.microsoft.com/office/drawing/2014/main" id="{058FD5F3-76A0-4B2B-A8BC-C8E2196ED091}"/>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1" name="楕円 400">
          <a:extLst>
            <a:ext uri="{FF2B5EF4-FFF2-40B4-BE49-F238E27FC236}">
              <a16:creationId xmlns:a16="http://schemas.microsoft.com/office/drawing/2014/main" id="{97A09DEE-56B4-4B07-88FF-22FF39892056}"/>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2" name="テキスト ボックス 401">
          <a:extLst>
            <a:ext uri="{FF2B5EF4-FFF2-40B4-BE49-F238E27FC236}">
              <a16:creationId xmlns:a16="http://schemas.microsoft.com/office/drawing/2014/main" id="{4B403B1E-11FF-43E2-8613-BA630A46BB57}"/>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03" name="楕円 402">
          <a:extLst>
            <a:ext uri="{FF2B5EF4-FFF2-40B4-BE49-F238E27FC236}">
              <a16:creationId xmlns:a16="http://schemas.microsoft.com/office/drawing/2014/main" id="{90FC9740-4944-4851-9584-C548846724F8}"/>
            </a:ext>
          </a:extLst>
        </xdr:cNvPr>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04" name="テキスト ボックス 403">
          <a:extLst>
            <a:ext uri="{FF2B5EF4-FFF2-40B4-BE49-F238E27FC236}">
              <a16:creationId xmlns:a16="http://schemas.microsoft.com/office/drawing/2014/main" id="{6242436E-7E66-4F31-859E-EF08D36F5CC3}"/>
            </a:ext>
          </a:extLst>
        </xdr:cNvPr>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2C3AA507-C0A7-465E-8624-671741C37E2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4E95C84B-1552-423D-8F51-DA64B85590B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72A1EEC1-2EBA-4CB1-8A23-67A48EA407FA}"/>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B2B41036-87B6-4B0D-93A3-1593A2E89BB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F4EE9DA1-7B5D-43FA-842C-DA30AF2A55F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A108BF8A-1E68-425C-9737-90A0566B400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CDCB8273-BE19-475B-B9F1-67A353597CF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3453CDC8-9ED9-49CC-BCDE-34A25F88057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FD1CDBC3-CA66-496A-A9A9-95BC3F42F33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5BB0EBE1-9C17-4F32-AAB7-A77F8BFD527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E0BFBDFE-2A23-48C8-B451-B5373E371C6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7174BF64-EA30-4F2F-BA22-6DB5C21D041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A8A169BA-0190-4B73-94D5-A9D0C9D16F0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昨年同様、比率は算定されていない。</a:t>
          </a:r>
        </a:p>
        <a:p>
          <a:r>
            <a:rPr kumimoji="1" lang="ja-JP" altLang="en-US" sz="1300">
              <a:latin typeface="ＭＳ Ｐゴシック" panose="020B0600070205080204" pitchFamily="50" charset="-128"/>
              <a:ea typeface="ＭＳ Ｐゴシック" panose="020B0600070205080204" pitchFamily="50" charset="-128"/>
            </a:rPr>
            <a:t>充当可能基金の維持や普通交付税に算入される地方債の活用など、将来負担の増加とならないよう引き続き財政健全化努める。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94DE9BB7-BF42-467F-9B69-D9D3E616E6B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4B93448-4C62-41A5-8B54-86B26A15F93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323B4171-6779-46D4-A907-665D7FD6B2F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747032D2-6F19-45A8-A301-C1B790652383}"/>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31B2F6AE-892A-495D-86C4-FC91074D1C96}"/>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BC319F0A-E727-4012-BF27-54BE3A3AF121}"/>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3BF534AD-6DA3-45E0-B2E7-A84B46FA8599}"/>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93135D7C-15EE-45A0-BA18-54BAFA23277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DBE1F6AB-67E6-4E1B-892E-CC5A9EFE80B7}"/>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6013F8A0-F400-4BBB-A890-25F5AB85CC98}"/>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CDAE2E49-2ACC-4751-A120-B380638AFFA9}"/>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6B7219E5-C358-4572-9CA0-A9442F8FAF3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37FF8EAB-BF3F-4847-87EF-B88727034BF7}"/>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EA16FBE4-D81D-4B66-9DAB-7E2057FBF74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6E68037-B634-4E57-8D89-EF9A581F665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961609B-BF60-4761-86A3-6AE489B722A9}"/>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1D10860-9839-470A-A3FC-D4F08BB356FE}"/>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3D41C860-E7FC-4C67-A5C1-7FAA14CF57A9}"/>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BCC0B9CB-BD1B-4D5C-9CAC-45A8EB420D08}"/>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2F1B7DF8-6FD1-46B9-BA09-4EF278D36115}"/>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EBD68DF7-F266-4C57-89E2-F94B7F427E2C}"/>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91CE4BC2-8C31-411B-A726-13158D85D1E6}"/>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C778143D-1741-428F-A62D-C3DFC5DC0717}"/>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C64260F-A97E-49E6-A91A-47C92C914EB9}"/>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D7296595-D8A7-43AF-A9EF-0590107108F4}"/>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7B6C0129-48C3-48C5-BC40-46C2E41501BB}"/>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8D858469-E518-442E-8339-1DDB8120743B}"/>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7AFC941D-6B9D-45B3-A968-575523D5E6C9}"/>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F6530D08-302B-49E8-A644-700D1CF0329A}"/>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893AA57-015D-42B0-9A75-2FAD642677E6}"/>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78E0A35C-0CB7-443C-B5EB-1CB82BCEFD4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65B45C7A-406E-4C1B-89D9-6DB18D2A140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E62C05C4-081E-4231-BEAC-430103CC1C9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B3C9103-3AA9-4919-96F0-D8FDAEB93F2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65957F09-C304-489C-B388-C283A119C7D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山間部で豪雪地帯等の地理的、自然条件が不利な地域であり、直営の施設が多く人件費の割合が高くなる要因になっている。</a:t>
          </a:r>
        </a:p>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年度は昨年度と同様に、退職不補充による報酬の減少等により比率は下降した。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46990</xdr:rowOff>
    </xdr:from>
    <xdr:to>
      <xdr:col>24</xdr:col>
      <xdr:colOff>25400</xdr:colOff>
      <xdr:row>38</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620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85090</xdr:rowOff>
    </xdr:from>
    <xdr:to>
      <xdr:col>19</xdr:col>
      <xdr:colOff>187325</xdr:colOff>
      <xdr:row>39</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001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39</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167640</xdr:rowOff>
    </xdr:from>
    <xdr:to>
      <xdr:col>24</xdr:col>
      <xdr:colOff>76200</xdr:colOff>
      <xdr:row>38</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34290</xdr:rowOff>
    </xdr:from>
    <xdr:to>
      <xdr:col>20</xdr:col>
      <xdr:colOff>38100</xdr:colOff>
      <xdr:row>38</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106680</xdr:rowOff>
    </xdr:from>
    <xdr:to>
      <xdr:col>15</xdr:col>
      <xdr:colOff>149225</xdr:colOff>
      <xdr:row>40</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144780</xdr:rowOff>
    </xdr:from>
    <xdr:to>
      <xdr:col>6</xdr:col>
      <xdr:colOff>171450</xdr:colOff>
      <xdr:row>38</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年度は、経常一般財源の増加等により減少したが、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年度は、経常経費充当一般財源の総額は増加しているものの、経常一般財源の減少により比率は増加に転じた。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40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54610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016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43180</xdr:rowOff>
    </xdr:from>
    <xdr:to>
      <xdr:col>69</xdr:col>
      <xdr:colOff>92075</xdr:colOff>
      <xdr:row>17</xdr:row>
      <xdr:rowOff>54610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578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163830</xdr:rowOff>
    </xdr:from>
    <xdr:to>
      <xdr:col>65</xdr:col>
      <xdr:colOff>53975</xdr:colOff>
      <xdr:row>17</xdr:row>
      <xdr:rowOff>93980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78757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人口が少ないため福祉関係は全体の経費から比べるとかなり低い水準となっている。比率については近年はほぼ横ばいとなっている。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年度に実施した温泉施設等での維持補修が完了し、減少に転じた。公共施設等の老朽化が心配されるが、今後も継続して施設の適切な維持管理を行っていく。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919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84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84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年度は、一部事務組合への負担金等が増加し、比率は増加した。</a:t>
          </a:r>
        </a:p>
        <a:p>
          <a:r>
            <a:rPr kumimoji="1" lang="ja-JP" altLang="en-US" sz="1300">
              <a:latin typeface="ＭＳ Ｐゴシック" panose="020B0600070205080204" pitchFamily="50" charset="-128"/>
              <a:ea typeface="ＭＳ Ｐゴシック" panose="020B0600070205080204" pitchFamily="50" charset="-128"/>
            </a:rPr>
            <a:t>今後も広域圏内での施設整備、機器更新事業が計画されており、増加することが予想される。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159004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763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763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借入の過疎対策事業債等の償還が開始したことにより、上昇となった。今後も上昇していくことが予想されるが、過度の上昇を招かぬよう、必要に応じて繰り上げ償還を実施するなど債務の圧縮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78</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057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104139</xdr:rowOff>
    </xdr:from>
    <xdr:to>
      <xdr:col>19</xdr:col>
      <xdr:colOff>187325</xdr:colOff>
      <xdr:row>77</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05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104139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486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77</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267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137161</xdr:rowOff>
    </xdr:from>
    <xdr:to>
      <xdr:col>24</xdr:col>
      <xdr:colOff>76200</xdr:colOff>
      <xdr:row>78</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ﾎﾟｲﾝﾄの減少となり、類似団体平均との差はさらに縮まった。要因としては、歳入歳出ともに経常一般財源が減少したことによるものである。今後も経常経費の圧縮を図るとともに、安定的な歳入確保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128632</xdr:rowOff>
    </xdr:from>
    <xdr:to>
      <xdr:col>82</xdr:col>
      <xdr:colOff>107950</xdr:colOff>
      <xdr:row>77</xdr:row>
      <xdr:rowOff>158024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3028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158024</xdr:rowOff>
    </xdr:from>
    <xdr:to>
      <xdr:col>78</xdr:col>
      <xdr:colOff>69850</xdr:colOff>
      <xdr:row>79</xdr:row>
      <xdr:rowOff>118836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5967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146594</xdr:rowOff>
    </xdr:from>
    <xdr:to>
      <xdr:col>73</xdr:col>
      <xdr:colOff>180975</xdr:colOff>
      <xdr:row>79</xdr:row>
      <xdr:rowOff>118836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196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146594</xdr:rowOff>
    </xdr:from>
    <xdr:to>
      <xdr:col>69</xdr:col>
      <xdr:colOff>92075</xdr:colOff>
      <xdr:row>78</xdr:row>
      <xdr:rowOff>153126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196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77832</xdr:rowOff>
    </xdr:from>
    <xdr:to>
      <xdr:col>82</xdr:col>
      <xdr:colOff>158750</xdr:colOff>
      <xdr:row>78</xdr:row>
      <xdr:rowOff>7982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49909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107224</xdr:rowOff>
    </xdr:from>
    <xdr:to>
      <xdr:col>78</xdr:col>
      <xdr:colOff>120650</xdr:colOff>
      <xdr:row>78</xdr:row>
      <xdr:rowOff>37374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22151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9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68036</xdr:rowOff>
    </xdr:from>
    <xdr:to>
      <xdr:col>74</xdr:col>
      <xdr:colOff>31750</xdr:colOff>
      <xdr:row>79</xdr:row>
      <xdr:rowOff>169636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154413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95794</xdr:rowOff>
    </xdr:from>
    <xdr:to>
      <xdr:col>69</xdr:col>
      <xdr:colOff>142875</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10721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102326</xdr:rowOff>
    </xdr:from>
    <xdr:to>
      <xdr:col>65</xdr:col>
      <xdr:colOff>53975</xdr:colOff>
      <xdr:row>79</xdr:row>
      <xdr:rowOff>32476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17253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165618</xdr:rowOff>
    </xdr:from>
    <xdr:to>
      <xdr:col>29</xdr:col>
      <xdr:colOff>127000</xdr:colOff>
      <xdr:row>11</xdr:row>
      <xdr:rowOff>70800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1927743"/>
          <a:ext cx="647700" cy="7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70800</xdr:rowOff>
    </xdr:from>
    <xdr:to>
      <xdr:col>26</xdr:col>
      <xdr:colOff>50800</xdr:colOff>
      <xdr:row>11</xdr:row>
      <xdr:rowOff>128454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004375"/>
          <a:ext cx="698500" cy="5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128454</xdr:rowOff>
    </xdr:from>
    <xdr:to>
      <xdr:col>22</xdr:col>
      <xdr:colOff>114300</xdr:colOff>
      <xdr:row>13</xdr:row>
      <xdr:rowOff>39872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062029"/>
          <a:ext cx="698500" cy="254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39872</xdr:rowOff>
    </xdr:from>
    <xdr:to>
      <xdr:col>18</xdr:col>
      <xdr:colOff>177800</xdr:colOff>
      <xdr:row>13</xdr:row>
      <xdr:rowOff>98478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316347"/>
          <a:ext cx="698500" cy="5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114818</xdr:rowOff>
    </xdr:from>
    <xdr:to>
      <xdr:col>29</xdr:col>
      <xdr:colOff>177800</xdr:colOff>
      <xdr:row>11</xdr:row>
      <xdr:rowOff>44968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87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25535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78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20000</xdr:rowOff>
    </xdr:from>
    <xdr:to>
      <xdr:col>26</xdr:col>
      <xdr:colOff>101600</xdr:colOff>
      <xdr:row>11</xdr:row>
      <xdr:rowOff>121600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195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131777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72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77654</xdr:rowOff>
    </xdr:from>
    <xdr:to>
      <xdr:col>22</xdr:col>
      <xdr:colOff>165100</xdr:colOff>
      <xdr:row>12</xdr:row>
      <xdr:rowOff>7804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01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17981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178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160522</xdr:rowOff>
    </xdr:from>
    <xdr:to>
      <xdr:col>19</xdr:col>
      <xdr:colOff>38100</xdr:colOff>
      <xdr:row>13</xdr:row>
      <xdr:rowOff>90672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265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100849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3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47678</xdr:rowOff>
    </xdr:from>
    <xdr:to>
      <xdr:col>15</xdr:col>
      <xdr:colOff>101600</xdr:colOff>
      <xdr:row>13</xdr:row>
      <xdr:rowOff>149278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32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159455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0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307366</xdr:rowOff>
    </xdr:from>
    <xdr:to>
      <xdr:col>29</xdr:col>
      <xdr:colOff>127000</xdr:colOff>
      <xdr:row>36</xdr:row>
      <xdr:rowOff>46163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17716"/>
          <a:ext cx="647700" cy="8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46163</xdr:rowOff>
    </xdr:from>
    <xdr:to>
      <xdr:col>26</xdr:col>
      <xdr:colOff>50800</xdr:colOff>
      <xdr:row>36</xdr:row>
      <xdr:rowOff>161568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99413"/>
          <a:ext cx="698500" cy="11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128174</xdr:rowOff>
    </xdr:from>
    <xdr:to>
      <xdr:col>22</xdr:col>
      <xdr:colOff>114300</xdr:colOff>
      <xdr:row>36</xdr:row>
      <xdr:rowOff>161568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81424"/>
          <a:ext cx="698500" cy="3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128174</xdr:rowOff>
    </xdr:from>
    <xdr:to>
      <xdr:col>18</xdr:col>
      <xdr:colOff>177800</xdr:colOff>
      <xdr:row>37</xdr:row>
      <xdr:rowOff>80316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81424"/>
          <a:ext cx="698500" cy="123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256566</xdr:rowOff>
    </xdr:from>
    <xdr:to>
      <xdr:col>29</xdr:col>
      <xdr:colOff>177800</xdr:colOff>
      <xdr:row>36</xdr:row>
      <xdr:rowOff>15266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6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101643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1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338263</xdr:rowOff>
    </xdr:from>
    <xdr:to>
      <xdr:col>26</xdr:col>
      <xdr:colOff>101600</xdr:colOff>
      <xdr:row>36</xdr:row>
      <xdr:rowOff>96963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107140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1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110768</xdr:rowOff>
    </xdr:from>
    <xdr:to>
      <xdr:col>22</xdr:col>
      <xdr:colOff>165100</xdr:colOff>
      <xdr:row>37</xdr:row>
      <xdr:rowOff>40918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25695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77374</xdr:rowOff>
    </xdr:from>
    <xdr:to>
      <xdr:col>19</xdr:col>
      <xdr:colOff>38100</xdr:colOff>
      <xdr:row>37</xdr:row>
      <xdr:rowOff>7524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163751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29516</xdr:rowOff>
    </xdr:from>
    <xdr:to>
      <xdr:col>15</xdr:col>
      <xdr:colOff>101600</xdr:colOff>
      <xdr:row>37</xdr:row>
      <xdr:rowOff>131116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115893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110797</xdr:rowOff>
    </xdr:from>
    <xdr:to>
      <xdr:col>24</xdr:col>
      <xdr:colOff>63500</xdr:colOff>
      <xdr:row>30</xdr:row>
      <xdr:rowOff>112616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254297"/>
          <a:ext cx="8382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107180</xdr:rowOff>
    </xdr:from>
    <xdr:to>
      <xdr:col>19</xdr:col>
      <xdr:colOff>177800</xdr:colOff>
      <xdr:row>30</xdr:row>
      <xdr:rowOff>112616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250680"/>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107180</xdr:rowOff>
    </xdr:from>
    <xdr:to>
      <xdr:col>15</xdr:col>
      <xdr:colOff>50800</xdr:colOff>
      <xdr:row>33</xdr:row>
      <xdr:rowOff>116843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250680"/>
          <a:ext cx="889000" cy="5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114797</xdr:rowOff>
    </xdr:from>
    <xdr:to>
      <xdr:col>10</xdr:col>
      <xdr:colOff>114300</xdr:colOff>
      <xdr:row>33</xdr:row>
      <xdr:rowOff>116843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772647"/>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59997</xdr:rowOff>
    </xdr:from>
    <xdr:to>
      <xdr:col>24</xdr:col>
      <xdr:colOff>114300</xdr:colOff>
      <xdr:row>30</xdr:row>
      <xdr:rowOff>161597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2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146374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11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61816</xdr:rowOff>
    </xdr:from>
    <xdr:to>
      <xdr:col>20</xdr:col>
      <xdr:colOff>38100</xdr:colOff>
      <xdr:row>30</xdr:row>
      <xdr:rowOff>163416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2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8493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49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56380</xdr:rowOff>
    </xdr:from>
    <xdr:to>
      <xdr:col>15</xdr:col>
      <xdr:colOff>101600</xdr:colOff>
      <xdr:row>30</xdr:row>
      <xdr:rowOff>157980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1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3057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497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66043</xdr:rowOff>
    </xdr:from>
    <xdr:to>
      <xdr:col>10</xdr:col>
      <xdr:colOff>165100</xdr:colOff>
      <xdr:row>33</xdr:row>
      <xdr:rowOff>167643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12720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4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63997</xdr:rowOff>
    </xdr:from>
    <xdr:to>
      <xdr:col>6</xdr:col>
      <xdr:colOff>38100</xdr:colOff>
      <xdr:row>33</xdr:row>
      <xdr:rowOff>165597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10674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4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39461</xdr:rowOff>
    </xdr:from>
    <xdr:to>
      <xdr:col>24</xdr:col>
      <xdr:colOff>63500</xdr:colOff>
      <xdr:row>56</xdr:row>
      <xdr:rowOff>70152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0661"/>
          <a:ext cx="838200" cy="3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35214</xdr:rowOff>
    </xdr:from>
    <xdr:to>
      <xdr:col>19</xdr:col>
      <xdr:colOff>177800</xdr:colOff>
      <xdr:row>56</xdr:row>
      <xdr:rowOff>70152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6414"/>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35214</xdr:rowOff>
    </xdr:from>
    <xdr:to>
      <xdr:col>15</xdr:col>
      <xdr:colOff>50800</xdr:colOff>
      <xdr:row>56</xdr:row>
      <xdr:rowOff>61232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6414"/>
          <a:ext cx="889000" cy="2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61232</xdr:rowOff>
    </xdr:from>
    <xdr:to>
      <xdr:col>10</xdr:col>
      <xdr:colOff>114300</xdr:colOff>
      <xdr:row>56</xdr:row>
      <xdr:rowOff>125068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2432"/>
          <a:ext cx="889000" cy="6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160111</xdr:rowOff>
    </xdr:from>
    <xdr:to>
      <xdr:col>24</xdr:col>
      <xdr:colOff>114300</xdr:colOff>
      <xdr:row>56</xdr:row>
      <xdr:rowOff>90261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11538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19352</xdr:rowOff>
    </xdr:from>
    <xdr:to>
      <xdr:col>20</xdr:col>
      <xdr:colOff>38100</xdr:colOff>
      <xdr:row>56</xdr:row>
      <xdr:rowOff>120952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137479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9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155864</xdr:rowOff>
    </xdr:from>
    <xdr:to>
      <xdr:col>15</xdr:col>
      <xdr:colOff>101600</xdr:colOff>
      <xdr:row>56</xdr:row>
      <xdr:rowOff>86014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102541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6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10432</xdr:rowOff>
    </xdr:from>
    <xdr:to>
      <xdr:col>10</xdr:col>
      <xdr:colOff>165100</xdr:colOff>
      <xdr:row>56</xdr:row>
      <xdr:rowOff>112032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128559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74268</xdr:rowOff>
    </xdr:from>
    <xdr:to>
      <xdr:col>6</xdr:col>
      <xdr:colOff>38100</xdr:colOff>
      <xdr:row>57</xdr:row>
      <xdr:rowOff>4418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20945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5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74206</xdr:rowOff>
    </xdr:from>
    <xdr:to>
      <xdr:col>24</xdr:col>
      <xdr:colOff>63500</xdr:colOff>
      <xdr:row>75</xdr:row>
      <xdr:rowOff>41242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761506"/>
          <a:ext cx="838200" cy="1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74206</xdr:rowOff>
    </xdr:from>
    <xdr:to>
      <xdr:col>19</xdr:col>
      <xdr:colOff>177800</xdr:colOff>
      <xdr:row>74</xdr:row>
      <xdr:rowOff>151427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61506"/>
          <a:ext cx="889000" cy="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151427</xdr:rowOff>
    </xdr:from>
    <xdr:to>
      <xdr:col>15</xdr:col>
      <xdr:colOff>50800</xdr:colOff>
      <xdr:row>77</xdr:row>
      <xdr:rowOff>90836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38727"/>
          <a:ext cx="889000" cy="4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90836</xdr:rowOff>
    </xdr:from>
    <xdr:to>
      <xdr:col>10</xdr:col>
      <xdr:colOff>114300</xdr:colOff>
      <xdr:row>77</xdr:row>
      <xdr:rowOff>115463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2486"/>
          <a:ext cx="889000" cy="2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161892</xdr:rowOff>
    </xdr:from>
    <xdr:to>
      <xdr:col>24</xdr:col>
      <xdr:colOff>114300</xdr:colOff>
      <xdr:row>75</xdr:row>
      <xdr:rowOff>92042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13319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23406</xdr:rowOff>
    </xdr:from>
    <xdr:to>
      <xdr:col>20</xdr:col>
      <xdr:colOff>38100</xdr:colOff>
      <xdr:row>74</xdr:row>
      <xdr:rowOff>125006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7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141533</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48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100627</xdr:rowOff>
    </xdr:from>
    <xdr:to>
      <xdr:col>15</xdr:col>
      <xdr:colOff>101600</xdr:colOff>
      <xdr:row>75</xdr:row>
      <xdr:rowOff>30777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47304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40036</xdr:rowOff>
    </xdr:from>
    <xdr:to>
      <xdr:col>10</xdr:col>
      <xdr:colOff>165100</xdr:colOff>
      <xdr:row>77</xdr:row>
      <xdr:rowOff>141636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132763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3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64663</xdr:rowOff>
    </xdr:from>
    <xdr:to>
      <xdr:col>6</xdr:col>
      <xdr:colOff>38100</xdr:colOff>
      <xdr:row>77</xdr:row>
      <xdr:rowOff>166263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157390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5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53936</xdr:rowOff>
    </xdr:from>
    <xdr:to>
      <xdr:col>24</xdr:col>
      <xdr:colOff>63500</xdr:colOff>
      <xdr:row>98</xdr:row>
      <xdr:rowOff>9520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684586"/>
          <a:ext cx="838200" cy="1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53936</xdr:rowOff>
    </xdr:from>
    <xdr:to>
      <xdr:col>19</xdr:col>
      <xdr:colOff>177800</xdr:colOff>
      <xdr:row>98</xdr:row>
      <xdr:rowOff>63981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84586"/>
          <a:ext cx="889000" cy="1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63981</xdr:rowOff>
    </xdr:from>
    <xdr:to>
      <xdr:col>15</xdr:col>
      <xdr:colOff>50800</xdr:colOff>
      <xdr:row>98</xdr:row>
      <xdr:rowOff>79639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866081"/>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66608</xdr:rowOff>
    </xdr:from>
    <xdr:to>
      <xdr:col>10</xdr:col>
      <xdr:colOff>114300</xdr:colOff>
      <xdr:row>98</xdr:row>
      <xdr:rowOff>79639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6870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130170</xdr:rowOff>
    </xdr:from>
    <xdr:to>
      <xdr:col>24</xdr:col>
      <xdr:colOff>114300</xdr:colOff>
      <xdr:row>98</xdr:row>
      <xdr:rowOff>60320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45097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3136</xdr:rowOff>
    </xdr:from>
    <xdr:to>
      <xdr:col>20</xdr:col>
      <xdr:colOff>38100</xdr:colOff>
      <xdr:row>97</xdr:row>
      <xdr:rowOff>104736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95863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2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13181</xdr:rowOff>
    </xdr:from>
    <xdr:to>
      <xdr:col>15</xdr:col>
      <xdr:colOff>101600</xdr:colOff>
      <xdr:row>98</xdr:row>
      <xdr:rowOff>114781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105908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28839</xdr:rowOff>
    </xdr:from>
    <xdr:to>
      <xdr:col>10</xdr:col>
      <xdr:colOff>165100</xdr:colOff>
      <xdr:row>98</xdr:row>
      <xdr:rowOff>130439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8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121566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9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15808</xdr:rowOff>
    </xdr:from>
    <xdr:to>
      <xdr:col>6</xdr:col>
      <xdr:colOff>38100</xdr:colOff>
      <xdr:row>98</xdr:row>
      <xdr:rowOff>117408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108535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95841</xdr:rowOff>
    </xdr:from>
    <xdr:to>
      <xdr:col>55</xdr:col>
      <xdr:colOff>0</xdr:colOff>
      <xdr:row>34</xdr:row>
      <xdr:rowOff>110609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25141"/>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51698</xdr:rowOff>
    </xdr:from>
    <xdr:to>
      <xdr:col>50</xdr:col>
      <xdr:colOff>114300</xdr:colOff>
      <xdr:row>34</xdr:row>
      <xdr:rowOff>95841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538098"/>
          <a:ext cx="889000" cy="38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51698</xdr:rowOff>
    </xdr:from>
    <xdr:to>
      <xdr:col>45</xdr:col>
      <xdr:colOff>177800</xdr:colOff>
      <xdr:row>34</xdr:row>
      <xdr:rowOff>103280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538098"/>
          <a:ext cx="889000" cy="39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103280</xdr:rowOff>
    </xdr:from>
    <xdr:to>
      <xdr:col>41</xdr:col>
      <xdr:colOff>50800</xdr:colOff>
      <xdr:row>34</xdr:row>
      <xdr:rowOff>148653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32580"/>
          <a:ext cx="889000" cy="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59809</xdr:rowOff>
    </xdr:from>
    <xdr:to>
      <xdr:col>55</xdr:col>
      <xdr:colOff>50800</xdr:colOff>
      <xdr:row>34</xdr:row>
      <xdr:rowOff>161409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82686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45041</xdr:rowOff>
    </xdr:from>
    <xdr:to>
      <xdr:col>50</xdr:col>
      <xdr:colOff>165100</xdr:colOff>
      <xdr:row>34</xdr:row>
      <xdr:rowOff>146641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163168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4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898</xdr:rowOff>
    </xdr:from>
    <xdr:to>
      <xdr:col>46</xdr:col>
      <xdr:colOff>38100</xdr:colOff>
      <xdr:row>32</xdr:row>
      <xdr:rowOff>102498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4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119025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26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52480</xdr:rowOff>
    </xdr:from>
    <xdr:to>
      <xdr:col>41</xdr:col>
      <xdr:colOff>101600</xdr:colOff>
      <xdr:row>34</xdr:row>
      <xdr:rowOff>154080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170607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97853</xdr:rowOff>
    </xdr:from>
    <xdr:to>
      <xdr:col>36</xdr:col>
      <xdr:colOff>165100</xdr:colOff>
      <xdr:row>35</xdr:row>
      <xdr:rowOff>28003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44530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0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114236</xdr:rowOff>
    </xdr:from>
    <xdr:to>
      <xdr:col>55</xdr:col>
      <xdr:colOff>0</xdr:colOff>
      <xdr:row>58</xdr:row>
      <xdr:rowOff>88304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86886"/>
          <a:ext cx="838200" cy="1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6433</xdr:rowOff>
    </xdr:from>
    <xdr:to>
      <xdr:col>50</xdr:col>
      <xdr:colOff>114300</xdr:colOff>
      <xdr:row>57</xdr:row>
      <xdr:rowOff>114236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07633"/>
          <a:ext cx="889000" cy="27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6433</xdr:rowOff>
    </xdr:from>
    <xdr:to>
      <xdr:col>45</xdr:col>
      <xdr:colOff>177800</xdr:colOff>
      <xdr:row>58</xdr:row>
      <xdr:rowOff>1767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607633"/>
          <a:ext cx="889000" cy="33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157063</xdr:rowOff>
    </xdr:from>
    <xdr:to>
      <xdr:col>41</xdr:col>
      <xdr:colOff>50800</xdr:colOff>
      <xdr:row>58</xdr:row>
      <xdr:rowOff>1767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29713"/>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37504</xdr:rowOff>
    </xdr:from>
    <xdr:to>
      <xdr:col>55</xdr:col>
      <xdr:colOff>50800</xdr:colOff>
      <xdr:row>58</xdr:row>
      <xdr:rowOff>139104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168331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6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63436</xdr:rowOff>
    </xdr:from>
    <xdr:to>
      <xdr:col>50</xdr:col>
      <xdr:colOff>165100</xdr:colOff>
      <xdr:row>57</xdr:row>
      <xdr:rowOff>165036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10113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1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127083</xdr:rowOff>
    </xdr:from>
    <xdr:to>
      <xdr:col>46</xdr:col>
      <xdr:colOff>38100</xdr:colOff>
      <xdr:row>56</xdr:row>
      <xdr:rowOff>57233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73760</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332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122417</xdr:rowOff>
    </xdr:from>
    <xdr:to>
      <xdr:col>41</xdr:col>
      <xdr:colOff>101600</xdr:colOff>
      <xdr:row>58</xdr:row>
      <xdr:rowOff>52567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69094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7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106263</xdr:rowOff>
    </xdr:from>
    <xdr:to>
      <xdr:col>36</xdr:col>
      <xdr:colOff>165100</xdr:colOff>
      <xdr:row>58</xdr:row>
      <xdr:rowOff>36413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52940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118574</xdr:rowOff>
    </xdr:from>
    <xdr:to>
      <xdr:col>55</xdr:col>
      <xdr:colOff>0</xdr:colOff>
      <xdr:row>78</xdr:row>
      <xdr:rowOff>137785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1674"/>
          <a:ext cx="8382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5482</xdr:rowOff>
    </xdr:from>
    <xdr:to>
      <xdr:col>50</xdr:col>
      <xdr:colOff>114300</xdr:colOff>
      <xdr:row>78</xdr:row>
      <xdr:rowOff>137785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78582"/>
          <a:ext cx="8890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5482</xdr:rowOff>
    </xdr:from>
    <xdr:to>
      <xdr:col>45</xdr:col>
      <xdr:colOff>177800</xdr:colOff>
      <xdr:row>78</xdr:row>
      <xdr:rowOff>117408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78582"/>
          <a:ext cx="889000" cy="1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160765</xdr:rowOff>
    </xdr:from>
    <xdr:to>
      <xdr:col>41</xdr:col>
      <xdr:colOff>50800</xdr:colOff>
      <xdr:row>78</xdr:row>
      <xdr:rowOff>117408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62415"/>
          <a:ext cx="889000" cy="1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67774</xdr:rowOff>
    </xdr:from>
    <xdr:to>
      <xdr:col>55</xdr:col>
      <xdr:colOff>50800</xdr:colOff>
      <xdr:row>78</xdr:row>
      <xdr:rowOff>169374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18970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86985</xdr:rowOff>
    </xdr:from>
    <xdr:to>
      <xdr:col>50</xdr:col>
      <xdr:colOff>165100</xdr:colOff>
      <xdr:row>79</xdr:row>
      <xdr:rowOff>17135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8262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126132</xdr:rowOff>
    </xdr:from>
    <xdr:to>
      <xdr:col>46</xdr:col>
      <xdr:colOff>38100</xdr:colOff>
      <xdr:row>78</xdr:row>
      <xdr:rowOff>56282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72809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0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66608</xdr:rowOff>
    </xdr:from>
    <xdr:to>
      <xdr:col>41</xdr:col>
      <xdr:colOff>101600</xdr:colOff>
      <xdr:row>78</xdr:row>
      <xdr:rowOff>168208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159335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109965</xdr:rowOff>
    </xdr:from>
    <xdr:to>
      <xdr:col>36</xdr:col>
      <xdr:colOff>165100</xdr:colOff>
      <xdr:row>78</xdr:row>
      <xdr:rowOff>40115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56642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0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20676</xdr:rowOff>
    </xdr:from>
    <xdr:to>
      <xdr:col>55</xdr:col>
      <xdr:colOff>0</xdr:colOff>
      <xdr:row>98</xdr:row>
      <xdr:rowOff>34838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51326"/>
          <a:ext cx="838200" cy="1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96675</xdr:rowOff>
    </xdr:from>
    <xdr:to>
      <xdr:col>50</xdr:col>
      <xdr:colOff>114300</xdr:colOff>
      <xdr:row>97</xdr:row>
      <xdr:rowOff>20676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384425"/>
          <a:ext cx="889000" cy="26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96675</xdr:rowOff>
    </xdr:from>
    <xdr:to>
      <xdr:col>45</xdr:col>
      <xdr:colOff>177800</xdr:colOff>
      <xdr:row>97</xdr:row>
      <xdr:rowOff>106459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384425"/>
          <a:ext cx="889000" cy="35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106459</xdr:rowOff>
    </xdr:from>
    <xdr:to>
      <xdr:col>41</xdr:col>
      <xdr:colOff>50800</xdr:colOff>
      <xdr:row>97</xdr:row>
      <xdr:rowOff>135477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37109"/>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155488</xdr:rowOff>
    </xdr:from>
    <xdr:to>
      <xdr:col>55</xdr:col>
      <xdr:colOff>50800</xdr:colOff>
      <xdr:row>98</xdr:row>
      <xdr:rowOff>85638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114865</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7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141326</xdr:rowOff>
    </xdr:from>
    <xdr:to>
      <xdr:col>50</xdr:col>
      <xdr:colOff>165100</xdr:colOff>
      <xdr:row>97</xdr:row>
      <xdr:rowOff>71476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88003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3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45875</xdr:rowOff>
    </xdr:from>
    <xdr:to>
      <xdr:col>46</xdr:col>
      <xdr:colOff>38100</xdr:colOff>
      <xdr:row>95</xdr:row>
      <xdr:rowOff>147475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164002</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6108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55659</xdr:rowOff>
    </xdr:from>
    <xdr:to>
      <xdr:col>41</xdr:col>
      <xdr:colOff>101600</xdr:colOff>
      <xdr:row>97</xdr:row>
      <xdr:rowOff>157259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2336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84677</xdr:rowOff>
    </xdr:from>
    <xdr:to>
      <xdr:col>36</xdr:col>
      <xdr:colOff>165100</xdr:colOff>
      <xdr:row>98</xdr:row>
      <xdr:rowOff>14827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31354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9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152913</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68013"/>
          <a:ext cx="889000" cy="11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152913</xdr:rowOff>
    </xdr:from>
    <xdr:to>
      <xdr:col>76</xdr:col>
      <xdr:colOff>114300</xdr:colOff>
      <xdr:row>39</xdr:row>
      <xdr:rowOff>52508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68013"/>
          <a:ext cx="889000" cy="7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52508</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39058"/>
          <a:ext cx="889000" cy="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102113</xdr:rowOff>
    </xdr:from>
    <xdr:to>
      <xdr:col>76</xdr:col>
      <xdr:colOff>165100</xdr:colOff>
      <xdr:row>39</xdr:row>
      <xdr:rowOff>32263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48790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1708</xdr:rowOff>
    </xdr:from>
    <xdr:to>
      <xdr:col>72</xdr:col>
      <xdr:colOff>38100</xdr:colOff>
      <xdr:row>39</xdr:row>
      <xdr:rowOff>103308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94435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7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34354</xdr:rowOff>
    </xdr:from>
    <xdr:to>
      <xdr:col>85</xdr:col>
      <xdr:colOff>127000</xdr:colOff>
      <xdr:row>76</xdr:row>
      <xdr:rowOff>70918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64554"/>
          <a:ext cx="8382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70918</xdr:rowOff>
    </xdr:from>
    <xdr:to>
      <xdr:col>81</xdr:col>
      <xdr:colOff>50800</xdr:colOff>
      <xdr:row>77</xdr:row>
      <xdr:rowOff>59906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01118"/>
          <a:ext cx="889000" cy="16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51315</xdr:rowOff>
    </xdr:from>
    <xdr:to>
      <xdr:col>76</xdr:col>
      <xdr:colOff>114300</xdr:colOff>
      <xdr:row>77</xdr:row>
      <xdr:rowOff>59906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81515"/>
          <a:ext cx="889000" cy="18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51315</xdr:rowOff>
    </xdr:from>
    <xdr:to>
      <xdr:col>71</xdr:col>
      <xdr:colOff>177800</xdr:colOff>
      <xdr:row>77</xdr:row>
      <xdr:rowOff>164023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81515"/>
          <a:ext cx="889000" cy="28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155004</xdr:rowOff>
    </xdr:from>
    <xdr:to>
      <xdr:col>85</xdr:col>
      <xdr:colOff>177800</xdr:colOff>
      <xdr:row>76</xdr:row>
      <xdr:rowOff>85154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6432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6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20118</xdr:rowOff>
    </xdr:from>
    <xdr:to>
      <xdr:col>81</xdr:col>
      <xdr:colOff>101600</xdr:colOff>
      <xdr:row>76</xdr:row>
      <xdr:rowOff>121718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138246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82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9106</xdr:rowOff>
    </xdr:from>
    <xdr:to>
      <xdr:col>76</xdr:col>
      <xdr:colOff>165100</xdr:colOff>
      <xdr:row>77</xdr:row>
      <xdr:rowOff>110706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127233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8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515</xdr:rowOff>
    </xdr:from>
    <xdr:to>
      <xdr:col>72</xdr:col>
      <xdr:colOff>38100</xdr:colOff>
      <xdr:row>76</xdr:row>
      <xdr:rowOff>102115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118642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113223</xdr:rowOff>
    </xdr:from>
    <xdr:to>
      <xdr:col>67</xdr:col>
      <xdr:colOff>101600</xdr:colOff>
      <xdr:row>78</xdr:row>
      <xdr:rowOff>43373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59900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81804</xdr:rowOff>
    </xdr:from>
    <xdr:to>
      <xdr:col>85</xdr:col>
      <xdr:colOff>127000</xdr:colOff>
      <xdr:row>96</xdr:row>
      <xdr:rowOff>157642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41004"/>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125581</xdr:rowOff>
    </xdr:from>
    <xdr:to>
      <xdr:col>81</xdr:col>
      <xdr:colOff>50800</xdr:colOff>
      <xdr:row>96</xdr:row>
      <xdr:rowOff>157642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584781"/>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125581</xdr:rowOff>
    </xdr:from>
    <xdr:to>
      <xdr:col>76</xdr:col>
      <xdr:colOff>114300</xdr:colOff>
      <xdr:row>97</xdr:row>
      <xdr:rowOff>139801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584781"/>
          <a:ext cx="889000" cy="18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105449</xdr:rowOff>
    </xdr:from>
    <xdr:to>
      <xdr:col>71</xdr:col>
      <xdr:colOff>177800</xdr:colOff>
      <xdr:row>97</xdr:row>
      <xdr:rowOff>139801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36099"/>
          <a:ext cx="889000" cy="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31004</xdr:rowOff>
    </xdr:from>
    <xdr:to>
      <xdr:col>85</xdr:col>
      <xdr:colOff>177800</xdr:colOff>
      <xdr:row>96</xdr:row>
      <xdr:rowOff>132604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9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53881</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4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106842</xdr:rowOff>
    </xdr:from>
    <xdr:to>
      <xdr:col>81</xdr:col>
      <xdr:colOff>101600</xdr:colOff>
      <xdr:row>97</xdr:row>
      <xdr:rowOff>36992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53519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34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74781</xdr:rowOff>
    </xdr:from>
    <xdr:to>
      <xdr:col>76</xdr:col>
      <xdr:colOff>165100</xdr:colOff>
      <xdr:row>97</xdr:row>
      <xdr:rowOff>4931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21458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30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89001</xdr:rowOff>
    </xdr:from>
    <xdr:to>
      <xdr:col>72</xdr:col>
      <xdr:colOff>38100</xdr:colOff>
      <xdr:row>98</xdr:row>
      <xdr:rowOff>19151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35678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9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54649</xdr:rowOff>
    </xdr:from>
    <xdr:to>
      <xdr:col>67</xdr:col>
      <xdr:colOff>101600</xdr:colOff>
      <xdr:row>97</xdr:row>
      <xdr:rowOff>156249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1326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46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103853</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47953"/>
          <a:ext cx="889000" cy="1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103853</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47953"/>
          <a:ext cx="889000" cy="1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53053</xdr:rowOff>
    </xdr:from>
    <xdr:to>
      <xdr:col>107</xdr:col>
      <xdr:colOff>101600</xdr:colOff>
      <xdr:row>58</xdr:row>
      <xdr:rowOff>154653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171180</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27124</xdr:rowOff>
    </xdr:from>
    <xdr:to>
      <xdr:col>116</xdr:col>
      <xdr:colOff>63500</xdr:colOff>
      <xdr:row>76</xdr:row>
      <xdr:rowOff>99470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57324"/>
          <a:ext cx="838200" cy="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89061</xdr:rowOff>
    </xdr:from>
    <xdr:to>
      <xdr:col>111</xdr:col>
      <xdr:colOff>177800</xdr:colOff>
      <xdr:row>76</xdr:row>
      <xdr:rowOff>99470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19261"/>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109760</xdr:rowOff>
    </xdr:from>
    <xdr:to>
      <xdr:col>107</xdr:col>
      <xdr:colOff>50800</xdr:colOff>
      <xdr:row>76</xdr:row>
      <xdr:rowOff>89061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625610"/>
          <a:ext cx="889000" cy="49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109760</xdr:rowOff>
    </xdr:from>
    <xdr:to>
      <xdr:col>102</xdr:col>
      <xdr:colOff>114300</xdr:colOff>
      <xdr:row>73</xdr:row>
      <xdr:rowOff>136203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25610"/>
          <a:ext cx="889000" cy="2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147774</xdr:rowOff>
    </xdr:from>
    <xdr:to>
      <xdr:col>116</xdr:col>
      <xdr:colOff>114300</xdr:colOff>
      <xdr:row>76</xdr:row>
      <xdr:rowOff>77924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0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170651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5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48670</xdr:rowOff>
    </xdr:from>
    <xdr:to>
      <xdr:col>112</xdr:col>
      <xdr:colOff>38100</xdr:colOff>
      <xdr:row>76</xdr:row>
      <xdr:rowOff>150270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166797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5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38261</xdr:rowOff>
    </xdr:from>
    <xdr:to>
      <xdr:col>107</xdr:col>
      <xdr:colOff>101600</xdr:colOff>
      <xdr:row>76</xdr:row>
      <xdr:rowOff>139861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6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156389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4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58960</xdr:rowOff>
    </xdr:from>
    <xdr:to>
      <xdr:col>102</xdr:col>
      <xdr:colOff>165100</xdr:colOff>
      <xdr:row>73</xdr:row>
      <xdr:rowOff>160560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5637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35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85403</xdr:rowOff>
    </xdr:from>
    <xdr:to>
      <xdr:col>98</xdr:col>
      <xdr:colOff>38100</xdr:colOff>
      <xdr:row>74</xdr:row>
      <xdr:rowOff>15553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32080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年度に実施した温泉施設等の維持補修が完了したことに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より、減少に転じた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年度実施の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新型ｺﾛﾅｳｲﾙｽ感染症に伴う</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臨時特別給付金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などが終了したことに伴い、減少に転じた。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高校生寄宿舎の改修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が終了したことに伴い、全体として減少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今後も事業費の平準化に努め、抑制を図る。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据え置き期間が経過した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事業債の償還が開始したことにより、増加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
519
390.46
2,066,120
1,974,467
91,083
1,161,059
2,962,618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23843</xdr:rowOff>
    </xdr:from>
    <xdr:to>
      <xdr:col>24</xdr:col>
      <xdr:colOff>63500</xdr:colOff>
      <xdr:row>34</xdr:row>
      <xdr:rowOff>52175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853143"/>
          <a:ext cx="838200" cy="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44588</xdr:rowOff>
    </xdr:from>
    <xdr:to>
      <xdr:col>19</xdr:col>
      <xdr:colOff>177800</xdr:colOff>
      <xdr:row>34</xdr:row>
      <xdr:rowOff>52175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873888"/>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14942</xdr:rowOff>
    </xdr:from>
    <xdr:to>
      <xdr:col>15</xdr:col>
      <xdr:colOff>50800</xdr:colOff>
      <xdr:row>34</xdr:row>
      <xdr:rowOff>44588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844242"/>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5469</xdr:rowOff>
    </xdr:from>
    <xdr:to>
      <xdr:col>10</xdr:col>
      <xdr:colOff>114300</xdr:colOff>
      <xdr:row>34</xdr:row>
      <xdr:rowOff>14942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834769"/>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144493</xdr:rowOff>
    </xdr:from>
    <xdr:to>
      <xdr:col>24</xdr:col>
      <xdr:colOff>114300</xdr:colOff>
      <xdr:row>34</xdr:row>
      <xdr:rowOff>74643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8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167370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6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1375</xdr:rowOff>
    </xdr:from>
    <xdr:to>
      <xdr:col>20</xdr:col>
      <xdr:colOff>38100</xdr:colOff>
      <xdr:row>34</xdr:row>
      <xdr:rowOff>102975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8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119502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60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165238</xdr:rowOff>
    </xdr:from>
    <xdr:to>
      <xdr:col>15</xdr:col>
      <xdr:colOff>101600</xdr:colOff>
      <xdr:row>34</xdr:row>
      <xdr:rowOff>95388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111915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5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135592</xdr:rowOff>
    </xdr:from>
    <xdr:to>
      <xdr:col>10</xdr:col>
      <xdr:colOff>165100</xdr:colOff>
      <xdr:row>34</xdr:row>
      <xdr:rowOff>65742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82269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5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126119</xdr:rowOff>
    </xdr:from>
    <xdr:to>
      <xdr:col>6</xdr:col>
      <xdr:colOff>38100</xdr:colOff>
      <xdr:row>34</xdr:row>
      <xdr:rowOff>56269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7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72796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55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14227</xdr:rowOff>
    </xdr:from>
    <xdr:to>
      <xdr:col>24</xdr:col>
      <xdr:colOff>63500</xdr:colOff>
      <xdr:row>57</xdr:row>
      <xdr:rowOff>30565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86877"/>
          <a:ext cx="8382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65853</xdr:rowOff>
    </xdr:from>
    <xdr:to>
      <xdr:col>19</xdr:col>
      <xdr:colOff>177800</xdr:colOff>
      <xdr:row>57</xdr:row>
      <xdr:rowOff>30565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324153"/>
          <a:ext cx="889000" cy="4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65853</xdr:rowOff>
    </xdr:from>
    <xdr:to>
      <xdr:col>15</xdr:col>
      <xdr:colOff>50800</xdr:colOff>
      <xdr:row>56</xdr:row>
      <xdr:rowOff>136898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324153"/>
          <a:ext cx="889000" cy="4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136898</xdr:rowOff>
    </xdr:from>
    <xdr:to>
      <xdr:col>10</xdr:col>
      <xdr:colOff>114300</xdr:colOff>
      <xdr:row>57</xdr:row>
      <xdr:rowOff>90241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738098"/>
          <a:ext cx="889000" cy="12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134877</xdr:rowOff>
    </xdr:from>
    <xdr:to>
      <xdr:col>24</xdr:col>
      <xdr:colOff>114300</xdr:colOff>
      <xdr:row>57</xdr:row>
      <xdr:rowOff>65027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157754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8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151215</xdr:rowOff>
    </xdr:from>
    <xdr:to>
      <xdr:col>20</xdr:col>
      <xdr:colOff>38100</xdr:colOff>
      <xdr:row>57</xdr:row>
      <xdr:rowOff>81365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97892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52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15053</xdr:rowOff>
    </xdr:from>
    <xdr:to>
      <xdr:col>15</xdr:col>
      <xdr:colOff>101600</xdr:colOff>
      <xdr:row>54</xdr:row>
      <xdr:rowOff>116653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2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133180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048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86098</xdr:rowOff>
    </xdr:from>
    <xdr:to>
      <xdr:col>10</xdr:col>
      <xdr:colOff>165100</xdr:colOff>
      <xdr:row>57</xdr:row>
      <xdr:rowOff>16248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32775</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9462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39441</xdr:rowOff>
    </xdr:from>
    <xdr:to>
      <xdr:col>6</xdr:col>
      <xdr:colOff>38100</xdr:colOff>
      <xdr:row>57</xdr:row>
      <xdr:rowOff>141041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157568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8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77073</xdr:rowOff>
    </xdr:from>
    <xdr:to>
      <xdr:col>24</xdr:col>
      <xdr:colOff>63500</xdr:colOff>
      <xdr:row>77</xdr:row>
      <xdr:rowOff>98814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78723"/>
          <a:ext cx="838200" cy="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77073</xdr:rowOff>
    </xdr:from>
    <xdr:to>
      <xdr:col>19</xdr:col>
      <xdr:colOff>177800</xdr:colOff>
      <xdr:row>77</xdr:row>
      <xdr:rowOff>103684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78723"/>
          <a:ext cx="889000" cy="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103684</xdr:rowOff>
    </xdr:from>
    <xdr:to>
      <xdr:col>15</xdr:col>
      <xdr:colOff>50800</xdr:colOff>
      <xdr:row>78</xdr:row>
      <xdr:rowOff>37241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05334"/>
          <a:ext cx="889000" cy="10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37241</xdr:rowOff>
    </xdr:from>
    <xdr:to>
      <xdr:col>10</xdr:col>
      <xdr:colOff>114300</xdr:colOff>
      <xdr:row>78</xdr:row>
      <xdr:rowOff>40675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0341"/>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48014</xdr:rowOff>
    </xdr:from>
    <xdr:to>
      <xdr:col>24</xdr:col>
      <xdr:colOff>114300</xdr:colOff>
      <xdr:row>77</xdr:row>
      <xdr:rowOff>149614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70891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0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26273</xdr:rowOff>
    </xdr:from>
    <xdr:to>
      <xdr:col>20</xdr:col>
      <xdr:colOff>38100</xdr:colOff>
      <xdr:row>77</xdr:row>
      <xdr:rowOff>127873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144400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52884</xdr:rowOff>
    </xdr:from>
    <xdr:to>
      <xdr:col>15</xdr:col>
      <xdr:colOff>101600</xdr:colOff>
      <xdr:row>77</xdr:row>
      <xdr:rowOff>154484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171011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157891</xdr:rowOff>
    </xdr:from>
    <xdr:to>
      <xdr:col>10</xdr:col>
      <xdr:colOff>165100</xdr:colOff>
      <xdr:row>78</xdr:row>
      <xdr:rowOff>88041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104568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161325</xdr:rowOff>
    </xdr:from>
    <xdr:to>
      <xdr:col>6</xdr:col>
      <xdr:colOff>38100</xdr:colOff>
      <xdr:row>78</xdr:row>
      <xdr:rowOff>91475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108002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3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99983</xdr:rowOff>
    </xdr:from>
    <xdr:to>
      <xdr:col>24</xdr:col>
      <xdr:colOff>63500</xdr:colOff>
      <xdr:row>96</xdr:row>
      <xdr:rowOff>159276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59183"/>
          <a:ext cx="838200" cy="5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97603</xdr:rowOff>
    </xdr:from>
    <xdr:to>
      <xdr:col>19</xdr:col>
      <xdr:colOff>177800</xdr:colOff>
      <xdr:row>96</xdr:row>
      <xdr:rowOff>99983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56803"/>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97603</xdr:rowOff>
    </xdr:from>
    <xdr:to>
      <xdr:col>15</xdr:col>
      <xdr:colOff>50800</xdr:colOff>
      <xdr:row>97</xdr:row>
      <xdr:rowOff>49211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56803"/>
          <a:ext cx="889000" cy="1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151890</xdr:rowOff>
    </xdr:from>
    <xdr:to>
      <xdr:col>10</xdr:col>
      <xdr:colOff>114300</xdr:colOff>
      <xdr:row>97</xdr:row>
      <xdr:rowOff>49211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68190"/>
          <a:ext cx="889000" cy="4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108476</xdr:rowOff>
    </xdr:from>
    <xdr:to>
      <xdr:col>24</xdr:col>
      <xdr:colOff>114300</xdr:colOff>
      <xdr:row>97</xdr:row>
      <xdr:rowOff>38626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131353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49183</xdr:rowOff>
    </xdr:from>
    <xdr:to>
      <xdr:col>20</xdr:col>
      <xdr:colOff>38100</xdr:colOff>
      <xdr:row>96</xdr:row>
      <xdr:rowOff>150783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167310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8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46803</xdr:rowOff>
    </xdr:from>
    <xdr:to>
      <xdr:col>15</xdr:col>
      <xdr:colOff>101600</xdr:colOff>
      <xdr:row>96</xdr:row>
      <xdr:rowOff>148403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164930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28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169861</xdr:rowOff>
    </xdr:from>
    <xdr:to>
      <xdr:col>10</xdr:col>
      <xdr:colOff>165100</xdr:colOff>
      <xdr:row>97</xdr:row>
      <xdr:rowOff>100011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116538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101090</xdr:rowOff>
    </xdr:from>
    <xdr:to>
      <xdr:col>6</xdr:col>
      <xdr:colOff>38100</xdr:colOff>
      <xdr:row>95</xdr:row>
      <xdr:rowOff>31240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47767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9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38551</xdr:rowOff>
    </xdr:from>
    <xdr:to>
      <xdr:col>55</xdr:col>
      <xdr:colOff>0</xdr:colOff>
      <xdr:row>56</xdr:row>
      <xdr:rowOff>65105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39751"/>
          <a:ext cx="8382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131905</xdr:rowOff>
    </xdr:from>
    <xdr:to>
      <xdr:col>50</xdr:col>
      <xdr:colOff>114300</xdr:colOff>
      <xdr:row>56</xdr:row>
      <xdr:rowOff>38551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61655"/>
          <a:ext cx="889000" cy="7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131905</xdr:rowOff>
    </xdr:from>
    <xdr:to>
      <xdr:col>45</xdr:col>
      <xdr:colOff>177800</xdr:colOff>
      <xdr:row>57</xdr:row>
      <xdr:rowOff>151468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61655"/>
          <a:ext cx="889000" cy="3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84123</xdr:rowOff>
    </xdr:from>
    <xdr:to>
      <xdr:col>41</xdr:col>
      <xdr:colOff>50800</xdr:colOff>
      <xdr:row>57</xdr:row>
      <xdr:rowOff>151468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56773"/>
          <a:ext cx="889000" cy="6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14305</xdr:rowOff>
    </xdr:from>
    <xdr:to>
      <xdr:col>55</xdr:col>
      <xdr:colOff>50800</xdr:colOff>
      <xdr:row>56</xdr:row>
      <xdr:rowOff>115905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37182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6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159201</xdr:rowOff>
    </xdr:from>
    <xdr:to>
      <xdr:col>50</xdr:col>
      <xdr:colOff>165100</xdr:colOff>
      <xdr:row>56</xdr:row>
      <xdr:rowOff>89351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105878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6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81105</xdr:rowOff>
    </xdr:from>
    <xdr:to>
      <xdr:col>46</xdr:col>
      <xdr:colOff>38100</xdr:colOff>
      <xdr:row>56</xdr:row>
      <xdr:rowOff>11255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1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27782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28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100668</xdr:rowOff>
    </xdr:from>
    <xdr:to>
      <xdr:col>41</xdr:col>
      <xdr:colOff>101600</xdr:colOff>
      <xdr:row>58</xdr:row>
      <xdr:rowOff>30818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21945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33323</xdr:rowOff>
    </xdr:from>
    <xdr:to>
      <xdr:col>36</xdr:col>
      <xdr:colOff>165100</xdr:colOff>
      <xdr:row>57</xdr:row>
      <xdr:rowOff>134923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126050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9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33429</xdr:rowOff>
    </xdr:from>
    <xdr:to>
      <xdr:col>54</xdr:col>
      <xdr:colOff>189865</xdr:colOff>
      <xdr:row>79</xdr:row>
      <xdr:rowOff>42956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720729"/>
          <a:ext cx="1270" cy="86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46783</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42956</xdr:rowOff>
    </xdr:from>
    <xdr:to>
      <xdr:col>55</xdr:col>
      <xdr:colOff>88900</xdr:colOff>
      <xdr:row>79</xdr:row>
      <xdr:rowOff>42956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151556</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49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33429</xdr:rowOff>
    </xdr:from>
    <xdr:to>
      <xdr:col>55</xdr:col>
      <xdr:colOff>88900</xdr:colOff>
      <xdr:row>74</xdr:row>
      <xdr:rowOff>33429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72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122414</xdr:rowOff>
    </xdr:from>
    <xdr:to>
      <xdr:col>55</xdr:col>
      <xdr:colOff>0</xdr:colOff>
      <xdr:row>74</xdr:row>
      <xdr:rowOff>49681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295364"/>
          <a:ext cx="838200" cy="4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28359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40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49932</xdr:rowOff>
    </xdr:from>
    <xdr:to>
      <xdr:col>55</xdr:col>
      <xdr:colOff>50800</xdr:colOff>
      <xdr:row>78</xdr:row>
      <xdr:rowOff>151532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42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122414</xdr:rowOff>
    </xdr:from>
    <xdr:to>
      <xdr:col>50</xdr:col>
      <xdr:colOff>114300</xdr:colOff>
      <xdr:row>73</xdr:row>
      <xdr:rowOff>120759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295364"/>
          <a:ext cx="889000" cy="34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50871</xdr:rowOff>
    </xdr:from>
    <xdr:to>
      <xdr:col>50</xdr:col>
      <xdr:colOff>165100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143598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51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120759</xdr:rowOff>
    </xdr:from>
    <xdr:to>
      <xdr:col>45</xdr:col>
      <xdr:colOff>177800</xdr:colOff>
      <xdr:row>75</xdr:row>
      <xdr:rowOff>33355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636609"/>
          <a:ext cx="889000" cy="25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32865</xdr:rowOff>
    </xdr:from>
    <xdr:to>
      <xdr:col>46</xdr:col>
      <xdr:colOff>38100</xdr:colOff>
      <xdr:row>78</xdr:row>
      <xdr:rowOff>134465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125592</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33355</xdr:rowOff>
    </xdr:from>
    <xdr:to>
      <xdr:col>41</xdr:col>
      <xdr:colOff>50800</xdr:colOff>
      <xdr:row>75</xdr:row>
      <xdr:rowOff>55324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92105"/>
          <a:ext cx="889000" cy="2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62512</xdr:rowOff>
    </xdr:from>
    <xdr:to>
      <xdr:col>41</xdr:col>
      <xdr:colOff>101600</xdr:colOff>
      <xdr:row>78</xdr:row>
      <xdr:rowOff>164112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155239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67363</xdr:rowOff>
    </xdr:from>
    <xdr:to>
      <xdr:col>36</xdr:col>
      <xdr:colOff>165100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170331</xdr:rowOff>
    </xdr:from>
    <xdr:to>
      <xdr:col>55</xdr:col>
      <xdr:colOff>50800</xdr:colOff>
      <xdr:row>74</xdr:row>
      <xdr:rowOff>100481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6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107106</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2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71614</xdr:rowOff>
    </xdr:from>
    <xdr:to>
      <xdr:col>50</xdr:col>
      <xdr:colOff>165100</xdr:colOff>
      <xdr:row>72</xdr:row>
      <xdr:rowOff>1764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18291</xdr:rowOff>
    </xdr:from>
    <xdr:ext cx="690189"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294205" y="12019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69959</xdr:rowOff>
    </xdr:from>
    <xdr:to>
      <xdr:col>46</xdr:col>
      <xdr:colOff>38100</xdr:colOff>
      <xdr:row>74</xdr:row>
      <xdr:rowOff>109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5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16636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3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154005</xdr:rowOff>
    </xdr:from>
    <xdr:to>
      <xdr:col>41</xdr:col>
      <xdr:colOff>101600</xdr:colOff>
      <xdr:row>75</xdr:row>
      <xdr:rowOff>84155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100682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61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4524</xdr:rowOff>
    </xdr:from>
    <xdr:to>
      <xdr:col>36</xdr:col>
      <xdr:colOff>165100</xdr:colOff>
      <xdr:row>75</xdr:row>
      <xdr:rowOff>106124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8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122651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6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50823</xdr:rowOff>
    </xdr:from>
    <xdr:to>
      <xdr:col>55</xdr:col>
      <xdr:colOff>0</xdr:colOff>
      <xdr:row>97</xdr:row>
      <xdr:rowOff>95501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81473"/>
          <a:ext cx="838200" cy="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64835</xdr:rowOff>
    </xdr:from>
    <xdr:to>
      <xdr:col>50</xdr:col>
      <xdr:colOff>114300</xdr:colOff>
      <xdr:row>97</xdr:row>
      <xdr:rowOff>95501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695485"/>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64835</xdr:rowOff>
    </xdr:from>
    <xdr:to>
      <xdr:col>45</xdr:col>
      <xdr:colOff>177800</xdr:colOff>
      <xdr:row>97</xdr:row>
      <xdr:rowOff>102651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695485"/>
          <a:ext cx="8890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102288</xdr:rowOff>
    </xdr:from>
    <xdr:to>
      <xdr:col>41</xdr:col>
      <xdr:colOff>50800</xdr:colOff>
      <xdr:row>97</xdr:row>
      <xdr:rowOff>102651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32938"/>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xdr:rowOff>
    </xdr:from>
    <xdr:to>
      <xdr:col>55</xdr:col>
      <xdr:colOff>50800</xdr:colOff>
      <xdr:row>97</xdr:row>
      <xdr:rowOff>101623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130850</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44701</xdr:rowOff>
    </xdr:from>
    <xdr:to>
      <xdr:col>50</xdr:col>
      <xdr:colOff>165100</xdr:colOff>
      <xdr:row>97</xdr:row>
      <xdr:rowOff>146301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137428</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6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14035</xdr:rowOff>
    </xdr:from>
    <xdr:to>
      <xdr:col>46</xdr:col>
      <xdr:colOff>38100</xdr:colOff>
      <xdr:row>97</xdr:row>
      <xdr:rowOff>115635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132162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51851</xdr:rowOff>
    </xdr:from>
    <xdr:to>
      <xdr:col>41</xdr:col>
      <xdr:colOff>101600</xdr:colOff>
      <xdr:row>97</xdr:row>
      <xdr:rowOff>153451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144578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51488</xdr:rowOff>
    </xdr:from>
    <xdr:to>
      <xdr:col>36</xdr:col>
      <xdr:colOff>165100</xdr:colOff>
      <xdr:row>97</xdr:row>
      <xdr:rowOff>153088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169615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5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171100</xdr:rowOff>
    </xdr:from>
    <xdr:to>
      <xdr:col>85</xdr:col>
      <xdr:colOff>127000</xdr:colOff>
      <xdr:row>36</xdr:row>
      <xdr:rowOff>122121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71850"/>
          <a:ext cx="838200" cy="1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62962</xdr:rowOff>
    </xdr:from>
    <xdr:to>
      <xdr:col>81</xdr:col>
      <xdr:colOff>50800</xdr:colOff>
      <xdr:row>36</xdr:row>
      <xdr:rowOff>122121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35162"/>
          <a:ext cx="8890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29159</xdr:rowOff>
    </xdr:from>
    <xdr:to>
      <xdr:col>76</xdr:col>
      <xdr:colOff>114300</xdr:colOff>
      <xdr:row>36</xdr:row>
      <xdr:rowOff>62962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01359"/>
          <a:ext cx="889000" cy="3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29159</xdr:rowOff>
    </xdr:from>
    <xdr:to>
      <xdr:col>71</xdr:col>
      <xdr:colOff>177800</xdr:colOff>
      <xdr:row>36</xdr:row>
      <xdr:rowOff>110713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01359"/>
          <a:ext cx="889000" cy="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120300</xdr:rowOff>
    </xdr:from>
    <xdr:to>
      <xdr:col>85</xdr:col>
      <xdr:colOff>177800</xdr:colOff>
      <xdr:row>36</xdr:row>
      <xdr:rowOff>50450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143177</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7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71321</xdr:rowOff>
    </xdr:from>
    <xdr:to>
      <xdr:col>81</xdr:col>
      <xdr:colOff>101600</xdr:colOff>
      <xdr:row>37</xdr:row>
      <xdr:rowOff>1471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4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17998</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01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12162</xdr:rowOff>
    </xdr:from>
    <xdr:to>
      <xdr:col>76</xdr:col>
      <xdr:colOff>165100</xdr:colOff>
      <xdr:row>36</xdr:row>
      <xdr:rowOff>113762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130289</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5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149809</xdr:rowOff>
    </xdr:from>
    <xdr:to>
      <xdr:col>72</xdr:col>
      <xdr:colOff>38100</xdr:colOff>
      <xdr:row>36</xdr:row>
      <xdr:rowOff>79959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96486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92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59913</xdr:rowOff>
    </xdr:from>
    <xdr:to>
      <xdr:col>67</xdr:col>
      <xdr:colOff>101600</xdr:colOff>
      <xdr:row>36</xdr:row>
      <xdr:rowOff>161513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6590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600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124795</xdr:rowOff>
    </xdr:from>
    <xdr:to>
      <xdr:col>85</xdr:col>
      <xdr:colOff>127000</xdr:colOff>
      <xdr:row>57</xdr:row>
      <xdr:rowOff>26290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25995"/>
          <a:ext cx="838200" cy="7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124795</xdr:rowOff>
    </xdr:from>
    <xdr:to>
      <xdr:col>81</xdr:col>
      <xdr:colOff>50800</xdr:colOff>
      <xdr:row>57</xdr:row>
      <xdr:rowOff>89106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25995"/>
          <a:ext cx="889000" cy="1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69582</xdr:rowOff>
    </xdr:from>
    <xdr:to>
      <xdr:col>76</xdr:col>
      <xdr:colOff>114300</xdr:colOff>
      <xdr:row>57</xdr:row>
      <xdr:rowOff>89106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2232"/>
          <a:ext cx="889000" cy="1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98341</xdr:rowOff>
    </xdr:from>
    <xdr:to>
      <xdr:col>71</xdr:col>
      <xdr:colOff>177800</xdr:colOff>
      <xdr:row>57</xdr:row>
      <xdr:rowOff>69582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99541"/>
          <a:ext cx="889000" cy="1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146940</xdr:rowOff>
    </xdr:from>
    <xdr:to>
      <xdr:col>85</xdr:col>
      <xdr:colOff>177800</xdr:colOff>
      <xdr:row>57</xdr:row>
      <xdr:rowOff>77090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169817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73995</xdr:rowOff>
    </xdr:from>
    <xdr:to>
      <xdr:col>81</xdr:col>
      <xdr:colOff>101600</xdr:colOff>
      <xdr:row>57</xdr:row>
      <xdr:rowOff>4145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20672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5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38306</xdr:rowOff>
    </xdr:from>
    <xdr:to>
      <xdr:col>76</xdr:col>
      <xdr:colOff>165100</xdr:colOff>
      <xdr:row>57</xdr:row>
      <xdr:rowOff>139906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156433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8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18782</xdr:rowOff>
    </xdr:from>
    <xdr:to>
      <xdr:col>72</xdr:col>
      <xdr:colOff>38100</xdr:colOff>
      <xdr:row>57</xdr:row>
      <xdr:rowOff>120382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136909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47541</xdr:rowOff>
    </xdr:from>
    <xdr:to>
      <xdr:col>67</xdr:col>
      <xdr:colOff>101600</xdr:colOff>
      <xdr:row>56</xdr:row>
      <xdr:rowOff>149141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4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165668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2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152913</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26013"/>
          <a:ext cx="889000" cy="1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152913</xdr:rowOff>
    </xdr:from>
    <xdr:to>
      <xdr:col>76</xdr:col>
      <xdr:colOff>114300</xdr:colOff>
      <xdr:row>79</xdr:row>
      <xdr:rowOff>52508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26013"/>
          <a:ext cx="889000" cy="7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52508</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97058"/>
          <a:ext cx="889000" cy="4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102113</xdr:rowOff>
    </xdr:from>
    <xdr:to>
      <xdr:col>76</xdr:col>
      <xdr:colOff>165100</xdr:colOff>
      <xdr:row>79</xdr:row>
      <xdr:rowOff>32263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7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48790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1708</xdr:rowOff>
    </xdr:from>
    <xdr:to>
      <xdr:col>72</xdr:col>
      <xdr:colOff>38100</xdr:colOff>
      <xdr:row>79</xdr:row>
      <xdr:rowOff>103308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94435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34275</xdr:rowOff>
    </xdr:from>
    <xdr:to>
      <xdr:col>85</xdr:col>
      <xdr:colOff>127000</xdr:colOff>
      <xdr:row>96</xdr:row>
      <xdr:rowOff>70839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93475"/>
          <a:ext cx="8382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70839</xdr:rowOff>
    </xdr:from>
    <xdr:to>
      <xdr:col>81</xdr:col>
      <xdr:colOff>50800</xdr:colOff>
      <xdr:row>97</xdr:row>
      <xdr:rowOff>59906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30039"/>
          <a:ext cx="889000" cy="16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51315</xdr:rowOff>
    </xdr:from>
    <xdr:to>
      <xdr:col>76</xdr:col>
      <xdr:colOff>114300</xdr:colOff>
      <xdr:row>97</xdr:row>
      <xdr:rowOff>59906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10515"/>
          <a:ext cx="889000" cy="18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51315</xdr:rowOff>
    </xdr:from>
    <xdr:to>
      <xdr:col>71</xdr:col>
      <xdr:colOff>177800</xdr:colOff>
      <xdr:row>97</xdr:row>
      <xdr:rowOff>164023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10515"/>
          <a:ext cx="889000" cy="28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154925</xdr:rowOff>
    </xdr:from>
    <xdr:to>
      <xdr:col>85</xdr:col>
      <xdr:colOff>177800</xdr:colOff>
      <xdr:row>96</xdr:row>
      <xdr:rowOff>85075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4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6352</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9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20039</xdr:rowOff>
    </xdr:from>
    <xdr:to>
      <xdr:col>81</xdr:col>
      <xdr:colOff>101600</xdr:colOff>
      <xdr:row>96</xdr:row>
      <xdr:rowOff>121639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138166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2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9106</xdr:rowOff>
    </xdr:from>
    <xdr:to>
      <xdr:col>76</xdr:col>
      <xdr:colOff>165100</xdr:colOff>
      <xdr:row>97</xdr:row>
      <xdr:rowOff>110706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127233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41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515</xdr:rowOff>
    </xdr:from>
    <xdr:to>
      <xdr:col>72</xdr:col>
      <xdr:colOff>38100</xdr:colOff>
      <xdr:row>96</xdr:row>
      <xdr:rowOff>102115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118642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23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113223</xdr:rowOff>
    </xdr:from>
    <xdr:to>
      <xdr:col>67</xdr:col>
      <xdr:colOff>101600</xdr:colOff>
      <xdr:row>98</xdr:row>
      <xdr:rowOff>43373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59900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1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本村の主産業は観光であることから、商工費は大きなウエイトを占めており、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670,811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平均値を大幅に上回っている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総務費は、定住促進支援事業、物価高騰対策補助金、新型ｺﾛﾅ臨時交付金による増、衛生費は異動等による人件費、維持補修費の減となっている。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農林水産事業費は、異動等による人件費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養殖施設の改修等に係る工事費の減、商工費は、新型ｺﾛﾅｳｲﾙｽ感染拡大に伴う事業者支援金等の支給、温泉施設の大規模改修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完了による減となっている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橋架替に係る委託料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下水道事業繰出による増、消防費は一部事務組合負担金、防災機器整備による増となっている。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教育費は、高校寄宿舎改修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終了による減、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公債費は、据え置き期間が経過した事業債の償還が開始したことにより、増加となった。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財政調整基金の残高は、繰上償還の実施により減少し、標準財政規模に占める割合についても、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減少している。実質収支比率については、毎年増減はあるものの高い傾向にあるため不用額の抑制を図るなど予算の適正な執行に努める。財政規模が小さいため、突発的な災害対応による財源確保や年々縮小していく大規模償却資産への備えなどの需要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全ての会計において、黒字となっている。各特別会計ついては、適正な運営を図るなど繰入金の抑制に努めていくとともに、観光施設事業については公共性と採算性を考慮し、最適な運営方法等を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O34" sqref="AO34:BC34"/>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2066120</v>
      </c>
      <c r="BO4" s="485"/>
      <c r="BP4" s="485"/>
      <c r="BQ4" s="485"/>
      <c r="BR4" s="485"/>
      <c r="BS4" s="485"/>
      <c r="BT4" s="485"/>
      <c r="BU4" s="486"/>
      <c r="BV4" s="484">
        <v>2242329</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7.8</v>
      </c>
      <c r="CU4" s="625"/>
      <c r="CV4" s="625"/>
      <c r="CW4" s="625"/>
      <c r="CX4" s="625"/>
      <c r="CY4" s="625"/>
      <c r="CZ4" s="625"/>
      <c r="DA4" s="626"/>
      <c r="DB4" s="624">
        <v>8.6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1974467</v>
      </c>
      <c r="BO5" s="456"/>
      <c r="BP5" s="456"/>
      <c r="BQ5" s="456"/>
      <c r="BR5" s="456"/>
      <c r="BS5" s="456"/>
      <c r="BT5" s="456"/>
      <c r="BU5" s="457"/>
      <c r="BV5" s="455">
        <v>2133723</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89.9</v>
      </c>
      <c r="CU5" s="453"/>
      <c r="CV5" s="453"/>
      <c r="CW5" s="453"/>
      <c r="CX5" s="453"/>
      <c r="CY5" s="453"/>
      <c r="CZ5" s="453"/>
      <c r="DA5" s="454"/>
      <c r="DB5" s="452">
        <v>88.6</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91653</v>
      </c>
      <c r="BO6" s="456"/>
      <c r="BP6" s="456"/>
      <c r="BQ6" s="456"/>
      <c r="BR6" s="456"/>
      <c r="BS6" s="456"/>
      <c r="BT6" s="456"/>
      <c r="BU6" s="457"/>
      <c r="BV6" s="455">
        <v>108606</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91</v>
      </c>
      <c r="CU6" s="599"/>
      <c r="CV6" s="599"/>
      <c r="CW6" s="599"/>
      <c r="CX6" s="599"/>
      <c r="CY6" s="599"/>
      <c r="CZ6" s="599"/>
      <c r="DA6" s="600"/>
      <c r="DB6" s="598">
        <v>92.4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570</v>
      </c>
      <c r="BO7" s="456"/>
      <c r="BP7" s="456"/>
      <c r="BQ7" s="456"/>
      <c r="BR7" s="456"/>
      <c r="BS7" s="456"/>
      <c r="BT7" s="456"/>
      <c r="BU7" s="457"/>
      <c r="BV7" s="455">
        <v>7640</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1161059</v>
      </c>
      <c r="CU7" s="456"/>
      <c r="CV7" s="456"/>
      <c r="CW7" s="456"/>
      <c r="CX7" s="456"/>
      <c r="CY7" s="456"/>
      <c r="CZ7" s="456"/>
      <c r="DA7" s="457"/>
      <c r="DB7" s="455">
        <v>1170120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91083</v>
      </c>
      <c r="BO8" s="456"/>
      <c r="BP8" s="456"/>
      <c r="BQ8" s="456"/>
      <c r="BR8" s="456"/>
      <c r="BS8" s="456"/>
      <c r="BT8" s="456"/>
      <c r="BU8" s="457"/>
      <c r="BV8" s="455">
        <v>100966</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0.32</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504</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-9883</v>
      </c>
      <c r="BO9" s="456"/>
      <c r="BP9" s="456"/>
      <c r="BQ9" s="456"/>
      <c r="BR9" s="456"/>
      <c r="BS9" s="456"/>
      <c r="BT9" s="456"/>
      <c r="BU9" s="457"/>
      <c r="BV9" s="455">
        <v>-2341</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22.3</v>
      </c>
      <c r="CU9" s="453"/>
      <c r="CV9" s="453"/>
      <c r="CW9" s="453"/>
      <c r="CX9" s="453"/>
      <c r="CY9" s="453"/>
      <c r="CZ9" s="453"/>
      <c r="DA9" s="454"/>
      <c r="DB9" s="452">
        <v>21.3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615</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19</v>
      </c>
      <c r="BO10" s="456"/>
      <c r="BP10" s="456"/>
      <c r="BQ10" s="456"/>
      <c r="BR10" s="456"/>
      <c r="BS10" s="456"/>
      <c r="BT10" s="456"/>
      <c r="BU10" s="457"/>
      <c r="BV10" s="455">
        <v>27</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70154</v>
      </c>
      <c r="BO11" s="456"/>
      <c r="BP11" s="456"/>
      <c r="BQ11" s="456"/>
      <c r="BR11" s="456"/>
      <c r="BS11" s="456"/>
      <c r="BT11" s="456"/>
      <c r="BU11" s="457"/>
      <c r="BV11" s="455">
        <v>77686</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521</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95</v>
      </c>
      <c r="AV12" s="514"/>
      <c r="AW12" s="514"/>
      <c r="AX12" s="514"/>
      <c r="AY12" s="469" t="s">
        <v>138</v>
      </c>
      <c r="AZ12" s="470"/>
      <c r="BA12" s="470"/>
      <c r="BB12" s="470"/>
      <c r="BC12" s="470"/>
      <c r="BD12" s="470"/>
      <c r="BE12" s="470"/>
      <c r="BF12" s="470"/>
      <c r="BG12" s="470"/>
      <c r="BH12" s="470"/>
      <c r="BI12" s="470"/>
      <c r="BJ12" s="470"/>
      <c r="BK12" s="470"/>
      <c r="BL12" s="470"/>
      <c r="BM12" s="471"/>
      <c r="BN12" s="455">
        <v>74753</v>
      </c>
      <c r="BO12" s="456"/>
      <c r="BP12" s="456"/>
      <c r="BQ12" s="456"/>
      <c r="BR12" s="456"/>
      <c r="BS12" s="456"/>
      <c r="BT12" s="456"/>
      <c r="BU12" s="457"/>
      <c r="BV12" s="455">
        <v>17044</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132</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519</v>
      </c>
      <c r="S13" s="543"/>
      <c r="T13" s="543"/>
      <c r="U13" s="543"/>
      <c r="V13" s="544"/>
      <c r="W13" s="545" t="s">
        <v>141</v>
      </c>
      <c r="X13" s="441"/>
      <c r="Y13" s="441"/>
      <c r="Z13" s="441"/>
      <c r="AA13" s="441"/>
      <c r="AB13" s="442"/>
      <c r="AC13" s="408">
        <v>6</v>
      </c>
      <c r="AD13" s="409"/>
      <c r="AE13" s="409"/>
      <c r="AF13" s="409"/>
      <c r="AG13" s="410"/>
      <c r="AH13" s="408">
        <v>9</v>
      </c>
      <c r="AI13" s="409"/>
      <c r="AJ13" s="409"/>
      <c r="AK13" s="409"/>
      <c r="AL13" s="468"/>
      <c r="AM13" s="512" t="s">
        <v>142</v>
      </c>
      <c r="AN13" s="412"/>
      <c r="AO13" s="412"/>
      <c r="AP13" s="412"/>
      <c r="AQ13" s="412"/>
      <c r="AR13" s="412"/>
      <c r="AS13" s="412"/>
      <c r="AT13" s="413"/>
      <c r="AU13" s="513" t="s">
        <v>129</v>
      </c>
      <c r="AV13" s="514"/>
      <c r="AW13" s="514"/>
      <c r="AX13" s="514"/>
      <c r="AY13" s="469" t="s">
        <v>143</v>
      </c>
      <c r="AZ13" s="470"/>
      <c r="BA13" s="470"/>
      <c r="BB13" s="470"/>
      <c r="BC13" s="470"/>
      <c r="BD13" s="470"/>
      <c r="BE13" s="470"/>
      <c r="BF13" s="470"/>
      <c r="BG13" s="470"/>
      <c r="BH13" s="470"/>
      <c r="BI13" s="470"/>
      <c r="BJ13" s="470"/>
      <c r="BK13" s="470"/>
      <c r="BL13" s="470"/>
      <c r="BM13" s="471"/>
      <c r="BN13" s="455">
        <v>-14463</v>
      </c>
      <c r="BO13" s="456"/>
      <c r="BP13" s="456"/>
      <c r="BQ13" s="456"/>
      <c r="BR13" s="456"/>
      <c r="BS13" s="456"/>
      <c r="BT13" s="456"/>
      <c r="BU13" s="457"/>
      <c r="BV13" s="455">
        <v>58328</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2.5</v>
      </c>
      <c r="CU13" s="453"/>
      <c r="CV13" s="453"/>
      <c r="CW13" s="453"/>
      <c r="CX13" s="453"/>
      <c r="CY13" s="453"/>
      <c r="CZ13" s="453"/>
      <c r="DA13" s="454"/>
      <c r="DB13" s="452">
        <v>1.8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530</v>
      </c>
      <c r="S14" s="543"/>
      <c r="T14" s="543"/>
      <c r="U14" s="543"/>
      <c r="V14" s="544"/>
      <c r="W14" s="546"/>
      <c r="X14" s="444"/>
      <c r="Y14" s="444"/>
      <c r="Z14" s="444"/>
      <c r="AA14" s="444"/>
      <c r="AB14" s="445"/>
      <c r="AC14" s="535">
        <v>2</v>
      </c>
      <c r="AD14" s="536"/>
      <c r="AE14" s="536"/>
      <c r="AF14" s="536"/>
      <c r="AG14" s="537"/>
      <c r="AH14" s="535">
        <v>2.4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132</v>
      </c>
      <c r="CU14" s="553"/>
      <c r="CV14" s="553"/>
      <c r="CW14" s="553"/>
      <c r="CX14" s="553"/>
      <c r="CY14" s="553"/>
      <c r="CZ14" s="553"/>
      <c r="DA14" s="554"/>
      <c r="DB14" s="552" t="s">
        <v>132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528</v>
      </c>
      <c r="S15" s="543"/>
      <c r="T15" s="543"/>
      <c r="U15" s="543"/>
      <c r="V15" s="544"/>
      <c r="W15" s="545" t="s">
        <v>147</v>
      </c>
      <c r="X15" s="441"/>
      <c r="Y15" s="441"/>
      <c r="Z15" s="441"/>
      <c r="AA15" s="441"/>
      <c r="AB15" s="442"/>
      <c r="AC15" s="408">
        <v>13</v>
      </c>
      <c r="AD15" s="409"/>
      <c r="AE15" s="409"/>
      <c r="AF15" s="409"/>
      <c r="AG15" s="410"/>
      <c r="AH15" s="408">
        <v>16</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286112</v>
      </c>
      <c r="BO15" s="485"/>
      <c r="BP15" s="485"/>
      <c r="BQ15" s="485"/>
      <c r="BR15" s="485"/>
      <c r="BS15" s="485"/>
      <c r="BT15" s="485"/>
      <c r="BU15" s="486"/>
      <c r="BV15" s="484">
        <v>283040</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4.4000000000000004</v>
      </c>
      <c r="AD16" s="536"/>
      <c r="AE16" s="536"/>
      <c r="AF16" s="536"/>
      <c r="AG16" s="537"/>
      <c r="AH16" s="535">
        <v>4.2</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1063390</v>
      </c>
      <c r="BO16" s="456"/>
      <c r="BP16" s="456"/>
      <c r="BQ16" s="456"/>
      <c r="BR16" s="456"/>
      <c r="BS16" s="456"/>
      <c r="BT16" s="456"/>
      <c r="BU16" s="457"/>
      <c r="BV16" s="455">
        <v>1031542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151</v>
      </c>
      <c r="S17" s="533"/>
      <c r="T17" s="533"/>
      <c r="U17" s="533"/>
      <c r="V17" s="534"/>
      <c r="W17" s="545" t="s">
        <v>154</v>
      </c>
      <c r="X17" s="441"/>
      <c r="Y17" s="441"/>
      <c r="Z17" s="441"/>
      <c r="AA17" s="441"/>
      <c r="AB17" s="442"/>
      <c r="AC17" s="408">
        <v>274</v>
      </c>
      <c r="AD17" s="409"/>
      <c r="AE17" s="409"/>
      <c r="AF17" s="409"/>
      <c r="AG17" s="410"/>
      <c r="AH17" s="408">
        <v>354</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373932</v>
      </c>
      <c r="BO17" s="456"/>
      <c r="BP17" s="456"/>
      <c r="BQ17" s="456"/>
      <c r="BR17" s="456"/>
      <c r="BS17" s="456"/>
      <c r="BT17" s="456"/>
      <c r="BU17" s="457"/>
      <c r="BV17" s="455">
        <v>370357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156</v>
      </c>
      <c r="C18" s="506"/>
      <c r="D18" s="506"/>
      <c r="E18" s="507"/>
      <c r="F18" s="507"/>
      <c r="G18" s="507"/>
      <c r="H18" s="507"/>
      <c r="I18" s="507"/>
      <c r="J18" s="507"/>
      <c r="K18" s="507"/>
      <c r="L18" s="508">
        <v>390.46</v>
      </c>
      <c r="M18" s="508"/>
      <c r="N18" s="508"/>
      <c r="O18" s="508"/>
      <c r="P18" s="508"/>
      <c r="Q18" s="508"/>
      <c r="R18" s="509"/>
      <c r="S18" s="509"/>
      <c r="T18" s="509"/>
      <c r="U18" s="509"/>
      <c r="V18" s="510"/>
      <c r="W18" s="526"/>
      <c r="X18" s="527"/>
      <c r="Y18" s="527"/>
      <c r="Z18" s="527"/>
      <c r="AA18" s="527"/>
      <c r="AB18" s="551"/>
      <c r="AC18" s="425">
        <v>93.5</v>
      </c>
      <c r="AD18" s="426"/>
      <c r="AE18" s="426"/>
      <c r="AF18" s="426"/>
      <c r="AG18" s="511"/>
      <c r="AH18" s="425">
        <v>93.4</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1122696</v>
      </c>
      <c r="BO18" s="456"/>
      <c r="BP18" s="456"/>
      <c r="BQ18" s="456"/>
      <c r="BR18" s="456"/>
      <c r="BS18" s="456"/>
      <c r="BT18" s="456"/>
      <c r="BU18" s="457"/>
      <c r="BV18" s="455">
        <v>1110956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158</v>
      </c>
      <c r="C19" s="506"/>
      <c r="D19" s="506"/>
      <c r="E19" s="507"/>
      <c r="F19" s="507"/>
      <c r="G19" s="507"/>
      <c r="H19" s="507"/>
      <c r="I19" s="507"/>
      <c r="J19" s="507"/>
      <c r="K19" s="507"/>
      <c r="L19" s="515">
        <v>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1611419</v>
      </c>
      <c r="BO19" s="456"/>
      <c r="BP19" s="456"/>
      <c r="BQ19" s="456"/>
      <c r="BR19" s="456"/>
      <c r="BS19" s="456"/>
      <c r="BT19" s="456"/>
      <c r="BU19" s="457"/>
      <c r="BV19" s="455">
        <v>1593365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160</v>
      </c>
      <c r="C20" s="506"/>
      <c r="D20" s="506"/>
      <c r="E20" s="507"/>
      <c r="F20" s="507"/>
      <c r="G20" s="507"/>
      <c r="H20" s="507"/>
      <c r="I20" s="507"/>
      <c r="J20" s="507"/>
      <c r="K20" s="507"/>
      <c r="L20" s="515">
        <v>228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2962618</v>
      </c>
      <c r="BO22" s="485"/>
      <c r="BP22" s="485"/>
      <c r="BQ22" s="485"/>
      <c r="BR22" s="485"/>
      <c r="BS22" s="485"/>
      <c r="BT22" s="485"/>
      <c r="BU22" s="486"/>
      <c r="BV22" s="484">
        <v>3199871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1201859</v>
      </c>
      <c r="BO23" s="456"/>
      <c r="BP23" s="456"/>
      <c r="BQ23" s="456"/>
      <c r="BR23" s="456"/>
      <c r="BS23" s="456"/>
      <c r="BT23" s="456"/>
      <c r="BU23" s="457"/>
      <c r="BV23" s="455">
        <v>1344626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170</v>
      </c>
      <c r="F24" s="412"/>
      <c r="G24" s="412"/>
      <c r="H24" s="412"/>
      <c r="I24" s="412"/>
      <c r="J24" s="412"/>
      <c r="K24" s="413"/>
      <c r="L24" s="408">
        <v>1</v>
      </c>
      <c r="M24" s="409"/>
      <c r="N24" s="409"/>
      <c r="O24" s="409"/>
      <c r="P24" s="410"/>
      <c r="Q24" s="408">
        <v>7280</v>
      </c>
      <c r="R24" s="409"/>
      <c r="S24" s="409"/>
      <c r="T24" s="409"/>
      <c r="U24" s="409"/>
      <c r="V24" s="410"/>
      <c r="W24" s="498"/>
      <c r="X24" s="435"/>
      <c r="Y24" s="436"/>
      <c r="Z24" s="411" t="s">
        <v>171</v>
      </c>
      <c r="AA24" s="412"/>
      <c r="AB24" s="412"/>
      <c r="AC24" s="412"/>
      <c r="AD24" s="412"/>
      <c r="AE24" s="412"/>
      <c r="AF24" s="412"/>
      <c r="AG24" s="413"/>
      <c r="AH24" s="408">
        <v>40</v>
      </c>
      <c r="AI24" s="409"/>
      <c r="AJ24" s="409"/>
      <c r="AK24" s="409"/>
      <c r="AL24" s="410"/>
      <c r="AM24" s="408">
        <v>113160</v>
      </c>
      <c r="AN24" s="409"/>
      <c r="AO24" s="409"/>
      <c r="AP24" s="409"/>
      <c r="AQ24" s="409"/>
      <c r="AR24" s="410"/>
      <c r="AS24" s="408">
        <v>2829</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2599868</v>
      </c>
      <c r="BO24" s="456"/>
      <c r="BP24" s="456"/>
      <c r="BQ24" s="456"/>
      <c r="BR24" s="456"/>
      <c r="BS24" s="456"/>
      <c r="BT24" s="456"/>
      <c r="BU24" s="457"/>
      <c r="BV24" s="455">
        <v>2758425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173</v>
      </c>
      <c r="F25" s="412"/>
      <c r="G25" s="412"/>
      <c r="H25" s="412"/>
      <c r="I25" s="412"/>
      <c r="J25" s="412"/>
      <c r="K25" s="413"/>
      <c r="L25" s="408">
        <v>1</v>
      </c>
      <c r="M25" s="409"/>
      <c r="N25" s="409"/>
      <c r="O25" s="409"/>
      <c r="P25" s="410"/>
      <c r="Q25" s="408">
        <v>5820</v>
      </c>
      <c r="R25" s="409"/>
      <c r="S25" s="409"/>
      <c r="T25" s="409"/>
      <c r="U25" s="409"/>
      <c r="V25" s="410"/>
      <c r="W25" s="498"/>
      <c r="X25" s="435"/>
      <c r="Y25" s="436"/>
      <c r="Z25" s="411" t="s">
        <v>174</v>
      </c>
      <c r="AA25" s="412"/>
      <c r="AB25" s="412"/>
      <c r="AC25" s="412"/>
      <c r="AD25" s="412"/>
      <c r="AE25" s="412"/>
      <c r="AF25" s="412"/>
      <c r="AG25" s="413"/>
      <c r="AH25" s="408" t="s">
        <v>132</v>
      </c>
      <c r="AI25" s="409"/>
      <c r="AJ25" s="409"/>
      <c r="AK25" s="409"/>
      <c r="AL25" s="410"/>
      <c r="AM25" s="408" t="s">
        <v>132</v>
      </c>
      <c r="AN25" s="409"/>
      <c r="AO25" s="409"/>
      <c r="AP25" s="409"/>
      <c r="AQ25" s="409"/>
      <c r="AR25" s="410"/>
      <c r="AS25" s="408" t="s">
        <v>132</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t="s">
        <v>176</v>
      </c>
      <c r="BO25" s="485"/>
      <c r="BP25" s="485"/>
      <c r="BQ25" s="485"/>
      <c r="BR25" s="485"/>
      <c r="BS25" s="485"/>
      <c r="BT25" s="485"/>
      <c r="BU25" s="486"/>
      <c r="BV25" s="484" t="s">
        <v>132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177</v>
      </c>
      <c r="F26" s="412"/>
      <c r="G26" s="412"/>
      <c r="H26" s="412"/>
      <c r="I26" s="412"/>
      <c r="J26" s="412"/>
      <c r="K26" s="413"/>
      <c r="L26" s="408">
        <v>1</v>
      </c>
      <c r="M26" s="409"/>
      <c r="N26" s="409"/>
      <c r="O26" s="409"/>
      <c r="P26" s="410"/>
      <c r="Q26" s="408">
        <v>5530</v>
      </c>
      <c r="R26" s="409"/>
      <c r="S26" s="409"/>
      <c r="T26" s="409"/>
      <c r="U26" s="409"/>
      <c r="V26" s="410"/>
      <c r="W26" s="498"/>
      <c r="X26" s="435"/>
      <c r="Y26" s="436"/>
      <c r="Z26" s="411" t="s">
        <v>178</v>
      </c>
      <c r="AA26" s="466"/>
      <c r="AB26" s="466"/>
      <c r="AC26" s="466"/>
      <c r="AD26" s="466"/>
      <c r="AE26" s="466"/>
      <c r="AF26" s="466"/>
      <c r="AG26" s="467"/>
      <c r="AH26" s="408">
        <v>8</v>
      </c>
      <c r="AI26" s="409"/>
      <c r="AJ26" s="409"/>
      <c r="AK26" s="409"/>
      <c r="AL26" s="410"/>
      <c r="AM26" s="408">
        <v>20184</v>
      </c>
      <c r="AN26" s="409"/>
      <c r="AO26" s="409"/>
      <c r="AP26" s="409"/>
      <c r="AQ26" s="409"/>
      <c r="AR26" s="410"/>
      <c r="AS26" s="408">
        <v>2523</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132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180</v>
      </c>
      <c r="F27" s="412"/>
      <c r="G27" s="412"/>
      <c r="H27" s="412"/>
      <c r="I27" s="412"/>
      <c r="J27" s="412"/>
      <c r="K27" s="413"/>
      <c r="L27" s="408">
        <v>1</v>
      </c>
      <c r="M27" s="409"/>
      <c r="N27" s="409"/>
      <c r="O27" s="409"/>
      <c r="P27" s="410"/>
      <c r="Q27" s="408">
        <v>2910</v>
      </c>
      <c r="R27" s="409"/>
      <c r="S27" s="409"/>
      <c r="T27" s="409"/>
      <c r="U27" s="409"/>
      <c r="V27" s="410"/>
      <c r="W27" s="498"/>
      <c r="X27" s="435"/>
      <c r="Y27" s="436"/>
      <c r="Z27" s="411" t="s">
        <v>181</v>
      </c>
      <c r="AA27" s="412"/>
      <c r="AB27" s="412"/>
      <c r="AC27" s="412"/>
      <c r="AD27" s="412"/>
      <c r="AE27" s="412"/>
      <c r="AF27" s="412"/>
      <c r="AG27" s="413"/>
      <c r="AH27" s="408" t="s">
        <v>176</v>
      </c>
      <c r="AI27" s="409"/>
      <c r="AJ27" s="409"/>
      <c r="AK27" s="409"/>
      <c r="AL27" s="410"/>
      <c r="AM27" s="408" t="s">
        <v>176</v>
      </c>
      <c r="AN27" s="409"/>
      <c r="AO27" s="409"/>
      <c r="AP27" s="409"/>
      <c r="AQ27" s="409"/>
      <c r="AR27" s="410"/>
      <c r="AS27" s="408" t="s">
        <v>182</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5000</v>
      </c>
      <c r="BO27" s="490"/>
      <c r="BP27" s="490"/>
      <c r="BQ27" s="490"/>
      <c r="BR27" s="490"/>
      <c r="BS27" s="490"/>
      <c r="BT27" s="490"/>
      <c r="BU27" s="491"/>
      <c r="BV27" s="489">
        <v>5000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2250</v>
      </c>
      <c r="R28" s="409"/>
      <c r="S28" s="409"/>
      <c r="T28" s="409"/>
      <c r="U28" s="409"/>
      <c r="V28" s="410"/>
      <c r="W28" s="498"/>
      <c r="X28" s="435"/>
      <c r="Y28" s="436"/>
      <c r="Z28" s="411" t="s">
        <v>185</v>
      </c>
      <c r="AA28" s="412"/>
      <c r="AB28" s="412"/>
      <c r="AC28" s="412"/>
      <c r="AD28" s="412"/>
      <c r="AE28" s="412"/>
      <c r="AF28" s="412"/>
      <c r="AG28" s="413"/>
      <c r="AH28" s="408" t="s">
        <v>186</v>
      </c>
      <c r="AI28" s="409"/>
      <c r="AJ28" s="409"/>
      <c r="AK28" s="409"/>
      <c r="AL28" s="410"/>
      <c r="AM28" s="408" t="s">
        <v>176</v>
      </c>
      <c r="AN28" s="409"/>
      <c r="AO28" s="409"/>
      <c r="AP28" s="409"/>
      <c r="AQ28" s="409"/>
      <c r="AR28" s="410"/>
      <c r="AS28" s="408" t="s">
        <v>176</v>
      </c>
      <c r="AT28" s="409"/>
      <c r="AU28" s="409"/>
      <c r="AV28" s="409"/>
      <c r="AW28" s="409"/>
      <c r="AX28" s="468"/>
      <c r="AY28" s="472" t="s">
        <v>187</v>
      </c>
      <c r="AZ28" s="473"/>
      <c r="BA28" s="473"/>
      <c r="BB28" s="474"/>
      <c r="BC28" s="481" t="s">
        <v>49</v>
      </c>
      <c r="BD28" s="482"/>
      <c r="BE28" s="482"/>
      <c r="BF28" s="482"/>
      <c r="BG28" s="482"/>
      <c r="BH28" s="482"/>
      <c r="BI28" s="482"/>
      <c r="BJ28" s="482"/>
      <c r="BK28" s="482"/>
      <c r="BL28" s="482"/>
      <c r="BM28" s="483"/>
      <c r="BN28" s="484">
        <v>1140977</v>
      </c>
      <c r="BO28" s="485"/>
      <c r="BP28" s="485"/>
      <c r="BQ28" s="485"/>
      <c r="BR28" s="485"/>
      <c r="BS28" s="485"/>
      <c r="BT28" s="485"/>
      <c r="BU28" s="486"/>
      <c r="BV28" s="484">
        <v>1164711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6</v>
      </c>
      <c r="M29" s="409"/>
      <c r="N29" s="409"/>
      <c r="O29" s="409"/>
      <c r="P29" s="410"/>
      <c r="Q29" s="408">
        <v>2030</v>
      </c>
      <c r="R29" s="409"/>
      <c r="S29" s="409"/>
      <c r="T29" s="409"/>
      <c r="U29" s="409"/>
      <c r="V29" s="410"/>
      <c r="W29" s="499"/>
      <c r="X29" s="500"/>
      <c r="Y29" s="501"/>
      <c r="Z29" s="411" t="s">
        <v>189</v>
      </c>
      <c r="AA29" s="412"/>
      <c r="AB29" s="412"/>
      <c r="AC29" s="412"/>
      <c r="AD29" s="412"/>
      <c r="AE29" s="412"/>
      <c r="AF29" s="412"/>
      <c r="AG29" s="413"/>
      <c r="AH29" s="408">
        <v>40</v>
      </c>
      <c r="AI29" s="409"/>
      <c r="AJ29" s="409"/>
      <c r="AK29" s="409"/>
      <c r="AL29" s="410"/>
      <c r="AM29" s="408">
        <v>113160</v>
      </c>
      <c r="AN29" s="409"/>
      <c r="AO29" s="409"/>
      <c r="AP29" s="409"/>
      <c r="AQ29" s="409"/>
      <c r="AR29" s="410"/>
      <c r="AS29" s="408">
        <v>2829</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1086839</v>
      </c>
      <c r="BO29" s="456"/>
      <c r="BP29" s="456"/>
      <c r="BQ29" s="456"/>
      <c r="BR29" s="456"/>
      <c r="BS29" s="456"/>
      <c r="BT29" s="456"/>
      <c r="BU29" s="457"/>
      <c r="BV29" s="455">
        <v>1086818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95.8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2776277</v>
      </c>
      <c r="BO30" s="490"/>
      <c r="BP30" s="490"/>
      <c r="BQ30" s="490"/>
      <c r="BR30" s="490"/>
      <c r="BS30" s="490"/>
      <c r="BT30" s="490"/>
      <c r="BU30" s="491"/>
      <c r="BV30" s="489">
        <v>2711377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199</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198</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IF('各会計、関係団体の財政状況及び健全化判断比率'!B31="","",'各会計、関係団体の財政状況及び健全化判断比率'!B31)</f>
        <v>水道事業特別会計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南会津地方広域市町村圏組合一般会計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診療所特別会計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IF('各会計、関係団体の財政状況及び健全化判断比率'!B32="","",'各会計、関係団体の財政状況及び健全化判断比率'!B32)</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福島県後期高齢者医療広域連合一般会計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温泉・特産事業特別会計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9</v>
      </c>
      <c r="BF36" s="403"/>
      <c r="BG36" s="404" t="str">
        <f>IF('各会計、関係団体の財政状況及び健全化判断比率'!B33="","",'各会計、関係団体の財政状況及び健全化判断比率'!B33)</f>
        <v>観光施設事業特別会計</v>
      </c>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福島県後期高齢者医療広域連合後期高齢者医療特別会計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福島県市町村総合事務組合一般会計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福島県市町村総合事務組合消防補償等特別会計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福島県市町村総合事務組合消防賞じゅつ金特別会計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福島県市町村総合事務組合非常勤職員公務災害補償特別会計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福島県市町村総合事務組合自治会館管理特別会計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hX9UAi8vlXhFZhxTfkUZxNmS6X7kysr70NsoIm+/aA/LXyqwdBQ573U3Smg9o4D/srKotyyb+Yl4I7SVQV/uZA==" saltValue="fbYDwjI2TfmbYitiDAaR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87" t="s">
        <v>575</v>
      </c>
      <c r="D34" s="1187"/>
      <c r="E34" s="1188"/>
      <c r="F34" s="32">
        <v>9.83</v>
      </c>
      <c r="G34" s="33">
        <v>9.81</v>
      </c>
      <c r="H34" s="33">
        <v>10.41</v>
      </c>
      <c r="I34" s="33">
        <v>8.6199999999999992</v>
      </c>
      <c r="J34" s="34">
        <v>7.84</v>
      </c>
      <c r="K34" s="22"/>
      <c r="L34" s="22"/>
      <c r="M34" s="22"/>
      <c r="N34" s="22"/>
      <c r="O34" s="22"/>
      <c r="P34" s="22"/>
    </row>
    <row r="35" spans="1:16" ht="39" customHeight="1" x14ac:dyDescent="0.2">
      <c r="A35" s="22"/>
      <c r="B35" s="35"/>
      <c r="C35" s="1181" t="s">
        <v>576</v>
      </c>
      <c r="D35" s="1182"/>
      <c r="E35" s="1183"/>
      <c r="F35" s="36">
        <v>0.19</v>
      </c>
      <c r="G35" s="37">
        <v>0.75</v>
      </c>
      <c r="H35" s="37">
        <v>0.95</v>
      </c>
      <c r="I35" s="37">
        <v>0.55000000000000004</v>
      </c>
      <c r="J35" s="38">
        <v>0.96</v>
      </c>
      <c r="K35" s="22"/>
      <c r="L35" s="22"/>
      <c r="M35" s="22"/>
      <c r="N35" s="22"/>
      <c r="O35" s="22"/>
      <c r="P35" s="22"/>
    </row>
    <row r="36" spans="1:16" ht="39" customHeight="1" x14ac:dyDescent="0.2">
      <c r="A36" s="22"/>
      <c r="B36" s="35"/>
      <c r="C36" s="1181" t="s">
        <v>577</v>
      </c>
      <c r="D36" s="1182"/>
      <c r="E36" s="1183"/>
      <c r="F36" s="36">
        <v>0.52</v>
      </c>
      <c r="G36" s="37">
        <v>0.15</v>
      </c>
      <c r="H36" s="37">
        <v>0.28000000000000003</v>
      </c>
      <c r="I36" s="37">
        <v>0.56999999999999995</v>
      </c>
      <c r="J36" s="38">
        <v>0.65</v>
      </c>
      <c r="K36" s="22"/>
      <c r="L36" s="22"/>
      <c r="M36" s="22"/>
      <c r="N36" s="22"/>
      <c r="O36" s="22"/>
      <c r="P36" s="22"/>
    </row>
    <row r="37" spans="1:16" ht="39" customHeight="1" x14ac:dyDescent="0.2">
      <c r="A37" s="22"/>
      <c r="B37" s="35"/>
      <c r="C37" s="1181" t="s">
        <v>578</v>
      </c>
      <c r="D37" s="1182"/>
      <c r="E37" s="1183"/>
      <c r="F37" s="36">
        <v>0.59</v>
      </c>
      <c r="G37" s="37">
        <v>0.28999999999999998</v>
      </c>
      <c r="H37" s="37">
        <v>0.28000000000000003</v>
      </c>
      <c r="I37" s="37">
        <v>0.15</v>
      </c>
      <c r="J37" s="38">
        <v>0.14000000000000001</v>
      </c>
      <c r="K37" s="22"/>
      <c r="L37" s="22"/>
      <c r="M37" s="22"/>
      <c r="N37" s="22"/>
      <c r="O37" s="22"/>
      <c r="P37" s="22"/>
    </row>
    <row r="38" spans="1:16" ht="39" customHeight="1" x14ac:dyDescent="0.2">
      <c r="A38" s="22"/>
      <c r="B38" s="35"/>
      <c r="C38" s="1181" t="s">
        <v>579</v>
      </c>
      <c r="D38" s="1182"/>
      <c r="E38" s="1183"/>
      <c r="F38" s="36">
        <v>0.18</v>
      </c>
      <c r="G38" s="37">
        <v>0.14000000000000001</v>
      </c>
      <c r="H38" s="37">
        <v>0.08</v>
      </c>
      <c r="I38" s="37">
        <v>0.04</v>
      </c>
      <c r="J38" s="38">
        <v>0.08</v>
      </c>
      <c r="K38" s="22"/>
      <c r="L38" s="22"/>
      <c r="M38" s="22"/>
      <c r="N38" s="22"/>
      <c r="O38" s="22"/>
      <c r="P38" s="22"/>
    </row>
    <row r="39" spans="1:16" ht="39" customHeight="1" x14ac:dyDescent="0.2">
      <c r="A39" s="22"/>
      <c r="B39" s="35"/>
      <c r="C39" s="1181" t="s">
        <v>580</v>
      </c>
      <c r="D39" s="1182"/>
      <c r="E39" s="1183"/>
      <c r="F39" s="36">
        <v>0</v>
      </c>
      <c r="G39" s="37">
        <v>0</v>
      </c>
      <c r="H39" s="37">
        <v>0</v>
      </c>
      <c r="I39" s="37">
        <v>0</v>
      </c>
      <c r="J39" s="38">
        <v>0</v>
      </c>
      <c r="K39" s="22"/>
      <c r="L39" s="22"/>
      <c r="M39" s="22"/>
      <c r="N39" s="22"/>
      <c r="O39" s="22"/>
      <c r="P39" s="22"/>
    </row>
    <row r="40" spans="1:16" ht="39" customHeight="1" x14ac:dyDescent="0.2">
      <c r="A40" s="22"/>
      <c r="B40" s="35"/>
      <c r="C40" s="1181" t="s">
        <v>581</v>
      </c>
      <c r="D40" s="1182"/>
      <c r="E40" s="1183"/>
      <c r="F40" s="36">
        <v>0</v>
      </c>
      <c r="G40" s="37">
        <v>0</v>
      </c>
      <c r="H40" s="37">
        <v>0</v>
      </c>
      <c r="I40" s="37">
        <v>0</v>
      </c>
      <c r="J40" s="38">
        <v>0</v>
      </c>
      <c r="K40" s="22"/>
      <c r="L40" s="22"/>
      <c r="M40" s="22"/>
      <c r="N40" s="22"/>
      <c r="O40" s="22"/>
      <c r="P40" s="22"/>
    </row>
    <row r="41" spans="1:16" ht="39" customHeight="1" x14ac:dyDescent="0.2">
      <c r="A41" s="22"/>
      <c r="B41" s="35"/>
      <c r="C41" s="1181" t="s">
        <v>582</v>
      </c>
      <c r="D41" s="1182"/>
      <c r="E41" s="1183"/>
      <c r="F41" s="36">
        <v>0</v>
      </c>
      <c r="G41" s="37">
        <v>0</v>
      </c>
      <c r="H41" s="37">
        <v>0</v>
      </c>
      <c r="I41" s="37">
        <v>0</v>
      </c>
      <c r="J41" s="38">
        <v>0</v>
      </c>
      <c r="K41" s="22"/>
      <c r="L41" s="22"/>
      <c r="M41" s="22"/>
      <c r="N41" s="22"/>
      <c r="O41" s="22"/>
      <c r="P41" s="22"/>
    </row>
    <row r="42" spans="1:16" ht="39" customHeight="1" x14ac:dyDescent="0.2">
      <c r="A42" s="22"/>
      <c r="B42" s="39"/>
      <c r="C42" s="1181" t="s">
        <v>583</v>
      </c>
      <c r="D42" s="1182"/>
      <c r="E42" s="1183"/>
      <c r="F42" s="36" t="s">
        <v>527</v>
      </c>
      <c r="G42" s="37" t="s">
        <v>527</v>
      </c>
      <c r="H42" s="37" t="s">
        <v>527</v>
      </c>
      <c r="I42" s="37" t="s">
        <v>527</v>
      </c>
      <c r="J42" s="38" t="s">
        <v>527</v>
      </c>
      <c r="K42" s="22"/>
      <c r="L42" s="22"/>
      <c r="M42" s="22"/>
      <c r="N42" s="22"/>
      <c r="O42" s="22"/>
      <c r="P42" s="22"/>
    </row>
    <row r="43" spans="1:16" ht="39" customHeight="1" thickBot="1" x14ac:dyDescent="0.25">
      <c r="A43" s="22"/>
      <c r="B43" s="40"/>
      <c r="C43" s="1184" t="s">
        <v>584</v>
      </c>
      <c r="D43" s="1185"/>
      <c r="E43" s="1186"/>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C5FiVKCO3xeXtXvr7x95SHsgxoNXQlNrjbOYRHqh+5EpanEEkp+J+8MXu2NSic99AMY/JYkgkb6pKFFI4aW1g==" saltValue="Ee2z2tXJTb+VM/4pck4P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C1" zoomScaleSheetLayoutView="55" workbookViewId="0">
      <selection activeCell="R63" sqref="R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163</v>
      </c>
      <c r="L45" s="60">
        <v>199</v>
      </c>
      <c r="M45" s="60">
        <v>224</v>
      </c>
      <c r="N45" s="60">
        <v>262</v>
      </c>
      <c r="O45" s="61">
        <v>288</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527</v>
      </c>
      <c r="L46" s="64" t="s">
        <v>527</v>
      </c>
      <c r="M46" s="64" t="s">
        <v>527</v>
      </c>
      <c r="N46" s="64" t="s">
        <v>527</v>
      </c>
      <c r="O46" s="65" t="s">
        <v>527</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527</v>
      </c>
      <c r="L47" s="64" t="s">
        <v>527</v>
      </c>
      <c r="M47" s="64" t="s">
        <v>527</v>
      </c>
      <c r="N47" s="64" t="s">
        <v>527</v>
      </c>
      <c r="O47" s="65" t="s">
        <v>527</v>
      </c>
      <c r="P47" s="48"/>
      <c r="Q47" s="48"/>
      <c r="R47" s="48"/>
      <c r="S47" s="48"/>
      <c r="T47" s="48"/>
      <c r="U47" s="48"/>
    </row>
    <row r="48" spans="1:21" ht="30.75" customHeight="1" x14ac:dyDescent="0.2">
      <c r="A48" s="48"/>
      <c r="B48" s="1214"/>
      <c r="C48" s="1215"/>
      <c r="D48" s="62"/>
      <c r="E48" s="1191" t="s">
        <v>14</v>
      </c>
      <c r="F48" s="1191"/>
      <c r="G48" s="1191"/>
      <c r="H48" s="1191"/>
      <c r="I48" s="1191"/>
      <c r="J48" s="1192"/>
      <c r="K48" s="63">
        <v>17</v>
      </c>
      <c r="L48" s="64">
        <v>18</v>
      </c>
      <c r="M48" s="64">
        <v>18</v>
      </c>
      <c r="N48" s="64">
        <v>19</v>
      </c>
      <c r="O48" s="65">
        <v>21</v>
      </c>
      <c r="P48" s="48"/>
      <c r="Q48" s="48"/>
      <c r="R48" s="48"/>
      <c r="S48" s="48"/>
      <c r="T48" s="48"/>
      <c r="U48" s="48"/>
    </row>
    <row r="49" spans="1:21" ht="30.75" customHeight="1" x14ac:dyDescent="0.2">
      <c r="A49" s="48"/>
      <c r="B49" s="1214"/>
      <c r="C49" s="1215"/>
      <c r="D49" s="62"/>
      <c r="E49" s="1191" t="s">
        <v>15</v>
      </c>
      <c r="F49" s="1191"/>
      <c r="G49" s="1191"/>
      <c r="H49" s="1191"/>
      <c r="I49" s="1191"/>
      <c r="J49" s="1192"/>
      <c r="K49" s="63" t="s">
        <v>527</v>
      </c>
      <c r="L49" s="64" t="s">
        <v>527</v>
      </c>
      <c r="M49" s="64" t="s">
        <v>527</v>
      </c>
      <c r="N49" s="64" t="s">
        <v>527</v>
      </c>
      <c r="O49" s="65" t="s">
        <v>527</v>
      </c>
      <c r="P49" s="48"/>
      <c r="Q49" s="48"/>
      <c r="R49" s="48"/>
      <c r="S49" s="48"/>
      <c r="T49" s="48"/>
      <c r="U49" s="48"/>
    </row>
    <row r="50" spans="1:21" ht="30.75" customHeight="1" x14ac:dyDescent="0.2">
      <c r="A50" s="48"/>
      <c r="B50" s="1214"/>
      <c r="C50" s="1215"/>
      <c r="D50" s="62"/>
      <c r="E50" s="1191" t="s">
        <v>16</v>
      </c>
      <c r="F50" s="1191"/>
      <c r="G50" s="1191"/>
      <c r="H50" s="1191"/>
      <c r="I50" s="1191"/>
      <c r="J50" s="1192"/>
      <c r="K50" s="63" t="s">
        <v>527</v>
      </c>
      <c r="L50" s="64" t="s">
        <v>527</v>
      </c>
      <c r="M50" s="64" t="s">
        <v>527</v>
      </c>
      <c r="N50" s="64" t="s">
        <v>527</v>
      </c>
      <c r="O50" s="65" t="s">
        <v>527</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527</v>
      </c>
      <c r="L51" s="64" t="s">
        <v>527</v>
      </c>
      <c r="M51" s="64" t="s">
        <v>527</v>
      </c>
      <c r="N51" s="64" t="s">
        <v>527</v>
      </c>
      <c r="O51" s="65" t="s">
        <v>527</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184</v>
      </c>
      <c r="L52" s="64">
        <v>204</v>
      </c>
      <c r="M52" s="64">
        <v>234</v>
      </c>
      <c r="N52" s="64">
        <v>257</v>
      </c>
      <c r="O52" s="65">
        <v>274</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-4</v>
      </c>
      <c r="L53" s="69">
        <v>13</v>
      </c>
      <c r="M53" s="69">
        <v>8</v>
      </c>
      <c r="N53" s="69">
        <v>24</v>
      </c>
      <c r="O53" s="70">
        <v>35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5">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FAFS8OrUsqkbfiq4jQEP5VcLcKxHaKPPYN5WgOi5pvKkmbnQSrjzFOEKktYubz2WCbyg7GzDOu9cz4xb+uj2g==" saltValue="9Wh3wYFKswdY76qGOv2w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61"/>
  <sheetViews>
    <sheetView showGridLines="0" topLeftCell="D1"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569</v>
      </c>
      <c r="J40" s="103" t="s">
        <v>570</v>
      </c>
      <c r="K40" s="103" t="s">
        <v>571</v>
      </c>
      <c r="L40" s="103" t="s">
        <v>572</v>
      </c>
      <c r="M40" s="104" t="s">
        <v>573</v>
      </c>
    </row>
    <row r="41" spans="2:13" ht="27.75" customHeight="1" x14ac:dyDescent="0.2">
      <c r="B41" s="1232" t="s">
        <v>31</v>
      </c>
      <c r="C41" s="1233"/>
      <c r="D41" s="105"/>
      <c r="E41" s="1234" t="s">
        <v>32</v>
      </c>
      <c r="F41" s="1234"/>
      <c r="G41" s="1234"/>
      <c r="H41" s="1235"/>
      <c r="I41" s="355">
        <v>2966</v>
      </c>
      <c r="J41" s="356">
        <v>2866</v>
      </c>
      <c r="K41" s="356">
        <v>3296</v>
      </c>
      <c r="L41" s="356">
        <v>3200</v>
      </c>
      <c r="M41" s="357">
        <v>2963</v>
      </c>
    </row>
    <row r="42" spans="2:13" ht="27.75" customHeight="1" x14ac:dyDescent="0.2">
      <c r="B42" s="1222"/>
      <c r="C42" s="1223"/>
      <c r="D42" s="106"/>
      <c r="E42" s="1226" t="s">
        <v>33</v>
      </c>
      <c r="F42" s="1226"/>
      <c r="G42" s="1226"/>
      <c r="H42" s="1227"/>
      <c r="I42" s="358" t="s">
        <v>527</v>
      </c>
      <c r="J42" s="359" t="s">
        <v>527</v>
      </c>
      <c r="K42" s="359" t="s">
        <v>527</v>
      </c>
      <c r="L42" s="359" t="s">
        <v>527</v>
      </c>
      <c r="M42" s="360" t="s">
        <v>527</v>
      </c>
    </row>
    <row r="43" spans="2:13" ht="27.75" customHeight="1" x14ac:dyDescent="0.2">
      <c r="B43" s="1222"/>
      <c r="C43" s="1223"/>
      <c r="D43" s="106"/>
      <c r="E43" s="1226" t="s">
        <v>34</v>
      </c>
      <c r="F43" s="1226"/>
      <c r="G43" s="1226"/>
      <c r="H43" s="1227"/>
      <c r="I43" s="358">
        <v>202</v>
      </c>
      <c r="J43" s="359">
        <v>280</v>
      </c>
      <c r="K43" s="359">
        <v>392</v>
      </c>
      <c r="L43" s="359">
        <v>382</v>
      </c>
      <c r="M43" s="360">
        <v>367</v>
      </c>
    </row>
    <row r="44" spans="2:13" ht="27.75" customHeight="1" x14ac:dyDescent="0.2">
      <c r="B44" s="1222"/>
      <c r="C44" s="1223"/>
      <c r="D44" s="106"/>
      <c r="E44" s="1226" t="s">
        <v>35</v>
      </c>
      <c r="F44" s="1226"/>
      <c r="G44" s="1226"/>
      <c r="H44" s="1227"/>
      <c r="I44" s="358" t="s">
        <v>527</v>
      </c>
      <c r="J44" s="359" t="s">
        <v>527</v>
      </c>
      <c r="K44" s="359" t="s">
        <v>527</v>
      </c>
      <c r="L44" s="359" t="s">
        <v>527</v>
      </c>
      <c r="M44" s="360" t="s">
        <v>527</v>
      </c>
    </row>
    <row r="45" spans="2:13" ht="27.75" customHeight="1" x14ac:dyDescent="0.2">
      <c r="B45" s="1222"/>
      <c r="C45" s="1223"/>
      <c r="D45" s="106"/>
      <c r="E45" s="1226" t="s">
        <v>36</v>
      </c>
      <c r="F45" s="1226"/>
      <c r="G45" s="1226"/>
      <c r="H45" s="1227"/>
      <c r="I45" s="358" t="s">
        <v>527</v>
      </c>
      <c r="J45" s="359" t="s">
        <v>527</v>
      </c>
      <c r="K45" s="359" t="s">
        <v>527</v>
      </c>
      <c r="L45" s="359" t="s">
        <v>527</v>
      </c>
      <c r="M45" s="360" t="s">
        <v>527</v>
      </c>
    </row>
    <row r="46" spans="2:13" ht="27.75" customHeight="1" x14ac:dyDescent="0.2">
      <c r="B46" s="1222"/>
      <c r="C46" s="1223"/>
      <c r="D46" s="107"/>
      <c r="E46" s="1226" t="s">
        <v>37</v>
      </c>
      <c r="F46" s="1226"/>
      <c r="G46" s="1226"/>
      <c r="H46" s="1227"/>
      <c r="I46" s="358" t="s">
        <v>527</v>
      </c>
      <c r="J46" s="359" t="s">
        <v>527</v>
      </c>
      <c r="K46" s="359" t="s">
        <v>527</v>
      </c>
      <c r="L46" s="359" t="s">
        <v>527</v>
      </c>
      <c r="M46" s="360" t="s">
        <v>527</v>
      </c>
    </row>
    <row r="47" spans="2:13" ht="27.75" customHeight="1" x14ac:dyDescent="0.2">
      <c r="B47" s="1222"/>
      <c r="C47" s="1223"/>
      <c r="D47" s="108"/>
      <c r="E47" s="1236" t="s">
        <v>38</v>
      </c>
      <c r="F47" s="1237"/>
      <c r="G47" s="1237"/>
      <c r="H47" s="1238"/>
      <c r="I47" s="358" t="s">
        <v>527</v>
      </c>
      <c r="J47" s="359" t="s">
        <v>527</v>
      </c>
      <c r="K47" s="359" t="s">
        <v>527</v>
      </c>
      <c r="L47" s="359" t="s">
        <v>527</v>
      </c>
      <c r="M47" s="360" t="s">
        <v>527</v>
      </c>
    </row>
    <row r="48" spans="2:13" ht="27.75" customHeight="1" x14ac:dyDescent="0.2">
      <c r="B48" s="1222"/>
      <c r="C48" s="1223"/>
      <c r="D48" s="106"/>
      <c r="E48" s="1226" t="s">
        <v>39</v>
      </c>
      <c r="F48" s="1226"/>
      <c r="G48" s="1226"/>
      <c r="H48" s="1227"/>
      <c r="I48" s="358" t="s">
        <v>527</v>
      </c>
      <c r="J48" s="359" t="s">
        <v>527</v>
      </c>
      <c r="K48" s="359" t="s">
        <v>527</v>
      </c>
      <c r="L48" s="359" t="s">
        <v>527</v>
      </c>
      <c r="M48" s="360" t="s">
        <v>527</v>
      </c>
    </row>
    <row r="49" spans="2:13" ht="27.75" customHeight="1" x14ac:dyDescent="0.2">
      <c r="B49" s="1224"/>
      <c r="C49" s="1225"/>
      <c r="D49" s="106"/>
      <c r="E49" s="1226" t="s">
        <v>40</v>
      </c>
      <c r="F49" s="1226"/>
      <c r="G49" s="1226"/>
      <c r="H49" s="1227"/>
      <c r="I49" s="358" t="s">
        <v>527</v>
      </c>
      <c r="J49" s="359" t="s">
        <v>527</v>
      </c>
      <c r="K49" s="359" t="s">
        <v>527</v>
      </c>
      <c r="L49" s="359" t="s">
        <v>527</v>
      </c>
      <c r="M49" s="360" t="s">
        <v>527</v>
      </c>
    </row>
    <row r="50" spans="2:13" ht="27.75" customHeight="1" x14ac:dyDescent="0.2">
      <c r="B50" s="1220" t="s">
        <v>41</v>
      </c>
      <c r="C50" s="1221"/>
      <c r="D50" s="109"/>
      <c r="E50" s="1226" t="s">
        <v>42</v>
      </c>
      <c r="F50" s="1226"/>
      <c r="G50" s="1226"/>
      <c r="H50" s="1227"/>
      <c r="I50" s="358">
        <v>5078</v>
      </c>
      <c r="J50" s="359">
        <v>4848</v>
      </c>
      <c r="K50" s="359">
        <v>4790</v>
      </c>
      <c r="L50" s="359">
        <v>4852</v>
      </c>
      <c r="M50" s="360">
        <v>4914</v>
      </c>
    </row>
    <row r="51" spans="2:13" ht="27.75" customHeight="1" x14ac:dyDescent="0.2">
      <c r="B51" s="1222"/>
      <c r="C51" s="1223"/>
      <c r="D51" s="106"/>
      <c r="E51" s="1226" t="s">
        <v>43</v>
      </c>
      <c r="F51" s="1226"/>
      <c r="G51" s="1226"/>
      <c r="H51" s="1227"/>
      <c r="I51" s="358" t="s">
        <v>527</v>
      </c>
      <c r="J51" s="359" t="s">
        <v>527</v>
      </c>
      <c r="K51" s="359" t="s">
        <v>527</v>
      </c>
      <c r="L51" s="359" t="s">
        <v>527</v>
      </c>
      <c r="M51" s="360" t="s">
        <v>527</v>
      </c>
    </row>
    <row r="52" spans="2:13" ht="27.75" customHeight="1" x14ac:dyDescent="0.2">
      <c r="B52" s="1224"/>
      <c r="C52" s="1225"/>
      <c r="D52" s="106"/>
      <c r="E52" s="1226" t="s">
        <v>44</v>
      </c>
      <c r="F52" s="1226"/>
      <c r="G52" s="1226"/>
      <c r="H52" s="1227"/>
      <c r="I52" s="358">
        <v>2665</v>
      </c>
      <c r="J52" s="359">
        <v>2662</v>
      </c>
      <c r="K52" s="359">
        <v>2788</v>
      </c>
      <c r="L52" s="359">
        <v>2721</v>
      </c>
      <c r="M52" s="360">
        <v>2531</v>
      </c>
    </row>
    <row r="53" spans="2:13" ht="27.75" customHeight="1" thickBot="1" x14ac:dyDescent="0.25">
      <c r="B53" s="1228" t="s">
        <v>45</v>
      </c>
      <c r="C53" s="1229"/>
      <c r="D53" s="110"/>
      <c r="E53" s="1230" t="s">
        <v>46</v>
      </c>
      <c r="F53" s="1230"/>
      <c r="G53" s="1230"/>
      <c r="H53" s="1231"/>
      <c r="I53" s="361">
        <v>-4576</v>
      </c>
      <c r="J53" s="362">
        <v>-4364</v>
      </c>
      <c r="K53" s="362">
        <v>-3889</v>
      </c>
      <c r="L53" s="362">
        <v>-3991</v>
      </c>
      <c r="M53" s="363">
        <v>-4116</v>
      </c>
    </row>
    <row r="54" spans="2:13" ht="27.75" customHeight="1" x14ac:dyDescent="0.2">
      <c r="B54" s="111" t="s">
        <v>47</v>
      </c>
      <c r="C54" s="112"/>
      <c r="D54" s="112"/>
      <c r="E54" s="113"/>
      <c r="F54" s="113"/>
      <c r="G54" s="113"/>
      <c r="H54" s="113"/>
      <c r="I54" s="114"/>
      <c r="J54" s="114"/>
      <c r="K54" s="114"/>
      <c r="L54" s="114"/>
      <c r="M54" s="114"/>
    </row>
    <row r="55" spans="2:13" ht="13.2" x14ac:dyDescent="0.2"/>
    <row r="56" spans="2:13" ht="13.5" hidden="1" customHeight="1" x14ac:dyDescent="0.2"/>
    <row r="57" spans="2:13" ht="13.5" hidden="1" customHeight="1" x14ac:dyDescent="0.2"/>
    <row r="58" spans="2:13" ht="13.5" hidden="1" customHeight="1" x14ac:dyDescent="0.2"/>
    <row r="59" spans="2:13" ht="13.5" hidden="1" customHeight="1" x14ac:dyDescent="0.2"/>
    <row r="60" spans="2:13" ht="13.5" hidden="1" customHeight="1" x14ac:dyDescent="0.2"/>
    <row r="61" spans="2:13" ht="13.5" hidden="1" customHeight="1" x14ac:dyDescent="0.2"/>
  </sheetData>
  <sheetProtection algorithmName="SHA-512" hashValue="amVrHYGfDOkwoKuNVgZPNS36CYqF++cSbuUfgEOPyihoN72wHfL5EcJblkRKrJiXvgKNCv/IamHMcQSvqqRSng==" saltValue="4PUW4VeEB5KJWHglKbOe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8" zoomScaleNormal="68" zoomScaleSheetLayoutView="100" workbookViewId="0">
      <selection activeCell="G58" sqref="G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571</v>
      </c>
      <c r="G54" s="119" t="s">
        <v>572</v>
      </c>
      <c r="H54" s="120" t="s">
        <v>573</v>
      </c>
    </row>
    <row r="55" spans="2:8" ht="52.5" customHeight="1" x14ac:dyDescent="0.2">
      <c r="B55" s="121"/>
      <c r="C55" s="1247" t="s">
        <v>49</v>
      </c>
      <c r="D55" s="1247"/>
      <c r="E55" s="1248"/>
      <c r="F55" s="122">
        <v>1130</v>
      </c>
      <c r="G55" s="122">
        <v>1165</v>
      </c>
      <c r="H55" s="123">
        <v>1141</v>
      </c>
    </row>
    <row r="56" spans="2:8" ht="52.5" customHeight="1" x14ac:dyDescent="0.2">
      <c r="B56" s="124"/>
      <c r="C56" s="1249" t="s">
        <v>50</v>
      </c>
      <c r="D56" s="1249"/>
      <c r="E56" s="1250"/>
      <c r="F56" s="125">
        <v>1073</v>
      </c>
      <c r="G56" s="125">
        <v>1087</v>
      </c>
      <c r="H56" s="126">
        <v>1087</v>
      </c>
    </row>
    <row r="57" spans="2:8" ht="53.25" customHeight="1" x14ac:dyDescent="0.2">
      <c r="B57" s="124"/>
      <c r="C57" s="1251" t="s">
        <v>51</v>
      </c>
      <c r="D57" s="1251"/>
      <c r="E57" s="1252"/>
      <c r="F57" s="127">
        <v>2692</v>
      </c>
      <c r="G57" s="127">
        <v>2711</v>
      </c>
      <c r="H57" s="128">
        <v>2776</v>
      </c>
    </row>
    <row r="58" spans="2:8" ht="45.75" customHeight="1" x14ac:dyDescent="0.2">
      <c r="B58" s="129"/>
      <c r="C58" s="1239" t="s">
        <v>600</v>
      </c>
      <c r="D58" s="1240"/>
      <c r="E58" s="1241"/>
      <c r="F58" s="130">
        <v>1649</v>
      </c>
      <c r="G58" s="130">
        <v>1618</v>
      </c>
      <c r="H58" s="131">
        <v>1586</v>
      </c>
    </row>
    <row r="59" spans="2:8" ht="45.75" customHeight="1" x14ac:dyDescent="0.2">
      <c r="B59" s="129"/>
      <c r="C59" s="1239" t="s">
        <v>601</v>
      </c>
      <c r="D59" s="1240"/>
      <c r="E59" s="1241"/>
      <c r="F59" s="130">
        <v>602</v>
      </c>
      <c r="G59" s="130">
        <v>670</v>
      </c>
      <c r="H59" s="131">
        <v>787</v>
      </c>
    </row>
    <row r="60" spans="2:8" ht="45.75" customHeight="1" x14ac:dyDescent="0.2">
      <c r="B60" s="129"/>
      <c r="C60" s="1239" t="s">
        <v>602</v>
      </c>
      <c r="D60" s="1240"/>
      <c r="E60" s="1241"/>
      <c r="F60" s="130">
        <v>144</v>
      </c>
      <c r="G60" s="130">
        <v>152</v>
      </c>
      <c r="H60" s="131">
        <v>149</v>
      </c>
    </row>
    <row r="61" spans="2:8" ht="45.75" customHeight="1" x14ac:dyDescent="0.2">
      <c r="B61" s="129"/>
      <c r="C61" s="1239" t="s">
        <v>603</v>
      </c>
      <c r="D61" s="1240"/>
      <c r="E61" s="1241"/>
      <c r="F61" s="130">
        <v>77</v>
      </c>
      <c r="G61" s="130">
        <v>77</v>
      </c>
      <c r="H61" s="131">
        <v>77</v>
      </c>
    </row>
    <row r="62" spans="2:8" ht="45.75" customHeight="1" thickBot="1" x14ac:dyDescent="0.25">
      <c r="B62" s="132"/>
      <c r="C62" s="1242" t="s">
        <v>604</v>
      </c>
      <c r="D62" s="1243"/>
      <c r="E62" s="1244"/>
      <c r="F62" s="133">
        <v>76</v>
      </c>
      <c r="G62" s="133">
        <v>60</v>
      </c>
      <c r="H62" s="134">
        <v>51</v>
      </c>
    </row>
    <row r="63" spans="2:8" ht="52.5" customHeight="1" thickBot="1" x14ac:dyDescent="0.25">
      <c r="B63" s="135"/>
      <c r="C63" s="1245" t="s">
        <v>52</v>
      </c>
      <c r="D63" s="1245"/>
      <c r="E63" s="1246"/>
      <c r="F63" s="136">
        <v>4894</v>
      </c>
      <c r="G63" s="136">
        <v>4963</v>
      </c>
      <c r="H63" s="137">
        <v>5004</v>
      </c>
    </row>
    <row r="64" spans="2:8" ht="13.2" x14ac:dyDescent="0.2"/>
  </sheetData>
  <sheetProtection algorithmName="SHA-512" hashValue="Y7DpWSJh1fOOAWqNlG5qtwxnqwX2MEQvGGtH5f9vxONboNdOONUeUxCozOOOCVgWs4hIEBOk8fPZaNjwEqdbrA==" saltValue="XFf+JJt8ZwTDkTIVPyN+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613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610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6" t="s">
        <v>614</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609</v>
      </c>
    </row>
    <row r="50" spans="1:109" ht="13.2"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569</v>
      </c>
      <c r="BQ50" s="1255"/>
      <c r="BR50" s="1255"/>
      <c r="BS50" s="1255"/>
      <c r="BT50" s="1255"/>
      <c r="BU50" s="1255"/>
      <c r="BV50" s="1255"/>
      <c r="BW50" s="1255"/>
      <c r="BX50" s="1255" t="s">
        <v>570</v>
      </c>
      <c r="BY50" s="1255"/>
      <c r="BZ50" s="1255"/>
      <c r="CA50" s="1255"/>
      <c r="CB50" s="1255"/>
      <c r="CC50" s="1255"/>
      <c r="CD50" s="1255"/>
      <c r="CE50" s="1255"/>
      <c r="CF50" s="1255" t="s">
        <v>571</v>
      </c>
      <c r="CG50" s="1255"/>
      <c r="CH50" s="1255"/>
      <c r="CI50" s="1255"/>
      <c r="CJ50" s="1255"/>
      <c r="CK50" s="1255"/>
      <c r="CL50" s="1255"/>
      <c r="CM50" s="1255"/>
      <c r="CN50" s="1255" t="s">
        <v>572</v>
      </c>
      <c r="CO50" s="1255"/>
      <c r="CP50" s="1255"/>
      <c r="CQ50" s="1255"/>
      <c r="CR50" s="1255"/>
      <c r="CS50" s="1255"/>
      <c r="CT50" s="1255"/>
      <c r="CU50" s="1255"/>
      <c r="CV50" s="1255" t="s">
        <v>573</v>
      </c>
      <c r="CW50" s="1255"/>
      <c r="CX50" s="1255"/>
      <c r="CY50" s="1255"/>
      <c r="CZ50" s="1255"/>
      <c r="DA50" s="1255"/>
      <c r="DB50" s="1255"/>
      <c r="DC50" s="1255"/>
    </row>
    <row r="51" spans="1:109" ht="13.5" customHeight="1" x14ac:dyDescent="0.2">
      <c r="B51" s="365"/>
      <c r="G51" s="1264"/>
      <c r="H51" s="1264"/>
      <c r="I51" s="1275"/>
      <c r="J51" s="1275"/>
      <c r="K51" s="1260"/>
      <c r="L51" s="1260"/>
      <c r="M51" s="1260"/>
      <c r="N51" s="1260"/>
      <c r="AM51" s="371"/>
      <c r="AN51" s="1256" t="s">
        <v>608</v>
      </c>
      <c r="AO51" s="1256"/>
      <c r="AP51" s="1256"/>
      <c r="AQ51" s="1256"/>
      <c r="AR51" s="1256"/>
      <c r="AS51" s="1256"/>
      <c r="AT51" s="1256"/>
      <c r="AU51" s="1256"/>
      <c r="AV51" s="1256"/>
      <c r="AW51" s="1256"/>
      <c r="AX51" s="1256"/>
      <c r="AY51" s="1256"/>
      <c r="AZ51" s="1256"/>
      <c r="BA51" s="1256"/>
      <c r="BB51" s="1256" t="s">
        <v>606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65"/>
      <c r="CO51" s="1253"/>
      <c r="CP51" s="1253"/>
      <c r="CQ51" s="1253"/>
      <c r="CR51" s="1253"/>
      <c r="CS51" s="1253"/>
      <c r="CT51" s="1253"/>
      <c r="CU51" s="1253"/>
      <c r="CV51" s="1265"/>
      <c r="CW51" s="1253"/>
      <c r="CX51" s="1253"/>
      <c r="CY51" s="1253"/>
      <c r="CZ51" s="1253"/>
      <c r="DA51" s="1253"/>
      <c r="DB51" s="1253"/>
      <c r="DC51" s="1253"/>
    </row>
    <row r="52" spans="1:109" ht="13.2" x14ac:dyDescent="0.2">
      <c r="B52" s="365"/>
      <c r="G52" s="1264"/>
      <c r="H52" s="1264"/>
      <c r="I52" s="1275"/>
      <c r="J52" s="1275"/>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612</v>
      </c>
      <c r="BC53" s="1256"/>
      <c r="BD53" s="1256"/>
      <c r="BE53" s="1256"/>
      <c r="BF53" s="1256"/>
      <c r="BG53" s="1256"/>
      <c r="BH53" s="1256"/>
      <c r="BI53" s="1256"/>
      <c r="BJ53" s="1256"/>
      <c r="BK53" s="1256"/>
      <c r="BL53" s="1256"/>
      <c r="BM53" s="1256"/>
      <c r="BN53" s="1256"/>
      <c r="BO53" s="1256"/>
      <c r="BP53" s="1253">
        <v>56.3</v>
      </c>
      <c r="BQ53" s="1253"/>
      <c r="BR53" s="1253"/>
      <c r="BS53" s="1253"/>
      <c r="BT53" s="1253"/>
      <c r="BU53" s="1253"/>
      <c r="BV53" s="1253"/>
      <c r="BW53" s="1253"/>
      <c r="BX53" s="1253">
        <v>57.9</v>
      </c>
      <c r="BY53" s="1253"/>
      <c r="BZ53" s="1253"/>
      <c r="CA53" s="1253"/>
      <c r="CB53" s="1253"/>
      <c r="CC53" s="1253"/>
      <c r="CD53" s="1253"/>
      <c r="CE53" s="1253"/>
      <c r="CF53" s="1253">
        <v>59</v>
      </c>
      <c r="CG53" s="1253"/>
      <c r="CH53" s="1253"/>
      <c r="CI53" s="1253"/>
      <c r="CJ53" s="1253"/>
      <c r="CK53" s="1253"/>
      <c r="CL53" s="1253"/>
      <c r="CM53" s="1253"/>
      <c r="CN53" s="1265"/>
      <c r="CO53" s="1253"/>
      <c r="CP53" s="1253"/>
      <c r="CQ53" s="1253"/>
      <c r="CR53" s="1253"/>
      <c r="CS53" s="1253"/>
      <c r="CT53" s="1253"/>
      <c r="CU53" s="1253"/>
      <c r="CV53" s="1265"/>
      <c r="CW53" s="1253"/>
      <c r="CX53" s="1253"/>
      <c r="CY53" s="1253"/>
      <c r="CZ53" s="1253"/>
      <c r="DA53" s="1253"/>
      <c r="DB53" s="1253"/>
      <c r="DC53" s="1253"/>
    </row>
    <row r="54" spans="1:109" ht="13.2"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79"/>
      <c r="B55" s="365"/>
      <c r="G55" s="1259"/>
      <c r="H55" s="1259"/>
      <c r="I55" s="1259"/>
      <c r="J55" s="1259"/>
      <c r="K55" s="1260"/>
      <c r="L55" s="1260"/>
      <c r="M55" s="1260"/>
      <c r="N55" s="1260"/>
      <c r="AN55" s="1255" t="s">
        <v>607</v>
      </c>
      <c r="AO55" s="1255"/>
      <c r="AP55" s="1255"/>
      <c r="AQ55" s="1255"/>
      <c r="AR55" s="1255"/>
      <c r="AS55" s="1255"/>
      <c r="AT55" s="1255"/>
      <c r="AU55" s="1255"/>
      <c r="AV55" s="1255"/>
      <c r="AW55" s="1255"/>
      <c r="AX55" s="1255"/>
      <c r="AY55" s="1255"/>
      <c r="AZ55" s="1255"/>
      <c r="BA55" s="1255"/>
      <c r="BB55" s="1256" t="s">
        <v>606</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65"/>
      <c r="CO55" s="1253"/>
      <c r="CP55" s="1253"/>
      <c r="CQ55" s="1253"/>
      <c r="CR55" s="1253"/>
      <c r="CS55" s="1253"/>
      <c r="CT55" s="1253"/>
      <c r="CU55" s="1253"/>
      <c r="CV55" s="1265"/>
      <c r="CW55" s="1253"/>
      <c r="CX55" s="1253"/>
      <c r="CY55" s="1253"/>
      <c r="CZ55" s="1253"/>
      <c r="DA55" s="1253"/>
      <c r="DB55" s="1253"/>
      <c r="DC55" s="1253"/>
    </row>
    <row r="56" spans="1:109" ht="13.2"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2"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612</v>
      </c>
      <c r="BC57" s="1256"/>
      <c r="BD57" s="1256"/>
      <c r="BE57" s="1256"/>
      <c r="BF57" s="1256"/>
      <c r="BG57" s="1256"/>
      <c r="BH57" s="1256"/>
      <c r="BI57" s="1256"/>
      <c r="BJ57" s="1256"/>
      <c r="BK57" s="1256"/>
      <c r="BL57" s="1256"/>
      <c r="BM57" s="1256"/>
      <c r="BN57" s="1256"/>
      <c r="BO57" s="1256"/>
      <c r="BP57" s="1253">
        <v>59.4</v>
      </c>
      <c r="BQ57" s="1253"/>
      <c r="BR57" s="1253"/>
      <c r="BS57" s="1253"/>
      <c r="BT57" s="1253"/>
      <c r="BU57" s="1253"/>
      <c r="BV57" s="1253"/>
      <c r="BW57" s="1253"/>
      <c r="BX57" s="1253">
        <v>60.4</v>
      </c>
      <c r="BY57" s="1253"/>
      <c r="BZ57" s="1253"/>
      <c r="CA57" s="1253"/>
      <c r="CB57" s="1253"/>
      <c r="CC57" s="1253"/>
      <c r="CD57" s="1253"/>
      <c r="CE57" s="1253"/>
      <c r="CF57" s="1253">
        <v>61.5</v>
      </c>
      <c r="CG57" s="1253"/>
      <c r="CH57" s="1253"/>
      <c r="CI57" s="1253"/>
      <c r="CJ57" s="1253"/>
      <c r="CK57" s="1253"/>
      <c r="CL57" s="1253"/>
      <c r="CM57" s="1253"/>
      <c r="CN57" s="1265"/>
      <c r="CO57" s="1253"/>
      <c r="CP57" s="1253"/>
      <c r="CQ57" s="1253"/>
      <c r="CR57" s="1253"/>
      <c r="CS57" s="1253"/>
      <c r="CT57" s="1253"/>
      <c r="CU57" s="1253"/>
      <c r="CV57" s="1265"/>
      <c r="CW57" s="1253"/>
      <c r="CX57" s="1253"/>
      <c r="CY57" s="1253"/>
      <c r="CZ57" s="1253"/>
      <c r="DA57" s="1253"/>
      <c r="DB57" s="1253"/>
      <c r="DC57" s="1253"/>
      <c r="DD57" s="390"/>
      <c r="DE57" s="385"/>
    </row>
    <row r="58" spans="1:109" s="379" customFormat="1" ht="13.2"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611</v>
      </c>
    </row>
    <row r="64" spans="1:109" ht="13.2" x14ac:dyDescent="0.2">
      <c r="B64" s="365"/>
      <c r="G64" s="380"/>
      <c r="I64" s="382"/>
      <c r="J64" s="382"/>
      <c r="K64" s="382"/>
      <c r="L64" s="382"/>
      <c r="M64" s="382"/>
      <c r="N64" s="381"/>
      <c r="AM64" s="380"/>
      <c r="AN64" s="380" t="s">
        <v>610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66" t="s">
        <v>615</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609</v>
      </c>
    </row>
    <row r="72" spans="2:107" ht="13.2"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569</v>
      </c>
      <c r="BQ72" s="1255"/>
      <c r="BR72" s="1255"/>
      <c r="BS72" s="1255"/>
      <c r="BT72" s="1255"/>
      <c r="BU72" s="1255"/>
      <c r="BV72" s="1255"/>
      <c r="BW72" s="1255"/>
      <c r="BX72" s="1255" t="s">
        <v>570</v>
      </c>
      <c r="BY72" s="1255"/>
      <c r="BZ72" s="1255"/>
      <c r="CA72" s="1255"/>
      <c r="CB72" s="1255"/>
      <c r="CC72" s="1255"/>
      <c r="CD72" s="1255"/>
      <c r="CE72" s="1255"/>
      <c r="CF72" s="1255" t="s">
        <v>571</v>
      </c>
      <c r="CG72" s="1255"/>
      <c r="CH72" s="1255"/>
      <c r="CI72" s="1255"/>
      <c r="CJ72" s="1255"/>
      <c r="CK72" s="1255"/>
      <c r="CL72" s="1255"/>
      <c r="CM72" s="1255"/>
      <c r="CN72" s="1255" t="s">
        <v>572</v>
      </c>
      <c r="CO72" s="1255"/>
      <c r="CP72" s="1255"/>
      <c r="CQ72" s="1255"/>
      <c r="CR72" s="1255"/>
      <c r="CS72" s="1255"/>
      <c r="CT72" s="1255"/>
      <c r="CU72" s="1255"/>
      <c r="CV72" s="1255" t="s">
        <v>573</v>
      </c>
      <c r="CW72" s="1255"/>
      <c r="CX72" s="1255"/>
      <c r="CY72" s="1255"/>
      <c r="CZ72" s="1255"/>
      <c r="DA72" s="1255"/>
      <c r="DB72" s="1255"/>
      <c r="DC72" s="1255"/>
    </row>
    <row r="73" spans="2:107" ht="13.2" x14ac:dyDescent="0.2">
      <c r="B73" s="365"/>
      <c r="G73" s="1264"/>
      <c r="H73" s="1264"/>
      <c r="I73" s="1264"/>
      <c r="J73" s="1264"/>
      <c r="K73" s="1254"/>
      <c r="L73" s="1254"/>
      <c r="M73" s="1254"/>
      <c r="N73" s="1254"/>
      <c r="AM73" s="371"/>
      <c r="AN73" s="1256" t="s">
        <v>608</v>
      </c>
      <c r="AO73" s="1256"/>
      <c r="AP73" s="1256"/>
      <c r="AQ73" s="1256"/>
      <c r="AR73" s="1256"/>
      <c r="AS73" s="1256"/>
      <c r="AT73" s="1256"/>
      <c r="AU73" s="1256"/>
      <c r="AV73" s="1256"/>
      <c r="AW73" s="1256"/>
      <c r="AX73" s="1256"/>
      <c r="AY73" s="1256"/>
      <c r="AZ73" s="1256"/>
      <c r="BA73" s="1256"/>
      <c r="BB73" s="1256" t="s">
        <v>606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605</v>
      </c>
      <c r="BC75" s="1256"/>
      <c r="BD75" s="1256"/>
      <c r="BE75" s="1256"/>
      <c r="BF75" s="1256"/>
      <c r="BG75" s="1256"/>
      <c r="BH75" s="1256"/>
      <c r="BI75" s="1256"/>
      <c r="BJ75" s="1256"/>
      <c r="BK75" s="1256"/>
      <c r="BL75" s="1256"/>
      <c r="BM75" s="1256"/>
      <c r="BN75" s="1256"/>
      <c r="BO75" s="1256"/>
      <c r="BP75" s="1253">
        <v>-2.1</v>
      </c>
      <c r="BQ75" s="1253"/>
      <c r="BR75" s="1253"/>
      <c r="BS75" s="1253"/>
      <c r="BT75" s="1253"/>
      <c r="BU75" s="1253"/>
      <c r="BV75" s="1253"/>
      <c r="BW75" s="1253"/>
      <c r="BX75" s="1253">
        <v>-0.5</v>
      </c>
      <c r="BY75" s="1253"/>
      <c r="BZ75" s="1253"/>
      <c r="CA75" s="1253"/>
      <c r="CB75" s="1253"/>
      <c r="CC75" s="1253"/>
      <c r="CD75" s="1253"/>
      <c r="CE75" s="1253"/>
      <c r="CF75" s="1253">
        <v>0.7</v>
      </c>
      <c r="CG75" s="1253"/>
      <c r="CH75" s="1253"/>
      <c r="CI75" s="1253"/>
      <c r="CJ75" s="1253"/>
      <c r="CK75" s="1253"/>
      <c r="CL75" s="1253"/>
      <c r="CM75" s="1253"/>
      <c r="CN75" s="1253">
        <v>1.8</v>
      </c>
      <c r="CO75" s="1253"/>
      <c r="CP75" s="1253"/>
      <c r="CQ75" s="1253"/>
      <c r="CR75" s="1253"/>
      <c r="CS75" s="1253"/>
      <c r="CT75" s="1253"/>
      <c r="CU75" s="1253"/>
      <c r="CV75" s="1253">
        <v>2.5</v>
      </c>
      <c r="CW75" s="1253"/>
      <c r="CX75" s="1253"/>
      <c r="CY75" s="1253"/>
      <c r="CZ75" s="1253"/>
      <c r="DA75" s="1253"/>
      <c r="DB75" s="1253"/>
      <c r="DC75" s="1253"/>
    </row>
    <row r="76" spans="2:107" ht="13.2"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65"/>
      <c r="G77" s="1259"/>
      <c r="H77" s="1259"/>
      <c r="I77" s="1259"/>
      <c r="J77" s="1259"/>
      <c r="K77" s="1254"/>
      <c r="L77" s="1254"/>
      <c r="M77" s="1254"/>
      <c r="N77" s="1254"/>
      <c r="AN77" s="1255" t="s">
        <v>607</v>
      </c>
      <c r="AO77" s="1255"/>
      <c r="AP77" s="1255"/>
      <c r="AQ77" s="1255"/>
      <c r="AR77" s="1255"/>
      <c r="AS77" s="1255"/>
      <c r="AT77" s="1255"/>
      <c r="AU77" s="1255"/>
      <c r="AV77" s="1255"/>
      <c r="AW77" s="1255"/>
      <c r="AX77" s="1255"/>
      <c r="AY77" s="1255"/>
      <c r="AZ77" s="1255"/>
      <c r="BA77" s="1255"/>
      <c r="BB77" s="1256" t="s">
        <v>606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605</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7.4</v>
      </c>
      <c r="BY79" s="1253"/>
      <c r="BZ79" s="1253"/>
      <c r="CA79" s="1253"/>
      <c r="CB79" s="1253"/>
      <c r="CC79" s="1253"/>
      <c r="CD79" s="1253"/>
      <c r="CE79" s="1253"/>
      <c r="CF79" s="1253">
        <v>8</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ceohNT4BfsnqwwCz3KYO4CcZ6WsAI7l5AVeWki0PtDAegyVpVwzyyxlus7lckZz3hgbYsQwxFNDtlSapR+Sa0A==" saltValue="Hc4pRhdPhoFjoTqg6/Iy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0" zoomScaleNormal="40" zoomScaleSheetLayoutView="70" workbookViewId="0">
      <selection activeCell="AF111" sqref="AF11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516</v>
      </c>
    </row>
  </sheetData>
  <sheetProtection algorithmName="SHA-512" hashValue="cGmCy+jSAkKLlp0LjMu3Y7ELUKb3EoqUWUajBQuRxxpXZ8RuyywEz/9zQsB97kKmjCWNNmDsOdi6TBP+sfpR2A==" saltValue="FE+CYUOB0IR3LJqtKjbw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S15" sqref="BS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516</v>
      </c>
    </row>
  </sheetData>
  <sheetProtection algorithmName="SHA-512" hashValue="+PSWoKQoJkbC0CqEatpwKtwBwq9mLzATgQBRlkZrTcsYZAcfGIjD0socnAHsmZeCQlqWUzJA3aMHWCCxD93fjA==" saltValue="pAF3KcilpdErl3oS8K49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566</v>
      </c>
      <c r="G2" s="151"/>
      <c r="H2" s="152"/>
    </row>
    <row r="3" spans="1:8" x14ac:dyDescent="0.2">
      <c r="A3" s="148" t="s">
        <v>559</v>
      </c>
      <c r="B3" s="153"/>
      <c r="C3" s="154"/>
      <c r="D3" s="155">
        <v>604429</v>
      </c>
      <c r="E3" s="156"/>
      <c r="F3" s="157">
        <v>289738</v>
      </c>
      <c r="G3" s="158"/>
      <c r="H3" s="159"/>
    </row>
    <row r="4" spans="1:8" x14ac:dyDescent="0.2">
      <c r="A4" s="160"/>
      <c r="B4" s="161"/>
      <c r="C4" s="162"/>
      <c r="D4" s="163">
        <v>337420</v>
      </c>
      <c r="E4" s="164"/>
      <c r="F4" s="165">
        <v>156238</v>
      </c>
      <c r="G4" s="166"/>
      <c r="H4" s="167"/>
    </row>
    <row r="5" spans="1:8" x14ac:dyDescent="0.2">
      <c r="A5" s="148" t="s">
        <v>561</v>
      </c>
      <c r="B5" s="153"/>
      <c r="C5" s="154"/>
      <c r="D5" s="155">
        <v>562031</v>
      </c>
      <c r="E5" s="156"/>
      <c r="F5" s="157">
        <v>316937</v>
      </c>
      <c r="G5" s="158"/>
      <c r="H5" s="159"/>
    </row>
    <row r="6" spans="1:8" x14ac:dyDescent="0.2">
      <c r="A6" s="160"/>
      <c r="B6" s="161"/>
      <c r="C6" s="162"/>
      <c r="D6" s="163">
        <v>419129</v>
      </c>
      <c r="E6" s="164"/>
      <c r="F6" s="165">
        <v>199150</v>
      </c>
      <c r="G6" s="166"/>
      <c r="H6" s="167"/>
    </row>
    <row r="7" spans="1:8" x14ac:dyDescent="0.2">
      <c r="A7" s="148" t="s">
        <v>562</v>
      </c>
      <c r="B7" s="153"/>
      <c r="C7" s="154"/>
      <c r="D7" s="155">
        <v>1449782</v>
      </c>
      <c r="E7" s="156"/>
      <c r="F7" s="157">
        <v>332350</v>
      </c>
      <c r="G7" s="158"/>
      <c r="H7" s="159"/>
    </row>
    <row r="8" spans="1:8" x14ac:dyDescent="0.2">
      <c r="A8" s="160"/>
      <c r="B8" s="161"/>
      <c r="C8" s="162"/>
      <c r="D8" s="163">
        <v>1313513</v>
      </c>
      <c r="E8" s="164"/>
      <c r="F8" s="165">
        <v>200453</v>
      </c>
      <c r="G8" s="166"/>
      <c r="H8" s="167"/>
    </row>
    <row r="9" spans="1:8" x14ac:dyDescent="0.2">
      <c r="A9" s="148" t="s">
        <v>563</v>
      </c>
      <c r="B9" s="153"/>
      <c r="C9" s="154"/>
      <c r="D9" s="155">
        <v>716836</v>
      </c>
      <c r="E9" s="156"/>
      <c r="F9" s="157">
        <v>362690</v>
      </c>
      <c r="G9" s="158"/>
      <c r="H9" s="159"/>
    </row>
    <row r="10" spans="1:8" x14ac:dyDescent="0.2">
      <c r="A10" s="160"/>
      <c r="B10" s="161"/>
      <c r="C10" s="162"/>
      <c r="D10" s="163">
        <v>339860</v>
      </c>
      <c r="E10" s="164"/>
      <c r="F10" s="165">
        <v>172580</v>
      </c>
      <c r="G10" s="166"/>
      <c r="H10" s="167"/>
    </row>
    <row r="11" spans="1:8" x14ac:dyDescent="0.2">
      <c r="A11" s="148" t="s">
        <v>564</v>
      </c>
      <c r="B11" s="153"/>
      <c r="C11" s="154"/>
      <c r="D11" s="155">
        <v>334898</v>
      </c>
      <c r="E11" s="156"/>
      <c r="F11" s="157">
        <v>296093</v>
      </c>
      <c r="G11" s="158"/>
      <c r="H11" s="159"/>
    </row>
    <row r="12" spans="1:8" x14ac:dyDescent="0.2">
      <c r="A12" s="160"/>
      <c r="B12" s="161"/>
      <c r="C12" s="168"/>
      <c r="D12" s="163">
        <v>306979</v>
      </c>
      <c r="E12" s="164"/>
      <c r="F12" s="165">
        <v>140545</v>
      </c>
      <c r="G12" s="166"/>
      <c r="H12" s="167"/>
    </row>
    <row r="13" spans="1:8" x14ac:dyDescent="0.2">
      <c r="A13" s="148"/>
      <c r="B13" s="153"/>
      <c r="C13" s="169"/>
      <c r="D13" s="170">
        <v>733595</v>
      </c>
      <c r="E13" s="171"/>
      <c r="F13" s="172">
        <v>319562</v>
      </c>
      <c r="G13" s="173"/>
      <c r="H13" s="159"/>
    </row>
    <row r="14" spans="1:8" x14ac:dyDescent="0.2">
      <c r="A14" s="160"/>
      <c r="B14" s="161"/>
      <c r="C14" s="162"/>
      <c r="D14" s="163">
        <v>543380</v>
      </c>
      <c r="E14" s="164"/>
      <c r="F14" s="165">
        <v>173793</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9.84</v>
      </c>
      <c r="C19" s="174">
        <f>ROUND(VALUE(SUBSTITUTE(実質収支比率等に係る経年分析!G$48,"▲","-")),2)</f>
        <v>9.81</v>
      </c>
      <c r="D19" s="174">
        <f>ROUND(VALUE(SUBSTITUTE(実質収支比率等に係る経年分析!H$48,"▲","-")),2)</f>
        <v>10.42</v>
      </c>
      <c r="E19" s="174">
        <f>ROUND(VALUE(SUBSTITUTE(実質収支比率等に係る経年分析!I$48,"▲","-")),2)</f>
        <v>8.6300000000000008</v>
      </c>
      <c r="F19" s="174">
        <f>ROUND(VALUE(SUBSTITUTE(実質収支比率等に係る経年分析!J$48,"▲","-")),2)</f>
        <v>7.84</v>
      </c>
    </row>
    <row r="20" spans="1:11" x14ac:dyDescent="0.2">
      <c r="A20" s="174" t="s">
        <v>56</v>
      </c>
      <c r="B20" s="174">
        <f>ROUND(VALUE(SUBSTITUTE(実質収支比率等に係る経年分析!F$47,"▲","-")),2)</f>
        <v>113.67</v>
      </c>
      <c r="C20" s="174">
        <f>ROUND(VALUE(SUBSTITUTE(実質収支比率等に係る経年分析!G$47,"▲","-")),2)</f>
        <v>116.31</v>
      </c>
      <c r="D20" s="174">
        <f>ROUND(VALUE(SUBSTITUTE(実質収支比率等に係る経年分析!H$47,"▲","-")),2)</f>
        <v>113.94</v>
      </c>
      <c r="E20" s="174">
        <f>ROUND(VALUE(SUBSTITUTE(実質収支比率等に係る経年分析!I$47,"▲","-")),2)</f>
        <v>99.54</v>
      </c>
      <c r="F20" s="174">
        <f>ROUND(VALUE(SUBSTITUTE(実質収支比率等に係る経年分析!J$47,"▲","-")),2)</f>
        <v>98.27</v>
      </c>
    </row>
    <row r="21" spans="1:11" x14ac:dyDescent="0.2">
      <c r="A21" s="174" t="s">
        <v>57</v>
      </c>
      <c r="B21" s="174">
        <f>IF(ISNUMBER(VALUE(SUBSTITUTE(実質収支比率等に係る経年分析!F$49,"▲","-"))),ROUND(VALUE(SUBSTITUTE(実質収支比率等に係る経年分析!F$49,"▲","-")),2),NA())</f>
        <v>1.52</v>
      </c>
      <c r="C21" s="174">
        <f>IF(ISNUMBER(VALUE(SUBSTITUTE(実質収支比率等に係る経年分析!G$49,"▲","-"))),ROUND(VALUE(SUBSTITUTE(実質収支比率等に係る経年分析!G$49,"▲","-")),2),NA())</f>
        <v>17.93</v>
      </c>
      <c r="D21" s="174">
        <f>IF(ISNUMBER(VALUE(SUBSTITUTE(実質収支比率等に係る経年分析!H$49,"▲","-"))),ROUND(VALUE(SUBSTITUTE(実質収支比率等に係る経年分析!H$49,"▲","-")),2),NA())</f>
        <v>0.27</v>
      </c>
      <c r="E21" s="174">
        <f>IF(ISNUMBER(VALUE(SUBSTITUTE(実質収支比率等に係る経年分析!I$49,"▲","-"))),ROUND(VALUE(SUBSTITUTE(実質収支比率等に係る経年分析!I$49,"▲","-")),2),NA())</f>
        <v>4.9800000000000004</v>
      </c>
      <c r="F21" s="174">
        <f>IF(ISNUMBER(VALUE(SUBSTITUTE(実質収支比率等に係る経年分析!J$49,"▲","-"))),ROUND(VALUE(SUBSTITUTE(実質収支比率等に係る経年分析!J$49,"▲","-")),2),NA())</f>
        <v>-1.25</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温泉・特産事業特別会計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2">
      <c r="A34" s="175" t="str">
        <f>IF(連結実質赤字比率に係る赤字・黒字の構成分析!C$36="",NA(),連結実質赤字比率に係る赤字・黒字の構成分析!C$36)</f>
        <v>観光施設事業特別会計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0.28000000000000003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0.56999999999999995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0.65</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0.55000000000000004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8.6199999999999992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7.84</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184</v>
      </c>
      <c r="E42" s="176"/>
      <c r="F42" s="176"/>
      <c r="G42" s="176">
        <f>'実質公債費比率（分子）の構造'!L$52</f>
        <v>204</v>
      </c>
      <c r="H42" s="176"/>
      <c r="I42" s="176"/>
      <c r="J42" s="176">
        <f>'実質公債費比率（分子）の構造'!M$52</f>
        <v>234</v>
      </c>
      <c r="K42" s="176"/>
      <c r="L42" s="176"/>
      <c r="M42" s="176">
        <f>'実質公債費比率（分子）の構造'!N$52</f>
        <v>257</v>
      </c>
      <c r="N42" s="176"/>
      <c r="O42" s="176"/>
      <c r="P42" s="176">
        <f>'実質公債費比率（分子）の構造'!O$52</f>
        <v>274</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17</v>
      </c>
      <c r="C46" s="176"/>
      <c r="D46" s="176"/>
      <c r="E46" s="176">
        <f>'実質公債費比率（分子）の構造'!L$48</f>
        <v>18</v>
      </c>
      <c r="F46" s="176"/>
      <c r="G46" s="176"/>
      <c r="H46" s="176">
        <f>'実質公債費比率（分子）の構造'!M$48</f>
        <v>18</v>
      </c>
      <c r="I46" s="176"/>
      <c r="J46" s="176"/>
      <c r="K46" s="176">
        <f>'実質公債費比率（分子）の構造'!N$48</f>
        <v>19</v>
      </c>
      <c r="L46" s="176"/>
      <c r="M46" s="176"/>
      <c r="N46" s="176">
        <f>'実質公債費比率（分子）の構造'!O$48</f>
        <v>21</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163</v>
      </c>
      <c r="C49" s="176"/>
      <c r="D49" s="176"/>
      <c r="E49" s="176">
        <f>'実質公債費比率（分子）の構造'!L$45</f>
        <v>199</v>
      </c>
      <c r="F49" s="176"/>
      <c r="G49" s="176"/>
      <c r="H49" s="176">
        <f>'実質公債費比率（分子）の構造'!M$45</f>
        <v>224</v>
      </c>
      <c r="I49" s="176"/>
      <c r="J49" s="176"/>
      <c r="K49" s="176">
        <f>'実質公債費比率（分子）の構造'!N$45</f>
        <v>262</v>
      </c>
      <c r="L49" s="176"/>
      <c r="M49" s="176"/>
      <c r="N49" s="176">
        <f>'実質公債費比率（分子）の構造'!O$45</f>
        <v>288</v>
      </c>
      <c r="O49" s="176"/>
      <c r="P49" s="176"/>
    </row>
    <row r="50" spans="1:16" x14ac:dyDescent="0.2">
      <c r="A50" s="176" t="s">
        <v>72</v>
      </c>
      <c r="B50" s="176" t="e">
        <f>NA()</f>
        <v>#N/A</v>
      </c>
      <c r="C50" s="176">
        <f>IF(ISNUMBER('実質公債費比率（分子）の構造'!K$53),'実質公債費比率（分子）の構造'!K$53,NA())</f>
        <v>-4</v>
      </c>
      <c r="D50" s="176" t="e">
        <f>NA()</f>
        <v>#N/A</v>
      </c>
      <c r="E50" s="176" t="e">
        <f>NA()</f>
        <v>#N/A</v>
      </c>
      <c r="F50" s="176">
        <f>IF(ISNUMBER('実質公債費比率（分子）の構造'!L$53),'実質公債費比率（分子）の構造'!L$53,NA())</f>
        <v>13</v>
      </c>
      <c r="G50" s="176" t="e">
        <f>NA()</f>
        <v>#N/A</v>
      </c>
      <c r="H50" s="176" t="e">
        <f>NA()</f>
        <v>#N/A</v>
      </c>
      <c r="I50" s="176">
        <f>IF(ISNUMBER('実質公債費比率（分子）の構造'!M$53),'実質公債費比率（分子）の構造'!M$53,NA())</f>
        <v>8</v>
      </c>
      <c r="J50" s="176" t="e">
        <f>NA()</f>
        <v>#N/A</v>
      </c>
      <c r="K50" s="176" t="e">
        <f>NA()</f>
        <v>#N/A</v>
      </c>
      <c r="L50" s="176">
        <f>IF(ISNUMBER('実質公債費比率（分子）の構造'!N$53),'実質公債費比率（分子）の構造'!N$53,NA())</f>
        <v>24</v>
      </c>
      <c r="M50" s="176" t="e">
        <f>NA()</f>
        <v>#N/A</v>
      </c>
      <c r="N50" s="176" t="e">
        <f>NA()</f>
        <v>#N/A</v>
      </c>
      <c r="O50" s="176">
        <f>IF(ISNUMBER('実質公債費比率（分子）の構造'!O$53),'実質公債費比率（分子）の構造'!O$53,NA())</f>
        <v>35</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2665</v>
      </c>
      <c r="E56" s="175"/>
      <c r="F56" s="175"/>
      <c r="G56" s="175">
        <f>'将来負担比率（分子）の構造'!J$52</f>
        <v>2662</v>
      </c>
      <c r="H56" s="175"/>
      <c r="I56" s="175"/>
      <c r="J56" s="175">
        <f>'将来負担比率（分子）の構造'!K$52</f>
        <v>2788</v>
      </c>
      <c r="K56" s="175"/>
      <c r="L56" s="175"/>
      <c r="M56" s="175">
        <f>'将来負担比率（分子）の構造'!L$52</f>
        <v>2721</v>
      </c>
      <c r="N56" s="175"/>
      <c r="O56" s="175"/>
      <c r="P56" s="175">
        <f>'将来負担比率（分子）の構造'!M$52</f>
        <v>2531</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5078</v>
      </c>
      <c r="E58" s="175"/>
      <c r="F58" s="175"/>
      <c r="G58" s="175">
        <f>'将来負担比率（分子）の構造'!J$50</f>
        <v>4848</v>
      </c>
      <c r="H58" s="175"/>
      <c r="I58" s="175"/>
      <c r="J58" s="175">
        <f>'将来負担比率（分子）の構造'!K$50</f>
        <v>4790</v>
      </c>
      <c r="K58" s="175"/>
      <c r="L58" s="175"/>
      <c r="M58" s="175">
        <f>'将来負担比率（分子）の構造'!L$50</f>
        <v>4852</v>
      </c>
      <c r="N58" s="175"/>
      <c r="O58" s="175"/>
      <c r="P58" s="175">
        <f>'将来負担比率（分子）の構造'!M$50</f>
        <v>4914</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202</v>
      </c>
      <c r="C64" s="175"/>
      <c r="D64" s="175"/>
      <c r="E64" s="175">
        <f>'将来負担比率（分子）の構造'!J$43</f>
        <v>280</v>
      </c>
      <c r="F64" s="175"/>
      <c r="G64" s="175"/>
      <c r="H64" s="175">
        <f>'将来負担比率（分子）の構造'!K$43</f>
        <v>392</v>
      </c>
      <c r="I64" s="175"/>
      <c r="J64" s="175"/>
      <c r="K64" s="175">
        <f>'将来負担比率（分子）の構造'!L$43</f>
        <v>382</v>
      </c>
      <c r="L64" s="175"/>
      <c r="M64" s="175"/>
      <c r="N64" s="175">
        <f>'将来負担比率（分子）の構造'!M$43</f>
        <v>367</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2966</v>
      </c>
      <c r="C66" s="175"/>
      <c r="D66" s="175"/>
      <c r="E66" s="175">
        <f>'将来負担比率（分子）の構造'!J$41</f>
        <v>2866</v>
      </c>
      <c r="F66" s="175"/>
      <c r="G66" s="175"/>
      <c r="H66" s="175">
        <f>'将来負担比率（分子）の構造'!K$41</f>
        <v>3296</v>
      </c>
      <c r="I66" s="175"/>
      <c r="J66" s="175"/>
      <c r="K66" s="175">
        <f>'将来負担比率（分子）の構造'!L$41</f>
        <v>3200</v>
      </c>
      <c r="L66" s="175"/>
      <c r="M66" s="175"/>
      <c r="N66" s="175">
        <f>'将来負担比率（分子）の構造'!M$41</f>
        <v>2963</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1130</v>
      </c>
      <c r="C72" s="179">
        <f>基金残高に係る経年分析!G55</f>
        <v>1165</v>
      </c>
      <c r="D72" s="179">
        <f>基金残高に係る経年分析!H55</f>
        <v>1141</v>
      </c>
    </row>
    <row r="73" spans="1:16" x14ac:dyDescent="0.2">
      <c r="A73" s="178" t="s">
        <v>79</v>
      </c>
      <c r="B73" s="179">
        <f>基金残高に係る経年分析!F56</f>
        <v>1073</v>
      </c>
      <c r="C73" s="179">
        <f>基金残高に係る経年分析!G56</f>
        <v>1087</v>
      </c>
      <c r="D73" s="179">
        <f>基金残高に係る経年分析!H56</f>
        <v>1087</v>
      </c>
    </row>
    <row r="74" spans="1:16" x14ac:dyDescent="0.2">
      <c r="A74" s="178" t="s">
        <v>80</v>
      </c>
      <c r="B74" s="179">
        <f>基金残高に係る経年分析!F57</f>
        <v>2692</v>
      </c>
      <c r="C74" s="179">
        <f>基金残高に係る経年分析!G57</f>
        <v>2711</v>
      </c>
      <c r="D74" s="179">
        <f>基金残高に係る経年分析!H57</f>
        <v>2776</v>
      </c>
    </row>
  </sheetData>
  <sheetProtection algorithmName="SHA-512" hashValue="/DF5AgHso6ZPiZ6alozuA98sW5L8UCve7PzUqm5SERApj67b8OUY+o2kdflbRq6sbgtGyq8oeCkrzWrZPiEeRQ==" saltValue="uSBdO1BUmYgtW55tUrLvj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228</v>
      </c>
      <c r="C5" s="716"/>
      <c r="D5" s="716"/>
      <c r="E5" s="716"/>
      <c r="F5" s="716"/>
      <c r="G5" s="716"/>
      <c r="H5" s="716"/>
      <c r="I5" s="716"/>
      <c r="J5" s="716"/>
      <c r="K5" s="716"/>
      <c r="L5" s="716"/>
      <c r="M5" s="716"/>
      <c r="N5" s="716"/>
      <c r="O5" s="716"/>
      <c r="P5" s="716"/>
      <c r="Q5" s="717"/>
      <c r="R5" s="712">
        <v>422328</v>
      </c>
      <c r="S5" s="713"/>
      <c r="T5" s="713"/>
      <c r="U5" s="713"/>
      <c r="V5" s="713"/>
      <c r="W5" s="713"/>
      <c r="X5" s="713"/>
      <c r="Y5" s="738"/>
      <c r="Z5" s="751">
        <v>20.399999999999999</v>
      </c>
      <c r="AA5" s="751"/>
      <c r="AB5" s="751"/>
      <c r="AC5" s="751"/>
      <c r="AD5" s="752">
        <v>422328</v>
      </c>
      <c r="AE5" s="752"/>
      <c r="AF5" s="752"/>
      <c r="AG5" s="752"/>
      <c r="AH5" s="752"/>
      <c r="AI5" s="752"/>
      <c r="AJ5" s="752"/>
      <c r="AK5" s="752"/>
      <c r="AL5" s="739">
        <v>34.200000000000003</v>
      </c>
      <c r="AM5" s="721"/>
      <c r="AN5" s="721"/>
      <c r="AO5" s="740"/>
      <c r="AP5" s="715" t="s">
        <v>229</v>
      </c>
      <c r="AQ5" s="716"/>
      <c r="AR5" s="716"/>
      <c r="AS5" s="716"/>
      <c r="AT5" s="716"/>
      <c r="AU5" s="716"/>
      <c r="AV5" s="716"/>
      <c r="AW5" s="716"/>
      <c r="AX5" s="716"/>
      <c r="AY5" s="716"/>
      <c r="AZ5" s="716"/>
      <c r="BA5" s="716"/>
      <c r="BB5" s="716"/>
      <c r="BC5" s="716"/>
      <c r="BD5" s="716"/>
      <c r="BE5" s="716"/>
      <c r="BF5" s="717"/>
      <c r="BG5" s="657">
        <v>415262</v>
      </c>
      <c r="BH5" s="658"/>
      <c r="BI5" s="658"/>
      <c r="BJ5" s="658"/>
      <c r="BK5" s="658"/>
      <c r="BL5" s="658"/>
      <c r="BM5" s="658"/>
      <c r="BN5" s="659"/>
      <c r="BO5" s="695">
        <v>98.3</v>
      </c>
      <c r="BP5" s="695"/>
      <c r="BQ5" s="695"/>
      <c r="BR5" s="695"/>
      <c r="BS5" s="696">
        <v>67255</v>
      </c>
      <c r="BT5" s="696"/>
      <c r="BU5" s="696"/>
      <c r="BV5" s="696"/>
      <c r="BW5" s="696"/>
      <c r="BX5" s="696"/>
      <c r="BY5" s="696"/>
      <c r="BZ5" s="696"/>
      <c r="CA5" s="696"/>
      <c r="CB5" s="731"/>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2">
      <c r="B6" s="654" t="s">
        <v>233</v>
      </c>
      <c r="C6" s="655"/>
      <c r="D6" s="655"/>
      <c r="E6" s="655"/>
      <c r="F6" s="655"/>
      <c r="G6" s="655"/>
      <c r="H6" s="655"/>
      <c r="I6" s="655"/>
      <c r="J6" s="655"/>
      <c r="K6" s="655"/>
      <c r="L6" s="655"/>
      <c r="M6" s="655"/>
      <c r="N6" s="655"/>
      <c r="O6" s="655"/>
      <c r="P6" s="655"/>
      <c r="Q6" s="656"/>
      <c r="R6" s="657">
        <v>9503</v>
      </c>
      <c r="S6" s="658"/>
      <c r="T6" s="658"/>
      <c r="U6" s="658"/>
      <c r="V6" s="658"/>
      <c r="W6" s="658"/>
      <c r="X6" s="658"/>
      <c r="Y6" s="659"/>
      <c r="Z6" s="695">
        <v>0.5</v>
      </c>
      <c r="AA6" s="695"/>
      <c r="AB6" s="695"/>
      <c r="AC6" s="695"/>
      <c r="AD6" s="696">
        <v>9503</v>
      </c>
      <c r="AE6" s="696"/>
      <c r="AF6" s="696"/>
      <c r="AG6" s="696"/>
      <c r="AH6" s="696"/>
      <c r="AI6" s="696"/>
      <c r="AJ6" s="696"/>
      <c r="AK6" s="696"/>
      <c r="AL6" s="660">
        <v>0.8</v>
      </c>
      <c r="AM6" s="661"/>
      <c r="AN6" s="661"/>
      <c r="AO6" s="697"/>
      <c r="AP6" s="654" t="s">
        <v>234</v>
      </c>
      <c r="AQ6" s="655"/>
      <c r="AR6" s="655"/>
      <c r="AS6" s="655"/>
      <c r="AT6" s="655"/>
      <c r="AU6" s="655"/>
      <c r="AV6" s="655"/>
      <c r="AW6" s="655"/>
      <c r="AX6" s="655"/>
      <c r="AY6" s="655"/>
      <c r="AZ6" s="655"/>
      <c r="BA6" s="655"/>
      <c r="BB6" s="655"/>
      <c r="BC6" s="655"/>
      <c r="BD6" s="655"/>
      <c r="BE6" s="655"/>
      <c r="BF6" s="656"/>
      <c r="BG6" s="657">
        <v>415262</v>
      </c>
      <c r="BH6" s="658"/>
      <c r="BI6" s="658"/>
      <c r="BJ6" s="658"/>
      <c r="BK6" s="658"/>
      <c r="BL6" s="658"/>
      <c r="BM6" s="658"/>
      <c r="BN6" s="659"/>
      <c r="BO6" s="695">
        <v>98.3</v>
      </c>
      <c r="BP6" s="695"/>
      <c r="BQ6" s="695"/>
      <c r="BR6" s="695"/>
      <c r="BS6" s="696">
        <v>67255</v>
      </c>
      <c r="BT6" s="696"/>
      <c r="BU6" s="696"/>
      <c r="BV6" s="696"/>
      <c r="BW6" s="696"/>
      <c r="BX6" s="696"/>
      <c r="BY6" s="696"/>
      <c r="BZ6" s="696"/>
      <c r="CA6" s="696"/>
      <c r="CB6" s="731"/>
      <c r="CD6" s="715" t="s">
        <v>235</v>
      </c>
      <c r="CE6" s="716"/>
      <c r="CF6" s="716"/>
      <c r="CG6" s="716"/>
      <c r="CH6" s="716"/>
      <c r="CI6" s="716"/>
      <c r="CJ6" s="716"/>
      <c r="CK6" s="716"/>
      <c r="CL6" s="716"/>
      <c r="CM6" s="716"/>
      <c r="CN6" s="716"/>
      <c r="CO6" s="716"/>
      <c r="CP6" s="716"/>
      <c r="CQ6" s="717"/>
      <c r="CR6" s="657">
        <v>35485</v>
      </c>
      <c r="CS6" s="658"/>
      <c r="CT6" s="658"/>
      <c r="CU6" s="658"/>
      <c r="CV6" s="658"/>
      <c r="CW6" s="658"/>
      <c r="CX6" s="658"/>
      <c r="CY6" s="659"/>
      <c r="CZ6" s="739">
        <v>1.8</v>
      </c>
      <c r="DA6" s="721"/>
      <c r="DB6" s="721"/>
      <c r="DC6" s="741"/>
      <c r="DD6" s="663" t="s">
        <v>132</v>
      </c>
      <c r="DE6" s="658"/>
      <c r="DF6" s="658"/>
      <c r="DG6" s="658"/>
      <c r="DH6" s="658"/>
      <c r="DI6" s="658"/>
      <c r="DJ6" s="658"/>
      <c r="DK6" s="658"/>
      <c r="DL6" s="658"/>
      <c r="DM6" s="658"/>
      <c r="DN6" s="658"/>
      <c r="DO6" s="658"/>
      <c r="DP6" s="659"/>
      <c r="DQ6" s="663">
        <v>35485</v>
      </c>
      <c r="DR6" s="658"/>
      <c r="DS6" s="658"/>
      <c r="DT6" s="658"/>
      <c r="DU6" s="658"/>
      <c r="DV6" s="658"/>
      <c r="DW6" s="658"/>
      <c r="DX6" s="658"/>
      <c r="DY6" s="658"/>
      <c r="DZ6" s="658"/>
      <c r="EA6" s="658"/>
      <c r="EB6" s="658"/>
      <c r="EC6" s="694"/>
    </row>
    <row r="7" spans="2:143" ht="11.25" customHeight="1" x14ac:dyDescent="0.2">
      <c r="B7" s="654" t="s">
        <v>236</v>
      </c>
      <c r="C7" s="655"/>
      <c r="D7" s="655"/>
      <c r="E7" s="655"/>
      <c r="F7" s="655"/>
      <c r="G7" s="655"/>
      <c r="H7" s="655"/>
      <c r="I7" s="655"/>
      <c r="J7" s="655"/>
      <c r="K7" s="655"/>
      <c r="L7" s="655"/>
      <c r="M7" s="655"/>
      <c r="N7" s="655"/>
      <c r="O7" s="655"/>
      <c r="P7" s="655"/>
      <c r="Q7" s="656"/>
      <c r="R7" s="657">
        <v>15</v>
      </c>
      <c r="S7" s="658"/>
      <c r="T7" s="658"/>
      <c r="U7" s="658"/>
      <c r="V7" s="658"/>
      <c r="W7" s="658"/>
      <c r="X7" s="658"/>
      <c r="Y7" s="659"/>
      <c r="Z7" s="695">
        <v>0</v>
      </c>
      <c r="AA7" s="695"/>
      <c r="AB7" s="695"/>
      <c r="AC7" s="695"/>
      <c r="AD7" s="696">
        <v>15</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23663</v>
      </c>
      <c r="BH7" s="658"/>
      <c r="BI7" s="658"/>
      <c r="BJ7" s="658"/>
      <c r="BK7" s="658"/>
      <c r="BL7" s="658"/>
      <c r="BM7" s="658"/>
      <c r="BN7" s="659"/>
      <c r="BO7" s="695">
        <v>5.6</v>
      </c>
      <c r="BP7" s="695"/>
      <c r="BQ7" s="695"/>
      <c r="BR7" s="695"/>
      <c r="BS7" s="696" t="s">
        <v>132</v>
      </c>
      <c r="BT7" s="696"/>
      <c r="BU7" s="696"/>
      <c r="BV7" s="696"/>
      <c r="BW7" s="696"/>
      <c r="BX7" s="696"/>
      <c r="BY7" s="696"/>
      <c r="BZ7" s="696"/>
      <c r="CA7" s="696"/>
      <c r="CB7" s="731"/>
      <c r="CD7" s="654" t="s">
        <v>238</v>
      </c>
      <c r="CE7" s="655"/>
      <c r="CF7" s="655"/>
      <c r="CG7" s="655"/>
      <c r="CH7" s="655"/>
      <c r="CI7" s="655"/>
      <c r="CJ7" s="655"/>
      <c r="CK7" s="655"/>
      <c r="CL7" s="655"/>
      <c r="CM7" s="655"/>
      <c r="CN7" s="655"/>
      <c r="CO7" s="655"/>
      <c r="CP7" s="655"/>
      <c r="CQ7" s="656"/>
      <c r="CR7" s="657">
        <v>510229</v>
      </c>
      <c r="CS7" s="658"/>
      <c r="CT7" s="658"/>
      <c r="CU7" s="658"/>
      <c r="CV7" s="658"/>
      <c r="CW7" s="658"/>
      <c r="CX7" s="658"/>
      <c r="CY7" s="659"/>
      <c r="CZ7" s="695">
        <v>25.8</v>
      </c>
      <c r="DA7" s="695"/>
      <c r="DB7" s="695"/>
      <c r="DC7" s="695"/>
      <c r="DD7" s="663">
        <v>30831</v>
      </c>
      <c r="DE7" s="658"/>
      <c r="DF7" s="658"/>
      <c r="DG7" s="658"/>
      <c r="DH7" s="658"/>
      <c r="DI7" s="658"/>
      <c r="DJ7" s="658"/>
      <c r="DK7" s="658"/>
      <c r="DL7" s="658"/>
      <c r="DM7" s="658"/>
      <c r="DN7" s="658"/>
      <c r="DO7" s="658"/>
      <c r="DP7" s="659"/>
      <c r="DQ7" s="663">
        <v>429363</v>
      </c>
      <c r="DR7" s="658"/>
      <c r="DS7" s="658"/>
      <c r="DT7" s="658"/>
      <c r="DU7" s="658"/>
      <c r="DV7" s="658"/>
      <c r="DW7" s="658"/>
      <c r="DX7" s="658"/>
      <c r="DY7" s="658"/>
      <c r="DZ7" s="658"/>
      <c r="EA7" s="658"/>
      <c r="EB7" s="658"/>
      <c r="EC7" s="694"/>
    </row>
    <row r="8" spans="2:143" ht="11.25" customHeight="1" x14ac:dyDescent="0.2">
      <c r="B8" s="654" t="s">
        <v>239</v>
      </c>
      <c r="C8" s="655"/>
      <c r="D8" s="655"/>
      <c r="E8" s="655"/>
      <c r="F8" s="655"/>
      <c r="G8" s="655"/>
      <c r="H8" s="655"/>
      <c r="I8" s="655"/>
      <c r="J8" s="655"/>
      <c r="K8" s="655"/>
      <c r="L8" s="655"/>
      <c r="M8" s="655"/>
      <c r="N8" s="655"/>
      <c r="O8" s="655"/>
      <c r="P8" s="655"/>
      <c r="Q8" s="656"/>
      <c r="R8" s="657">
        <v>163</v>
      </c>
      <c r="S8" s="658"/>
      <c r="T8" s="658"/>
      <c r="U8" s="658"/>
      <c r="V8" s="658"/>
      <c r="W8" s="658"/>
      <c r="X8" s="658"/>
      <c r="Y8" s="659"/>
      <c r="Z8" s="695">
        <v>0</v>
      </c>
      <c r="AA8" s="695"/>
      <c r="AB8" s="695"/>
      <c r="AC8" s="695"/>
      <c r="AD8" s="696">
        <v>163</v>
      </c>
      <c r="AE8" s="696"/>
      <c r="AF8" s="696"/>
      <c r="AG8" s="696"/>
      <c r="AH8" s="696"/>
      <c r="AI8" s="696"/>
      <c r="AJ8" s="696"/>
      <c r="AK8" s="696"/>
      <c r="AL8" s="660">
        <v>0</v>
      </c>
      <c r="AM8" s="661"/>
      <c r="AN8" s="661"/>
      <c r="AO8" s="697"/>
      <c r="AP8" s="654" t="s">
        <v>240</v>
      </c>
      <c r="AQ8" s="655"/>
      <c r="AR8" s="655"/>
      <c r="AS8" s="655"/>
      <c r="AT8" s="655"/>
      <c r="AU8" s="655"/>
      <c r="AV8" s="655"/>
      <c r="AW8" s="655"/>
      <c r="AX8" s="655"/>
      <c r="AY8" s="655"/>
      <c r="AZ8" s="655"/>
      <c r="BA8" s="655"/>
      <c r="BB8" s="655"/>
      <c r="BC8" s="655"/>
      <c r="BD8" s="655"/>
      <c r="BE8" s="655"/>
      <c r="BF8" s="656"/>
      <c r="BG8" s="657">
        <v>907</v>
      </c>
      <c r="BH8" s="658"/>
      <c r="BI8" s="658"/>
      <c r="BJ8" s="658"/>
      <c r="BK8" s="658"/>
      <c r="BL8" s="658"/>
      <c r="BM8" s="658"/>
      <c r="BN8" s="659"/>
      <c r="BO8" s="695">
        <v>0.2</v>
      </c>
      <c r="BP8" s="695"/>
      <c r="BQ8" s="695"/>
      <c r="BR8" s="695"/>
      <c r="BS8" s="696" t="s">
        <v>241</v>
      </c>
      <c r="BT8" s="696"/>
      <c r="BU8" s="696"/>
      <c r="BV8" s="696"/>
      <c r="BW8" s="696"/>
      <c r="BX8" s="696"/>
      <c r="BY8" s="696"/>
      <c r="BZ8" s="696"/>
      <c r="CA8" s="696"/>
      <c r="CB8" s="731"/>
      <c r="CD8" s="654" t="s">
        <v>242</v>
      </c>
      <c r="CE8" s="655"/>
      <c r="CF8" s="655"/>
      <c r="CG8" s="655"/>
      <c r="CH8" s="655"/>
      <c r="CI8" s="655"/>
      <c r="CJ8" s="655"/>
      <c r="CK8" s="655"/>
      <c r="CL8" s="655"/>
      <c r="CM8" s="655"/>
      <c r="CN8" s="655"/>
      <c r="CO8" s="655"/>
      <c r="CP8" s="655"/>
      <c r="CQ8" s="656"/>
      <c r="CR8" s="657">
        <v>152593</v>
      </c>
      <c r="CS8" s="658"/>
      <c r="CT8" s="658"/>
      <c r="CU8" s="658"/>
      <c r="CV8" s="658"/>
      <c r="CW8" s="658"/>
      <c r="CX8" s="658"/>
      <c r="CY8" s="659"/>
      <c r="CZ8" s="695">
        <v>7.7</v>
      </c>
      <c r="DA8" s="695"/>
      <c r="DB8" s="695"/>
      <c r="DC8" s="695"/>
      <c r="DD8" s="663" t="s">
        <v>241</v>
      </c>
      <c r="DE8" s="658"/>
      <c r="DF8" s="658"/>
      <c r="DG8" s="658"/>
      <c r="DH8" s="658"/>
      <c r="DI8" s="658"/>
      <c r="DJ8" s="658"/>
      <c r="DK8" s="658"/>
      <c r="DL8" s="658"/>
      <c r="DM8" s="658"/>
      <c r="DN8" s="658"/>
      <c r="DO8" s="658"/>
      <c r="DP8" s="659"/>
      <c r="DQ8" s="663">
        <v>138059</v>
      </c>
      <c r="DR8" s="658"/>
      <c r="DS8" s="658"/>
      <c r="DT8" s="658"/>
      <c r="DU8" s="658"/>
      <c r="DV8" s="658"/>
      <c r="DW8" s="658"/>
      <c r="DX8" s="658"/>
      <c r="DY8" s="658"/>
      <c r="DZ8" s="658"/>
      <c r="EA8" s="658"/>
      <c r="EB8" s="658"/>
      <c r="EC8" s="694"/>
    </row>
    <row r="9" spans="2:143" ht="11.25" customHeight="1" x14ac:dyDescent="0.2">
      <c r="B9" s="654" t="s">
        <v>243</v>
      </c>
      <c r="C9" s="655"/>
      <c r="D9" s="655"/>
      <c r="E9" s="655"/>
      <c r="F9" s="655"/>
      <c r="G9" s="655"/>
      <c r="H9" s="655"/>
      <c r="I9" s="655"/>
      <c r="J9" s="655"/>
      <c r="K9" s="655"/>
      <c r="L9" s="655"/>
      <c r="M9" s="655"/>
      <c r="N9" s="655"/>
      <c r="O9" s="655"/>
      <c r="P9" s="655"/>
      <c r="Q9" s="656"/>
      <c r="R9" s="657">
        <v>114</v>
      </c>
      <c r="S9" s="658"/>
      <c r="T9" s="658"/>
      <c r="U9" s="658"/>
      <c r="V9" s="658"/>
      <c r="W9" s="658"/>
      <c r="X9" s="658"/>
      <c r="Y9" s="659"/>
      <c r="Z9" s="695">
        <v>0</v>
      </c>
      <c r="AA9" s="695"/>
      <c r="AB9" s="695"/>
      <c r="AC9" s="695"/>
      <c r="AD9" s="696">
        <v>114</v>
      </c>
      <c r="AE9" s="696"/>
      <c r="AF9" s="696"/>
      <c r="AG9" s="696"/>
      <c r="AH9" s="696"/>
      <c r="AI9" s="696"/>
      <c r="AJ9" s="696"/>
      <c r="AK9" s="696"/>
      <c r="AL9" s="660">
        <v>0</v>
      </c>
      <c r="AM9" s="661"/>
      <c r="AN9" s="661"/>
      <c r="AO9" s="697"/>
      <c r="AP9" s="654" t="s">
        <v>244</v>
      </c>
      <c r="AQ9" s="655"/>
      <c r="AR9" s="655"/>
      <c r="AS9" s="655"/>
      <c r="AT9" s="655"/>
      <c r="AU9" s="655"/>
      <c r="AV9" s="655"/>
      <c r="AW9" s="655"/>
      <c r="AX9" s="655"/>
      <c r="AY9" s="655"/>
      <c r="AZ9" s="655"/>
      <c r="BA9" s="655"/>
      <c r="BB9" s="655"/>
      <c r="BC9" s="655"/>
      <c r="BD9" s="655"/>
      <c r="BE9" s="655"/>
      <c r="BF9" s="656"/>
      <c r="BG9" s="657">
        <v>19682</v>
      </c>
      <c r="BH9" s="658"/>
      <c r="BI9" s="658"/>
      <c r="BJ9" s="658"/>
      <c r="BK9" s="658"/>
      <c r="BL9" s="658"/>
      <c r="BM9" s="658"/>
      <c r="BN9" s="659"/>
      <c r="BO9" s="695">
        <v>4.7</v>
      </c>
      <c r="BP9" s="695"/>
      <c r="BQ9" s="695"/>
      <c r="BR9" s="695"/>
      <c r="BS9" s="696" t="s">
        <v>132</v>
      </c>
      <c r="BT9" s="696"/>
      <c r="BU9" s="696"/>
      <c r="BV9" s="696"/>
      <c r="BW9" s="696"/>
      <c r="BX9" s="696"/>
      <c r="BY9" s="696"/>
      <c r="BZ9" s="696"/>
      <c r="CA9" s="696"/>
      <c r="CB9" s="731"/>
      <c r="CD9" s="654" t="s">
        <v>245</v>
      </c>
      <c r="CE9" s="655"/>
      <c r="CF9" s="655"/>
      <c r="CG9" s="655"/>
      <c r="CH9" s="655"/>
      <c r="CI9" s="655"/>
      <c r="CJ9" s="655"/>
      <c r="CK9" s="655"/>
      <c r="CL9" s="655"/>
      <c r="CM9" s="655"/>
      <c r="CN9" s="655"/>
      <c r="CO9" s="655"/>
      <c r="CP9" s="655"/>
      <c r="CQ9" s="656"/>
      <c r="CR9" s="657">
        <v>109266</v>
      </c>
      <c r="CS9" s="658"/>
      <c r="CT9" s="658"/>
      <c r="CU9" s="658"/>
      <c r="CV9" s="658"/>
      <c r="CW9" s="658"/>
      <c r="CX9" s="658"/>
      <c r="CY9" s="659"/>
      <c r="CZ9" s="695">
        <v>5.5</v>
      </c>
      <c r="DA9" s="695"/>
      <c r="DB9" s="695"/>
      <c r="DC9" s="695"/>
      <c r="DD9" s="663">
        <v>9504</v>
      </c>
      <c r="DE9" s="658"/>
      <c r="DF9" s="658"/>
      <c r="DG9" s="658"/>
      <c r="DH9" s="658"/>
      <c r="DI9" s="658"/>
      <c r="DJ9" s="658"/>
      <c r="DK9" s="658"/>
      <c r="DL9" s="658"/>
      <c r="DM9" s="658"/>
      <c r="DN9" s="658"/>
      <c r="DO9" s="658"/>
      <c r="DP9" s="659"/>
      <c r="DQ9" s="663">
        <v>66380</v>
      </c>
      <c r="DR9" s="658"/>
      <c r="DS9" s="658"/>
      <c r="DT9" s="658"/>
      <c r="DU9" s="658"/>
      <c r="DV9" s="658"/>
      <c r="DW9" s="658"/>
      <c r="DX9" s="658"/>
      <c r="DY9" s="658"/>
      <c r="DZ9" s="658"/>
      <c r="EA9" s="658"/>
      <c r="EB9" s="658"/>
      <c r="EC9" s="694"/>
    </row>
    <row r="10" spans="2:143" ht="11.25" customHeight="1" x14ac:dyDescent="0.2">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132</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2516</v>
      </c>
      <c r="BH10" s="658"/>
      <c r="BI10" s="658"/>
      <c r="BJ10" s="658"/>
      <c r="BK10" s="658"/>
      <c r="BL10" s="658"/>
      <c r="BM10" s="658"/>
      <c r="BN10" s="659"/>
      <c r="BO10" s="695">
        <v>0.6</v>
      </c>
      <c r="BP10" s="695"/>
      <c r="BQ10" s="695"/>
      <c r="BR10" s="695"/>
      <c r="BS10" s="696" t="s">
        <v>132</v>
      </c>
      <c r="BT10" s="696"/>
      <c r="BU10" s="696"/>
      <c r="BV10" s="696"/>
      <c r="BW10" s="696"/>
      <c r="BX10" s="696"/>
      <c r="BY10" s="696"/>
      <c r="BZ10" s="696"/>
      <c r="CA10" s="696"/>
      <c r="CB10" s="731"/>
      <c r="CD10" s="654" t="s">
        <v>248</v>
      </c>
      <c r="CE10" s="655"/>
      <c r="CF10" s="655"/>
      <c r="CG10" s="655"/>
      <c r="CH10" s="655"/>
      <c r="CI10" s="655"/>
      <c r="CJ10" s="655"/>
      <c r="CK10" s="655"/>
      <c r="CL10" s="655"/>
      <c r="CM10" s="655"/>
      <c r="CN10" s="655"/>
      <c r="CO10" s="655"/>
      <c r="CP10" s="655"/>
      <c r="CQ10" s="656"/>
      <c r="CR10" s="657" t="s">
        <v>241</v>
      </c>
      <c r="CS10" s="658"/>
      <c r="CT10" s="658"/>
      <c r="CU10" s="658"/>
      <c r="CV10" s="658"/>
      <c r="CW10" s="658"/>
      <c r="CX10" s="658"/>
      <c r="CY10" s="659"/>
      <c r="CZ10" s="695" t="s">
        <v>132</v>
      </c>
      <c r="DA10" s="695"/>
      <c r="DB10" s="695"/>
      <c r="DC10" s="695"/>
      <c r="DD10" s="663" t="s">
        <v>132</v>
      </c>
      <c r="DE10" s="658"/>
      <c r="DF10" s="658"/>
      <c r="DG10" s="658"/>
      <c r="DH10" s="658"/>
      <c r="DI10" s="658"/>
      <c r="DJ10" s="658"/>
      <c r="DK10" s="658"/>
      <c r="DL10" s="658"/>
      <c r="DM10" s="658"/>
      <c r="DN10" s="658"/>
      <c r="DO10" s="658"/>
      <c r="DP10" s="659"/>
      <c r="DQ10" s="663" t="s">
        <v>241</v>
      </c>
      <c r="DR10" s="658"/>
      <c r="DS10" s="658"/>
      <c r="DT10" s="658"/>
      <c r="DU10" s="658"/>
      <c r="DV10" s="658"/>
      <c r="DW10" s="658"/>
      <c r="DX10" s="658"/>
      <c r="DY10" s="658"/>
      <c r="DZ10" s="658"/>
      <c r="EA10" s="658"/>
      <c r="EB10" s="658"/>
      <c r="EC10" s="694"/>
    </row>
    <row r="11" spans="2:143" ht="11.25" customHeight="1" x14ac:dyDescent="0.2">
      <c r="B11" s="654" t="s">
        <v>249</v>
      </c>
      <c r="C11" s="655"/>
      <c r="D11" s="655"/>
      <c r="E11" s="655"/>
      <c r="F11" s="655"/>
      <c r="G11" s="655"/>
      <c r="H11" s="655"/>
      <c r="I11" s="655"/>
      <c r="J11" s="655"/>
      <c r="K11" s="655"/>
      <c r="L11" s="655"/>
      <c r="M11" s="655"/>
      <c r="N11" s="655"/>
      <c r="O11" s="655"/>
      <c r="P11" s="655"/>
      <c r="Q11" s="656"/>
      <c r="R11" s="657">
        <v>16325</v>
      </c>
      <c r="S11" s="658"/>
      <c r="T11" s="658"/>
      <c r="U11" s="658"/>
      <c r="V11" s="658"/>
      <c r="W11" s="658"/>
      <c r="X11" s="658"/>
      <c r="Y11" s="659"/>
      <c r="Z11" s="660">
        <v>0.8</v>
      </c>
      <c r="AA11" s="661"/>
      <c r="AB11" s="661"/>
      <c r="AC11" s="662"/>
      <c r="AD11" s="663">
        <v>16325</v>
      </c>
      <c r="AE11" s="658"/>
      <c r="AF11" s="658"/>
      <c r="AG11" s="658"/>
      <c r="AH11" s="658"/>
      <c r="AI11" s="658"/>
      <c r="AJ11" s="658"/>
      <c r="AK11" s="659"/>
      <c r="AL11" s="660">
        <v>1.3</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558</v>
      </c>
      <c r="BH11" s="658"/>
      <c r="BI11" s="658"/>
      <c r="BJ11" s="658"/>
      <c r="BK11" s="658"/>
      <c r="BL11" s="658"/>
      <c r="BM11" s="658"/>
      <c r="BN11" s="659"/>
      <c r="BO11" s="695">
        <v>0.1</v>
      </c>
      <c r="BP11" s="695"/>
      <c r="BQ11" s="695"/>
      <c r="BR11" s="695"/>
      <c r="BS11" s="696" t="s">
        <v>132</v>
      </c>
      <c r="BT11" s="696"/>
      <c r="BU11" s="696"/>
      <c r="BV11" s="696"/>
      <c r="BW11" s="696"/>
      <c r="BX11" s="696"/>
      <c r="BY11" s="696"/>
      <c r="BZ11" s="696"/>
      <c r="CA11" s="696"/>
      <c r="CB11" s="731"/>
      <c r="CD11" s="654" t="s">
        <v>251</v>
      </c>
      <c r="CE11" s="655"/>
      <c r="CF11" s="655"/>
      <c r="CG11" s="655"/>
      <c r="CH11" s="655"/>
      <c r="CI11" s="655"/>
      <c r="CJ11" s="655"/>
      <c r="CK11" s="655"/>
      <c r="CL11" s="655"/>
      <c r="CM11" s="655"/>
      <c r="CN11" s="655"/>
      <c r="CO11" s="655"/>
      <c r="CP11" s="655"/>
      <c r="CQ11" s="656"/>
      <c r="CR11" s="657">
        <v>95151</v>
      </c>
      <c r="CS11" s="658"/>
      <c r="CT11" s="658"/>
      <c r="CU11" s="658"/>
      <c r="CV11" s="658"/>
      <c r="CW11" s="658"/>
      <c r="CX11" s="658"/>
      <c r="CY11" s="659"/>
      <c r="CZ11" s="695">
        <v>4.8</v>
      </c>
      <c r="DA11" s="695"/>
      <c r="DB11" s="695"/>
      <c r="DC11" s="695"/>
      <c r="DD11" s="663">
        <v>2278</v>
      </c>
      <c r="DE11" s="658"/>
      <c r="DF11" s="658"/>
      <c r="DG11" s="658"/>
      <c r="DH11" s="658"/>
      <c r="DI11" s="658"/>
      <c r="DJ11" s="658"/>
      <c r="DK11" s="658"/>
      <c r="DL11" s="658"/>
      <c r="DM11" s="658"/>
      <c r="DN11" s="658"/>
      <c r="DO11" s="658"/>
      <c r="DP11" s="659"/>
      <c r="DQ11" s="663">
        <v>39822</v>
      </c>
      <c r="DR11" s="658"/>
      <c r="DS11" s="658"/>
      <c r="DT11" s="658"/>
      <c r="DU11" s="658"/>
      <c r="DV11" s="658"/>
      <c r="DW11" s="658"/>
      <c r="DX11" s="658"/>
      <c r="DY11" s="658"/>
      <c r="DZ11" s="658"/>
      <c r="EA11" s="658"/>
      <c r="EB11" s="658"/>
      <c r="EC11" s="694"/>
    </row>
    <row r="12" spans="2:143" ht="11.25" customHeight="1" x14ac:dyDescent="0.2">
      <c r="B12" s="654" t="s">
        <v>252</v>
      </c>
      <c r="C12" s="655"/>
      <c r="D12" s="655"/>
      <c r="E12" s="655"/>
      <c r="F12" s="655"/>
      <c r="G12" s="655"/>
      <c r="H12" s="655"/>
      <c r="I12" s="655"/>
      <c r="J12" s="655"/>
      <c r="K12" s="655"/>
      <c r="L12" s="655"/>
      <c r="M12" s="655"/>
      <c r="N12" s="655"/>
      <c r="O12" s="655"/>
      <c r="P12" s="655"/>
      <c r="Q12" s="656"/>
      <c r="R12" s="657" t="s">
        <v>241</v>
      </c>
      <c r="S12" s="658"/>
      <c r="T12" s="658"/>
      <c r="U12" s="658"/>
      <c r="V12" s="658"/>
      <c r="W12" s="658"/>
      <c r="X12" s="658"/>
      <c r="Y12" s="659"/>
      <c r="Z12" s="695" t="s">
        <v>241</v>
      </c>
      <c r="AA12" s="695"/>
      <c r="AB12" s="695"/>
      <c r="AC12" s="695"/>
      <c r="AD12" s="696" t="s">
        <v>241</v>
      </c>
      <c r="AE12" s="696"/>
      <c r="AF12" s="696"/>
      <c r="AG12" s="696"/>
      <c r="AH12" s="696"/>
      <c r="AI12" s="696"/>
      <c r="AJ12" s="696"/>
      <c r="AK12" s="696"/>
      <c r="AL12" s="660" t="s">
        <v>132</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389340</v>
      </c>
      <c r="BH12" s="658"/>
      <c r="BI12" s="658"/>
      <c r="BJ12" s="658"/>
      <c r="BK12" s="658"/>
      <c r="BL12" s="658"/>
      <c r="BM12" s="658"/>
      <c r="BN12" s="659"/>
      <c r="BO12" s="695">
        <v>92.2</v>
      </c>
      <c r="BP12" s="695"/>
      <c r="BQ12" s="695"/>
      <c r="BR12" s="695"/>
      <c r="BS12" s="696">
        <v>67255</v>
      </c>
      <c r="BT12" s="696"/>
      <c r="BU12" s="696"/>
      <c r="BV12" s="696"/>
      <c r="BW12" s="696"/>
      <c r="BX12" s="696"/>
      <c r="BY12" s="696"/>
      <c r="BZ12" s="696"/>
      <c r="CA12" s="696"/>
      <c r="CB12" s="731"/>
      <c r="CD12" s="654" t="s">
        <v>254</v>
      </c>
      <c r="CE12" s="655"/>
      <c r="CF12" s="655"/>
      <c r="CG12" s="655"/>
      <c r="CH12" s="655"/>
      <c r="CI12" s="655"/>
      <c r="CJ12" s="655"/>
      <c r="CK12" s="655"/>
      <c r="CL12" s="655"/>
      <c r="CM12" s="655"/>
      <c r="CN12" s="655"/>
      <c r="CO12" s="655"/>
      <c r="CP12" s="655"/>
      <c r="CQ12" s="656"/>
      <c r="CR12" s="657">
        <v>349529</v>
      </c>
      <c r="CS12" s="658"/>
      <c r="CT12" s="658"/>
      <c r="CU12" s="658"/>
      <c r="CV12" s="658"/>
      <c r="CW12" s="658"/>
      <c r="CX12" s="658"/>
      <c r="CY12" s="659"/>
      <c r="CZ12" s="695">
        <v>17.7</v>
      </c>
      <c r="DA12" s="695"/>
      <c r="DB12" s="695"/>
      <c r="DC12" s="695"/>
      <c r="DD12" s="663">
        <v>93728</v>
      </c>
      <c r="DE12" s="658"/>
      <c r="DF12" s="658"/>
      <c r="DG12" s="658"/>
      <c r="DH12" s="658"/>
      <c r="DI12" s="658"/>
      <c r="DJ12" s="658"/>
      <c r="DK12" s="658"/>
      <c r="DL12" s="658"/>
      <c r="DM12" s="658"/>
      <c r="DN12" s="658"/>
      <c r="DO12" s="658"/>
      <c r="DP12" s="659"/>
      <c r="DQ12" s="663">
        <v>181863</v>
      </c>
      <c r="DR12" s="658"/>
      <c r="DS12" s="658"/>
      <c r="DT12" s="658"/>
      <c r="DU12" s="658"/>
      <c r="DV12" s="658"/>
      <c r="DW12" s="658"/>
      <c r="DX12" s="658"/>
      <c r="DY12" s="658"/>
      <c r="DZ12" s="658"/>
      <c r="EA12" s="658"/>
      <c r="EB12" s="658"/>
      <c r="EC12" s="694"/>
    </row>
    <row r="13" spans="2:143" ht="11.25" customHeight="1" x14ac:dyDescent="0.2">
      <c r="B13" s="654" t="s">
        <v>255</v>
      </c>
      <c r="C13" s="655"/>
      <c r="D13" s="655"/>
      <c r="E13" s="655"/>
      <c r="F13" s="655"/>
      <c r="G13" s="655"/>
      <c r="H13" s="655"/>
      <c r="I13" s="655"/>
      <c r="J13" s="655"/>
      <c r="K13" s="655"/>
      <c r="L13" s="655"/>
      <c r="M13" s="655"/>
      <c r="N13" s="655"/>
      <c r="O13" s="655"/>
      <c r="P13" s="655"/>
      <c r="Q13" s="656"/>
      <c r="R13" s="657" t="s">
        <v>241</v>
      </c>
      <c r="S13" s="658"/>
      <c r="T13" s="658"/>
      <c r="U13" s="658"/>
      <c r="V13" s="658"/>
      <c r="W13" s="658"/>
      <c r="X13" s="658"/>
      <c r="Y13" s="659"/>
      <c r="Z13" s="695" t="s">
        <v>132</v>
      </c>
      <c r="AA13" s="695"/>
      <c r="AB13" s="695"/>
      <c r="AC13" s="695"/>
      <c r="AD13" s="696" t="s">
        <v>132</v>
      </c>
      <c r="AE13" s="696"/>
      <c r="AF13" s="696"/>
      <c r="AG13" s="696"/>
      <c r="AH13" s="696"/>
      <c r="AI13" s="696"/>
      <c r="AJ13" s="696"/>
      <c r="AK13" s="696"/>
      <c r="AL13" s="660" t="s">
        <v>241</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382125</v>
      </c>
      <c r="BH13" s="658"/>
      <c r="BI13" s="658"/>
      <c r="BJ13" s="658"/>
      <c r="BK13" s="658"/>
      <c r="BL13" s="658"/>
      <c r="BM13" s="658"/>
      <c r="BN13" s="659"/>
      <c r="BO13" s="695">
        <v>90.5</v>
      </c>
      <c r="BP13" s="695"/>
      <c r="BQ13" s="695"/>
      <c r="BR13" s="695"/>
      <c r="BS13" s="696">
        <v>67255</v>
      </c>
      <c r="BT13" s="696"/>
      <c r="BU13" s="696"/>
      <c r="BV13" s="696"/>
      <c r="BW13" s="696"/>
      <c r="BX13" s="696"/>
      <c r="BY13" s="696"/>
      <c r="BZ13" s="696"/>
      <c r="CA13" s="696"/>
      <c r="CB13" s="731"/>
      <c r="CD13" s="654" t="s">
        <v>257</v>
      </c>
      <c r="CE13" s="655"/>
      <c r="CF13" s="655"/>
      <c r="CG13" s="655"/>
      <c r="CH13" s="655"/>
      <c r="CI13" s="655"/>
      <c r="CJ13" s="655"/>
      <c r="CK13" s="655"/>
      <c r="CL13" s="655"/>
      <c r="CM13" s="655"/>
      <c r="CN13" s="655"/>
      <c r="CO13" s="655"/>
      <c r="CP13" s="655"/>
      <c r="CQ13" s="656"/>
      <c r="CR13" s="657">
        <v>133123</v>
      </c>
      <c r="CS13" s="658"/>
      <c r="CT13" s="658"/>
      <c r="CU13" s="658"/>
      <c r="CV13" s="658"/>
      <c r="CW13" s="658"/>
      <c r="CX13" s="658"/>
      <c r="CY13" s="659"/>
      <c r="CZ13" s="695">
        <v>6.7</v>
      </c>
      <c r="DA13" s="695"/>
      <c r="DB13" s="695"/>
      <c r="DC13" s="695"/>
      <c r="DD13" s="663">
        <v>19999</v>
      </c>
      <c r="DE13" s="658"/>
      <c r="DF13" s="658"/>
      <c r="DG13" s="658"/>
      <c r="DH13" s="658"/>
      <c r="DI13" s="658"/>
      <c r="DJ13" s="658"/>
      <c r="DK13" s="658"/>
      <c r="DL13" s="658"/>
      <c r="DM13" s="658"/>
      <c r="DN13" s="658"/>
      <c r="DO13" s="658"/>
      <c r="DP13" s="659"/>
      <c r="DQ13" s="663">
        <v>82041</v>
      </c>
      <c r="DR13" s="658"/>
      <c r="DS13" s="658"/>
      <c r="DT13" s="658"/>
      <c r="DU13" s="658"/>
      <c r="DV13" s="658"/>
      <c r="DW13" s="658"/>
      <c r="DX13" s="658"/>
      <c r="DY13" s="658"/>
      <c r="DZ13" s="658"/>
      <c r="EA13" s="658"/>
      <c r="EB13" s="658"/>
      <c r="EC13" s="694"/>
    </row>
    <row r="14" spans="2:143" ht="11.25" customHeight="1" x14ac:dyDescent="0.2">
      <c r="B14" s="654" t="s">
        <v>258</v>
      </c>
      <c r="C14" s="655"/>
      <c r="D14" s="655"/>
      <c r="E14" s="655"/>
      <c r="F14" s="655"/>
      <c r="G14" s="655"/>
      <c r="H14" s="655"/>
      <c r="I14" s="655"/>
      <c r="J14" s="655"/>
      <c r="K14" s="655"/>
      <c r="L14" s="655"/>
      <c r="M14" s="655"/>
      <c r="N14" s="655"/>
      <c r="O14" s="655"/>
      <c r="P14" s="655"/>
      <c r="Q14" s="656"/>
      <c r="R14" s="657" t="s">
        <v>132</v>
      </c>
      <c r="S14" s="658"/>
      <c r="T14" s="658"/>
      <c r="U14" s="658"/>
      <c r="V14" s="658"/>
      <c r="W14" s="658"/>
      <c r="X14" s="658"/>
      <c r="Y14" s="659"/>
      <c r="Z14" s="695" t="s">
        <v>132</v>
      </c>
      <c r="AA14" s="695"/>
      <c r="AB14" s="695"/>
      <c r="AC14" s="695"/>
      <c r="AD14" s="696" t="s">
        <v>241</v>
      </c>
      <c r="AE14" s="696"/>
      <c r="AF14" s="696"/>
      <c r="AG14" s="696"/>
      <c r="AH14" s="696"/>
      <c r="AI14" s="696"/>
      <c r="AJ14" s="696"/>
      <c r="AK14" s="696"/>
      <c r="AL14" s="660" t="s">
        <v>241</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1439</v>
      </c>
      <c r="BH14" s="658"/>
      <c r="BI14" s="658"/>
      <c r="BJ14" s="658"/>
      <c r="BK14" s="658"/>
      <c r="BL14" s="658"/>
      <c r="BM14" s="658"/>
      <c r="BN14" s="659"/>
      <c r="BO14" s="695">
        <v>0.3</v>
      </c>
      <c r="BP14" s="695"/>
      <c r="BQ14" s="695"/>
      <c r="BR14" s="695"/>
      <c r="BS14" s="696" t="s">
        <v>241</v>
      </c>
      <c r="BT14" s="696"/>
      <c r="BU14" s="696"/>
      <c r="BV14" s="696"/>
      <c r="BW14" s="696"/>
      <c r="BX14" s="696"/>
      <c r="BY14" s="696"/>
      <c r="BZ14" s="696"/>
      <c r="CA14" s="696"/>
      <c r="CB14" s="731"/>
      <c r="CD14" s="654" t="s">
        <v>260</v>
      </c>
      <c r="CE14" s="655"/>
      <c r="CF14" s="655"/>
      <c r="CG14" s="655"/>
      <c r="CH14" s="655"/>
      <c r="CI14" s="655"/>
      <c r="CJ14" s="655"/>
      <c r="CK14" s="655"/>
      <c r="CL14" s="655"/>
      <c r="CM14" s="655"/>
      <c r="CN14" s="655"/>
      <c r="CO14" s="655"/>
      <c r="CP14" s="655"/>
      <c r="CQ14" s="656"/>
      <c r="CR14" s="657">
        <v>97888</v>
      </c>
      <c r="CS14" s="658"/>
      <c r="CT14" s="658"/>
      <c r="CU14" s="658"/>
      <c r="CV14" s="658"/>
      <c r="CW14" s="658"/>
      <c r="CX14" s="658"/>
      <c r="CY14" s="659"/>
      <c r="CZ14" s="695">
        <v>5</v>
      </c>
      <c r="DA14" s="695"/>
      <c r="DB14" s="695"/>
      <c r="DC14" s="695"/>
      <c r="DD14" s="663">
        <v>13200</v>
      </c>
      <c r="DE14" s="658"/>
      <c r="DF14" s="658"/>
      <c r="DG14" s="658"/>
      <c r="DH14" s="658"/>
      <c r="DI14" s="658"/>
      <c r="DJ14" s="658"/>
      <c r="DK14" s="658"/>
      <c r="DL14" s="658"/>
      <c r="DM14" s="658"/>
      <c r="DN14" s="658"/>
      <c r="DO14" s="658"/>
      <c r="DP14" s="659"/>
      <c r="DQ14" s="663">
        <v>76468</v>
      </c>
      <c r="DR14" s="658"/>
      <c r="DS14" s="658"/>
      <c r="DT14" s="658"/>
      <c r="DU14" s="658"/>
      <c r="DV14" s="658"/>
      <c r="DW14" s="658"/>
      <c r="DX14" s="658"/>
      <c r="DY14" s="658"/>
      <c r="DZ14" s="658"/>
      <c r="EA14" s="658"/>
      <c r="EB14" s="658"/>
      <c r="EC14" s="694"/>
    </row>
    <row r="15" spans="2:143" ht="11.25" customHeight="1" x14ac:dyDescent="0.2">
      <c r="B15" s="654" t="s">
        <v>261</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132</v>
      </c>
      <c r="AE15" s="696"/>
      <c r="AF15" s="696"/>
      <c r="AG15" s="696"/>
      <c r="AH15" s="696"/>
      <c r="AI15" s="696"/>
      <c r="AJ15" s="696"/>
      <c r="AK15" s="696"/>
      <c r="AL15" s="660" t="s">
        <v>241</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820</v>
      </c>
      <c r="BH15" s="658"/>
      <c r="BI15" s="658"/>
      <c r="BJ15" s="658"/>
      <c r="BK15" s="658"/>
      <c r="BL15" s="658"/>
      <c r="BM15" s="658"/>
      <c r="BN15" s="659"/>
      <c r="BO15" s="695">
        <v>0.2</v>
      </c>
      <c r="BP15" s="695"/>
      <c r="BQ15" s="695"/>
      <c r="BR15" s="695"/>
      <c r="BS15" s="696" t="s">
        <v>241</v>
      </c>
      <c r="BT15" s="696"/>
      <c r="BU15" s="696"/>
      <c r="BV15" s="696"/>
      <c r="BW15" s="696"/>
      <c r="BX15" s="696"/>
      <c r="BY15" s="696"/>
      <c r="BZ15" s="696"/>
      <c r="CA15" s="696"/>
      <c r="CB15" s="731"/>
      <c r="CD15" s="654" t="s">
        <v>263</v>
      </c>
      <c r="CE15" s="655"/>
      <c r="CF15" s="655"/>
      <c r="CG15" s="655"/>
      <c r="CH15" s="655"/>
      <c r="CI15" s="655"/>
      <c r="CJ15" s="655"/>
      <c r="CK15" s="655"/>
      <c r="CL15" s="655"/>
      <c r="CM15" s="655"/>
      <c r="CN15" s="655"/>
      <c r="CO15" s="655"/>
      <c r="CP15" s="655"/>
      <c r="CQ15" s="656"/>
      <c r="CR15" s="657">
        <v>132571</v>
      </c>
      <c r="CS15" s="658"/>
      <c r="CT15" s="658"/>
      <c r="CU15" s="658"/>
      <c r="CV15" s="658"/>
      <c r="CW15" s="658"/>
      <c r="CX15" s="658"/>
      <c r="CY15" s="659"/>
      <c r="CZ15" s="695">
        <v>6.7</v>
      </c>
      <c r="DA15" s="695"/>
      <c r="DB15" s="695"/>
      <c r="DC15" s="695"/>
      <c r="DD15" s="663">
        <v>4942</v>
      </c>
      <c r="DE15" s="658"/>
      <c r="DF15" s="658"/>
      <c r="DG15" s="658"/>
      <c r="DH15" s="658"/>
      <c r="DI15" s="658"/>
      <c r="DJ15" s="658"/>
      <c r="DK15" s="658"/>
      <c r="DL15" s="658"/>
      <c r="DM15" s="658"/>
      <c r="DN15" s="658"/>
      <c r="DO15" s="658"/>
      <c r="DP15" s="659"/>
      <c r="DQ15" s="663">
        <v>111653</v>
      </c>
      <c r="DR15" s="658"/>
      <c r="DS15" s="658"/>
      <c r="DT15" s="658"/>
      <c r="DU15" s="658"/>
      <c r="DV15" s="658"/>
      <c r="DW15" s="658"/>
      <c r="DX15" s="658"/>
      <c r="DY15" s="658"/>
      <c r="DZ15" s="658"/>
      <c r="EA15" s="658"/>
      <c r="EB15" s="658"/>
      <c r="EC15" s="694"/>
    </row>
    <row r="16" spans="2:143" ht="11.25" customHeight="1" x14ac:dyDescent="0.2">
      <c r="B16" s="654" t="s">
        <v>264</v>
      </c>
      <c r="C16" s="655"/>
      <c r="D16" s="655"/>
      <c r="E16" s="655"/>
      <c r="F16" s="655"/>
      <c r="G16" s="655"/>
      <c r="H16" s="655"/>
      <c r="I16" s="655"/>
      <c r="J16" s="655"/>
      <c r="K16" s="655"/>
      <c r="L16" s="655"/>
      <c r="M16" s="655"/>
      <c r="N16" s="655"/>
      <c r="O16" s="655"/>
      <c r="P16" s="655"/>
      <c r="Q16" s="656"/>
      <c r="R16" s="657">
        <v>589</v>
      </c>
      <c r="S16" s="658"/>
      <c r="T16" s="658"/>
      <c r="U16" s="658"/>
      <c r="V16" s="658"/>
      <c r="W16" s="658"/>
      <c r="X16" s="658"/>
      <c r="Y16" s="659"/>
      <c r="Z16" s="695">
        <v>0</v>
      </c>
      <c r="AA16" s="695"/>
      <c r="AB16" s="695"/>
      <c r="AC16" s="695"/>
      <c r="AD16" s="696">
        <v>589</v>
      </c>
      <c r="AE16" s="696"/>
      <c r="AF16" s="696"/>
      <c r="AG16" s="696"/>
      <c r="AH16" s="696"/>
      <c r="AI16" s="696"/>
      <c r="AJ16" s="696"/>
      <c r="AK16" s="696"/>
      <c r="AL16" s="660">
        <v>0</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241</v>
      </c>
      <c r="BH16" s="658"/>
      <c r="BI16" s="658"/>
      <c r="BJ16" s="658"/>
      <c r="BK16" s="658"/>
      <c r="BL16" s="658"/>
      <c r="BM16" s="658"/>
      <c r="BN16" s="659"/>
      <c r="BO16" s="695" t="s">
        <v>241</v>
      </c>
      <c r="BP16" s="695"/>
      <c r="BQ16" s="695"/>
      <c r="BR16" s="695"/>
      <c r="BS16" s="696" t="s">
        <v>132</v>
      </c>
      <c r="BT16" s="696"/>
      <c r="BU16" s="696"/>
      <c r="BV16" s="696"/>
      <c r="BW16" s="696"/>
      <c r="BX16" s="696"/>
      <c r="BY16" s="696"/>
      <c r="BZ16" s="696"/>
      <c r="CA16" s="696"/>
      <c r="CB16" s="731"/>
      <c r="CD16" s="654" t="s">
        <v>266</v>
      </c>
      <c r="CE16" s="655"/>
      <c r="CF16" s="655"/>
      <c r="CG16" s="655"/>
      <c r="CH16" s="655"/>
      <c r="CI16" s="655"/>
      <c r="CJ16" s="655"/>
      <c r="CK16" s="655"/>
      <c r="CL16" s="655"/>
      <c r="CM16" s="655"/>
      <c r="CN16" s="655"/>
      <c r="CO16" s="655"/>
      <c r="CP16" s="655"/>
      <c r="CQ16" s="656"/>
      <c r="CR16" s="657" t="s">
        <v>132</v>
      </c>
      <c r="CS16" s="658"/>
      <c r="CT16" s="658"/>
      <c r="CU16" s="658"/>
      <c r="CV16" s="658"/>
      <c r="CW16" s="658"/>
      <c r="CX16" s="658"/>
      <c r="CY16" s="659"/>
      <c r="CZ16" s="695" t="s">
        <v>241</v>
      </c>
      <c r="DA16" s="695"/>
      <c r="DB16" s="695"/>
      <c r="DC16" s="695"/>
      <c r="DD16" s="663" t="s">
        <v>241</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2">
      <c r="B17" s="654" t="s">
        <v>267</v>
      </c>
      <c r="C17" s="655"/>
      <c r="D17" s="655"/>
      <c r="E17" s="655"/>
      <c r="F17" s="655"/>
      <c r="G17" s="655"/>
      <c r="H17" s="655"/>
      <c r="I17" s="655"/>
      <c r="J17" s="655"/>
      <c r="K17" s="655"/>
      <c r="L17" s="655"/>
      <c r="M17" s="655"/>
      <c r="N17" s="655"/>
      <c r="O17" s="655"/>
      <c r="P17" s="655"/>
      <c r="Q17" s="656"/>
      <c r="R17" s="657">
        <v>1690</v>
      </c>
      <c r="S17" s="658"/>
      <c r="T17" s="658"/>
      <c r="U17" s="658"/>
      <c r="V17" s="658"/>
      <c r="W17" s="658"/>
      <c r="X17" s="658"/>
      <c r="Y17" s="659"/>
      <c r="Z17" s="695">
        <v>0.1</v>
      </c>
      <c r="AA17" s="695"/>
      <c r="AB17" s="695"/>
      <c r="AC17" s="695"/>
      <c r="AD17" s="696">
        <v>1690</v>
      </c>
      <c r="AE17" s="696"/>
      <c r="AF17" s="696"/>
      <c r="AG17" s="696"/>
      <c r="AH17" s="696"/>
      <c r="AI17" s="696"/>
      <c r="AJ17" s="696"/>
      <c r="AK17" s="696"/>
      <c r="AL17" s="660">
        <v>0.1</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241</v>
      </c>
      <c r="BP17" s="695"/>
      <c r="BQ17" s="695"/>
      <c r="BR17" s="695"/>
      <c r="BS17" s="696" t="s">
        <v>132</v>
      </c>
      <c r="BT17" s="696"/>
      <c r="BU17" s="696"/>
      <c r="BV17" s="696"/>
      <c r="BW17" s="696"/>
      <c r="BX17" s="696"/>
      <c r="BY17" s="696"/>
      <c r="BZ17" s="696"/>
      <c r="CA17" s="696"/>
      <c r="CB17" s="731"/>
      <c r="CD17" s="654" t="s">
        <v>269</v>
      </c>
      <c r="CE17" s="655"/>
      <c r="CF17" s="655"/>
      <c r="CG17" s="655"/>
      <c r="CH17" s="655"/>
      <c r="CI17" s="655"/>
      <c r="CJ17" s="655"/>
      <c r="CK17" s="655"/>
      <c r="CL17" s="655"/>
      <c r="CM17" s="655"/>
      <c r="CN17" s="655"/>
      <c r="CO17" s="655"/>
      <c r="CP17" s="655"/>
      <c r="CQ17" s="656"/>
      <c r="CR17" s="657">
        <v>358632</v>
      </c>
      <c r="CS17" s="658"/>
      <c r="CT17" s="658"/>
      <c r="CU17" s="658"/>
      <c r="CV17" s="658"/>
      <c r="CW17" s="658"/>
      <c r="CX17" s="658"/>
      <c r="CY17" s="659"/>
      <c r="CZ17" s="695">
        <v>18.2</v>
      </c>
      <c r="DA17" s="695"/>
      <c r="DB17" s="695"/>
      <c r="DC17" s="695"/>
      <c r="DD17" s="663" t="s">
        <v>241</v>
      </c>
      <c r="DE17" s="658"/>
      <c r="DF17" s="658"/>
      <c r="DG17" s="658"/>
      <c r="DH17" s="658"/>
      <c r="DI17" s="658"/>
      <c r="DJ17" s="658"/>
      <c r="DK17" s="658"/>
      <c r="DL17" s="658"/>
      <c r="DM17" s="658"/>
      <c r="DN17" s="658"/>
      <c r="DO17" s="658"/>
      <c r="DP17" s="659"/>
      <c r="DQ17" s="663">
        <v>358632</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18</v>
      </c>
      <c r="S18" s="658"/>
      <c r="T18" s="658"/>
      <c r="U18" s="658"/>
      <c r="V18" s="658"/>
      <c r="W18" s="658"/>
      <c r="X18" s="658"/>
      <c r="Y18" s="659"/>
      <c r="Z18" s="695">
        <v>0</v>
      </c>
      <c r="AA18" s="695"/>
      <c r="AB18" s="695"/>
      <c r="AC18" s="695"/>
      <c r="AD18" s="696">
        <v>18</v>
      </c>
      <c r="AE18" s="696"/>
      <c r="AF18" s="696"/>
      <c r="AG18" s="696"/>
      <c r="AH18" s="696"/>
      <c r="AI18" s="696"/>
      <c r="AJ18" s="696"/>
      <c r="AK18" s="696"/>
      <c r="AL18" s="660">
        <v>0</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241</v>
      </c>
      <c r="BP18" s="695"/>
      <c r="BQ18" s="695"/>
      <c r="BR18" s="695"/>
      <c r="BS18" s="696" t="s">
        <v>241</v>
      </c>
      <c r="BT18" s="696"/>
      <c r="BU18" s="696"/>
      <c r="BV18" s="696"/>
      <c r="BW18" s="696"/>
      <c r="BX18" s="696"/>
      <c r="BY18" s="696"/>
      <c r="BZ18" s="696"/>
      <c r="CA18" s="696"/>
      <c r="CB18" s="731"/>
      <c r="CD18" s="654" t="s">
        <v>272</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241</v>
      </c>
      <c r="DA18" s="695"/>
      <c r="DB18" s="695"/>
      <c r="DC18" s="695"/>
      <c r="DD18" s="663" t="s">
        <v>132</v>
      </c>
      <c r="DE18" s="658"/>
      <c r="DF18" s="658"/>
      <c r="DG18" s="658"/>
      <c r="DH18" s="658"/>
      <c r="DI18" s="658"/>
      <c r="DJ18" s="658"/>
      <c r="DK18" s="658"/>
      <c r="DL18" s="658"/>
      <c r="DM18" s="658"/>
      <c r="DN18" s="658"/>
      <c r="DO18" s="658"/>
      <c r="DP18" s="659"/>
      <c r="DQ18" s="663" t="s">
        <v>241</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18</v>
      </c>
      <c r="S19" s="658"/>
      <c r="T19" s="658"/>
      <c r="U19" s="658"/>
      <c r="V19" s="658"/>
      <c r="W19" s="658"/>
      <c r="X19" s="658"/>
      <c r="Y19" s="659"/>
      <c r="Z19" s="695">
        <v>0</v>
      </c>
      <c r="AA19" s="695"/>
      <c r="AB19" s="695"/>
      <c r="AC19" s="695"/>
      <c r="AD19" s="696">
        <v>18</v>
      </c>
      <c r="AE19" s="696"/>
      <c r="AF19" s="696"/>
      <c r="AG19" s="696"/>
      <c r="AH19" s="696"/>
      <c r="AI19" s="696"/>
      <c r="AJ19" s="696"/>
      <c r="AK19" s="696"/>
      <c r="AL19" s="660">
        <v>0</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7066</v>
      </c>
      <c r="BH19" s="658"/>
      <c r="BI19" s="658"/>
      <c r="BJ19" s="658"/>
      <c r="BK19" s="658"/>
      <c r="BL19" s="658"/>
      <c r="BM19" s="658"/>
      <c r="BN19" s="659"/>
      <c r="BO19" s="695">
        <v>1.7</v>
      </c>
      <c r="BP19" s="695"/>
      <c r="BQ19" s="695"/>
      <c r="BR19" s="695"/>
      <c r="BS19" s="696" t="s">
        <v>132</v>
      </c>
      <c r="BT19" s="696"/>
      <c r="BU19" s="696"/>
      <c r="BV19" s="696"/>
      <c r="BW19" s="696"/>
      <c r="BX19" s="696"/>
      <c r="BY19" s="696"/>
      <c r="BZ19" s="696"/>
      <c r="CA19" s="696"/>
      <c r="CB19" s="731"/>
      <c r="CD19" s="654" t="s">
        <v>275</v>
      </c>
      <c r="CE19" s="655"/>
      <c r="CF19" s="655"/>
      <c r="CG19" s="655"/>
      <c r="CH19" s="655"/>
      <c r="CI19" s="655"/>
      <c r="CJ19" s="655"/>
      <c r="CK19" s="655"/>
      <c r="CL19" s="655"/>
      <c r="CM19" s="655"/>
      <c r="CN19" s="655"/>
      <c r="CO19" s="655"/>
      <c r="CP19" s="655"/>
      <c r="CQ19" s="656"/>
      <c r="CR19" s="657" t="s">
        <v>241</v>
      </c>
      <c r="CS19" s="658"/>
      <c r="CT19" s="658"/>
      <c r="CU19" s="658"/>
      <c r="CV19" s="658"/>
      <c r="CW19" s="658"/>
      <c r="CX19" s="658"/>
      <c r="CY19" s="659"/>
      <c r="CZ19" s="695" t="s">
        <v>241</v>
      </c>
      <c r="DA19" s="695"/>
      <c r="DB19" s="695"/>
      <c r="DC19" s="695"/>
      <c r="DD19" s="663" t="s">
        <v>132</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2">
      <c r="B20" s="732" t="s">
        <v>276</v>
      </c>
      <c r="C20" s="733"/>
      <c r="D20" s="733"/>
      <c r="E20" s="733"/>
      <c r="F20" s="733"/>
      <c r="G20" s="733"/>
      <c r="H20" s="733"/>
      <c r="I20" s="733"/>
      <c r="J20" s="733"/>
      <c r="K20" s="733"/>
      <c r="L20" s="733"/>
      <c r="M20" s="733"/>
      <c r="N20" s="733"/>
      <c r="O20" s="733"/>
      <c r="P20" s="733"/>
      <c r="Q20" s="734"/>
      <c r="R20" s="657" t="s">
        <v>132</v>
      </c>
      <c r="S20" s="658"/>
      <c r="T20" s="658"/>
      <c r="U20" s="658"/>
      <c r="V20" s="658"/>
      <c r="W20" s="658"/>
      <c r="X20" s="658"/>
      <c r="Y20" s="659"/>
      <c r="Z20" s="695" t="s">
        <v>241</v>
      </c>
      <c r="AA20" s="695"/>
      <c r="AB20" s="695"/>
      <c r="AC20" s="695"/>
      <c r="AD20" s="696" t="s">
        <v>241</v>
      </c>
      <c r="AE20" s="696"/>
      <c r="AF20" s="696"/>
      <c r="AG20" s="696"/>
      <c r="AH20" s="696"/>
      <c r="AI20" s="696"/>
      <c r="AJ20" s="696"/>
      <c r="AK20" s="696"/>
      <c r="AL20" s="660" t="s">
        <v>132</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7066</v>
      </c>
      <c r="BH20" s="658"/>
      <c r="BI20" s="658"/>
      <c r="BJ20" s="658"/>
      <c r="BK20" s="658"/>
      <c r="BL20" s="658"/>
      <c r="BM20" s="658"/>
      <c r="BN20" s="659"/>
      <c r="BO20" s="695">
        <v>1.7</v>
      </c>
      <c r="BP20" s="695"/>
      <c r="BQ20" s="695"/>
      <c r="BR20" s="695"/>
      <c r="BS20" s="696" t="s">
        <v>241</v>
      </c>
      <c r="BT20" s="696"/>
      <c r="BU20" s="696"/>
      <c r="BV20" s="696"/>
      <c r="BW20" s="696"/>
      <c r="BX20" s="696"/>
      <c r="BY20" s="696"/>
      <c r="BZ20" s="696"/>
      <c r="CA20" s="696"/>
      <c r="CB20" s="731"/>
      <c r="CD20" s="654" t="s">
        <v>278</v>
      </c>
      <c r="CE20" s="655"/>
      <c r="CF20" s="655"/>
      <c r="CG20" s="655"/>
      <c r="CH20" s="655"/>
      <c r="CI20" s="655"/>
      <c r="CJ20" s="655"/>
      <c r="CK20" s="655"/>
      <c r="CL20" s="655"/>
      <c r="CM20" s="655"/>
      <c r="CN20" s="655"/>
      <c r="CO20" s="655"/>
      <c r="CP20" s="655"/>
      <c r="CQ20" s="656"/>
      <c r="CR20" s="657">
        <v>1974467</v>
      </c>
      <c r="CS20" s="658"/>
      <c r="CT20" s="658"/>
      <c r="CU20" s="658"/>
      <c r="CV20" s="658"/>
      <c r="CW20" s="658"/>
      <c r="CX20" s="658"/>
      <c r="CY20" s="659"/>
      <c r="CZ20" s="695">
        <v>100</v>
      </c>
      <c r="DA20" s="695"/>
      <c r="DB20" s="695"/>
      <c r="DC20" s="695"/>
      <c r="DD20" s="663">
        <v>174482</v>
      </c>
      <c r="DE20" s="658"/>
      <c r="DF20" s="658"/>
      <c r="DG20" s="658"/>
      <c r="DH20" s="658"/>
      <c r="DI20" s="658"/>
      <c r="DJ20" s="658"/>
      <c r="DK20" s="658"/>
      <c r="DL20" s="658"/>
      <c r="DM20" s="658"/>
      <c r="DN20" s="658"/>
      <c r="DO20" s="658"/>
      <c r="DP20" s="659"/>
      <c r="DQ20" s="663">
        <v>1519766</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v>846769</v>
      </c>
      <c r="S21" s="658"/>
      <c r="T21" s="658"/>
      <c r="U21" s="658"/>
      <c r="V21" s="658"/>
      <c r="W21" s="658"/>
      <c r="X21" s="658"/>
      <c r="Y21" s="659"/>
      <c r="Z21" s="695">
        <v>41</v>
      </c>
      <c r="AA21" s="695"/>
      <c r="AB21" s="695"/>
      <c r="AC21" s="695"/>
      <c r="AD21" s="696">
        <v>772933</v>
      </c>
      <c r="AE21" s="696"/>
      <c r="AF21" s="696"/>
      <c r="AG21" s="696"/>
      <c r="AH21" s="696"/>
      <c r="AI21" s="696"/>
      <c r="AJ21" s="696"/>
      <c r="AK21" s="696"/>
      <c r="AL21" s="660">
        <v>62.6</v>
      </c>
      <c r="AM21" s="661"/>
      <c r="AN21" s="661"/>
      <c r="AO21" s="697"/>
      <c r="AP21" s="654" t="s">
        <v>280</v>
      </c>
      <c r="AQ21" s="735"/>
      <c r="AR21" s="735"/>
      <c r="AS21" s="735"/>
      <c r="AT21" s="735"/>
      <c r="AU21" s="735"/>
      <c r="AV21" s="735"/>
      <c r="AW21" s="735"/>
      <c r="AX21" s="735"/>
      <c r="AY21" s="735"/>
      <c r="AZ21" s="735"/>
      <c r="BA21" s="735"/>
      <c r="BB21" s="735"/>
      <c r="BC21" s="735"/>
      <c r="BD21" s="735"/>
      <c r="BE21" s="735"/>
      <c r="BF21" s="736"/>
      <c r="BG21" s="657">
        <v>7066</v>
      </c>
      <c r="BH21" s="658"/>
      <c r="BI21" s="658"/>
      <c r="BJ21" s="658"/>
      <c r="BK21" s="658"/>
      <c r="BL21" s="658"/>
      <c r="BM21" s="658"/>
      <c r="BN21" s="659"/>
      <c r="BO21" s="695">
        <v>1.7</v>
      </c>
      <c r="BP21" s="695"/>
      <c r="BQ21" s="695"/>
      <c r="BR21" s="695"/>
      <c r="BS21" s="696" t="s">
        <v>132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v>772933</v>
      </c>
      <c r="S22" s="658"/>
      <c r="T22" s="658"/>
      <c r="U22" s="658"/>
      <c r="V22" s="658"/>
      <c r="W22" s="658"/>
      <c r="X22" s="658"/>
      <c r="Y22" s="659"/>
      <c r="Z22" s="695">
        <v>37.4</v>
      </c>
      <c r="AA22" s="695"/>
      <c r="AB22" s="695"/>
      <c r="AC22" s="695"/>
      <c r="AD22" s="696">
        <v>772933</v>
      </c>
      <c r="AE22" s="696"/>
      <c r="AF22" s="696"/>
      <c r="AG22" s="696"/>
      <c r="AH22" s="696"/>
      <c r="AI22" s="696"/>
      <c r="AJ22" s="696"/>
      <c r="AK22" s="696"/>
      <c r="AL22" s="660">
        <v>62.6</v>
      </c>
      <c r="AM22" s="661"/>
      <c r="AN22" s="661"/>
      <c r="AO22" s="697"/>
      <c r="AP22" s="654" t="s">
        <v>282</v>
      </c>
      <c r="AQ22" s="735"/>
      <c r="AR22" s="735"/>
      <c r="AS22" s="735"/>
      <c r="AT22" s="735"/>
      <c r="AU22" s="735"/>
      <c r="AV22" s="735"/>
      <c r="AW22" s="735"/>
      <c r="AX22" s="735"/>
      <c r="AY22" s="735"/>
      <c r="AZ22" s="735"/>
      <c r="BA22" s="735"/>
      <c r="BB22" s="735"/>
      <c r="BC22" s="735"/>
      <c r="BD22" s="735"/>
      <c r="BE22" s="735"/>
      <c r="BF22" s="736"/>
      <c r="BG22" s="657" t="s">
        <v>132</v>
      </c>
      <c r="BH22" s="658"/>
      <c r="BI22" s="658"/>
      <c r="BJ22" s="658"/>
      <c r="BK22" s="658"/>
      <c r="BL22" s="658"/>
      <c r="BM22" s="658"/>
      <c r="BN22" s="659"/>
      <c r="BO22" s="695" t="s">
        <v>241</v>
      </c>
      <c r="BP22" s="695"/>
      <c r="BQ22" s="695"/>
      <c r="BR22" s="695"/>
      <c r="BS22" s="696" t="s">
        <v>132</v>
      </c>
      <c r="BT22" s="696"/>
      <c r="BU22" s="696"/>
      <c r="BV22" s="696"/>
      <c r="BW22" s="696"/>
      <c r="BX22" s="696"/>
      <c r="BY22" s="696"/>
      <c r="BZ22" s="696"/>
      <c r="CA22" s="696"/>
      <c r="CB22" s="731"/>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v>68118</v>
      </c>
      <c r="S23" s="658"/>
      <c r="T23" s="658"/>
      <c r="U23" s="658"/>
      <c r="V23" s="658"/>
      <c r="W23" s="658"/>
      <c r="X23" s="658"/>
      <c r="Y23" s="659"/>
      <c r="Z23" s="695">
        <v>3.3</v>
      </c>
      <c r="AA23" s="695"/>
      <c r="AB23" s="695"/>
      <c r="AC23" s="695"/>
      <c r="AD23" s="696" t="s">
        <v>241</v>
      </c>
      <c r="AE23" s="696"/>
      <c r="AF23" s="696"/>
      <c r="AG23" s="696"/>
      <c r="AH23" s="696"/>
      <c r="AI23" s="696"/>
      <c r="AJ23" s="696"/>
      <c r="AK23" s="696"/>
      <c r="AL23" s="660" t="s">
        <v>241</v>
      </c>
      <c r="AM23" s="661"/>
      <c r="AN23" s="661"/>
      <c r="AO23" s="697"/>
      <c r="AP23" s="654" t="s">
        <v>285</v>
      </c>
      <c r="AQ23" s="735"/>
      <c r="AR23" s="735"/>
      <c r="AS23" s="735"/>
      <c r="AT23" s="735"/>
      <c r="AU23" s="735"/>
      <c r="AV23" s="735"/>
      <c r="AW23" s="735"/>
      <c r="AX23" s="735"/>
      <c r="AY23" s="735"/>
      <c r="AZ23" s="735"/>
      <c r="BA23" s="735"/>
      <c r="BB23" s="735"/>
      <c r="BC23" s="735"/>
      <c r="BD23" s="735"/>
      <c r="BE23" s="735"/>
      <c r="BF23" s="736"/>
      <c r="BG23" s="657" t="s">
        <v>132</v>
      </c>
      <c r="BH23" s="658"/>
      <c r="BI23" s="658"/>
      <c r="BJ23" s="658"/>
      <c r="BK23" s="658"/>
      <c r="BL23" s="658"/>
      <c r="BM23" s="658"/>
      <c r="BN23" s="659"/>
      <c r="BO23" s="695" t="s">
        <v>241</v>
      </c>
      <c r="BP23" s="695"/>
      <c r="BQ23" s="695"/>
      <c r="BR23" s="695"/>
      <c r="BS23" s="696" t="s">
        <v>132</v>
      </c>
      <c r="BT23" s="696"/>
      <c r="BU23" s="696"/>
      <c r="BV23" s="696"/>
      <c r="BW23" s="696"/>
      <c r="BX23" s="696"/>
      <c r="BY23" s="696"/>
      <c r="BZ23" s="696"/>
      <c r="CA23" s="696"/>
      <c r="CB23" s="731"/>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v>5718</v>
      </c>
      <c r="S24" s="658"/>
      <c r="T24" s="658"/>
      <c r="U24" s="658"/>
      <c r="V24" s="658"/>
      <c r="W24" s="658"/>
      <c r="X24" s="658"/>
      <c r="Y24" s="659"/>
      <c r="Z24" s="695">
        <v>0.3</v>
      </c>
      <c r="AA24" s="695"/>
      <c r="AB24" s="695"/>
      <c r="AC24" s="695"/>
      <c r="AD24" s="696" t="s">
        <v>241</v>
      </c>
      <c r="AE24" s="696"/>
      <c r="AF24" s="696"/>
      <c r="AG24" s="696"/>
      <c r="AH24" s="696"/>
      <c r="AI24" s="696"/>
      <c r="AJ24" s="696"/>
      <c r="AK24" s="696"/>
      <c r="AL24" s="660" t="s">
        <v>132</v>
      </c>
      <c r="AM24" s="661"/>
      <c r="AN24" s="661"/>
      <c r="AO24" s="697"/>
      <c r="AP24" s="654" t="s">
        <v>292</v>
      </c>
      <c r="AQ24" s="735"/>
      <c r="AR24" s="735"/>
      <c r="AS24" s="735"/>
      <c r="AT24" s="735"/>
      <c r="AU24" s="735"/>
      <c r="AV24" s="735"/>
      <c r="AW24" s="735"/>
      <c r="AX24" s="735"/>
      <c r="AY24" s="735"/>
      <c r="AZ24" s="735"/>
      <c r="BA24" s="735"/>
      <c r="BB24" s="735"/>
      <c r="BC24" s="735"/>
      <c r="BD24" s="735"/>
      <c r="BE24" s="735"/>
      <c r="BF24" s="736"/>
      <c r="BG24" s="657" t="s">
        <v>241</v>
      </c>
      <c r="BH24" s="658"/>
      <c r="BI24" s="658"/>
      <c r="BJ24" s="658"/>
      <c r="BK24" s="658"/>
      <c r="BL24" s="658"/>
      <c r="BM24" s="658"/>
      <c r="BN24" s="659"/>
      <c r="BO24" s="695" t="s">
        <v>241</v>
      </c>
      <c r="BP24" s="695"/>
      <c r="BQ24" s="695"/>
      <c r="BR24" s="695"/>
      <c r="BS24" s="696" t="s">
        <v>132</v>
      </c>
      <c r="BT24" s="696"/>
      <c r="BU24" s="696"/>
      <c r="BV24" s="696"/>
      <c r="BW24" s="696"/>
      <c r="BX24" s="696"/>
      <c r="BY24" s="696"/>
      <c r="BZ24" s="696"/>
      <c r="CA24" s="696"/>
      <c r="CB24" s="731"/>
      <c r="CD24" s="715" t="s">
        <v>293</v>
      </c>
      <c r="CE24" s="716"/>
      <c r="CF24" s="716"/>
      <c r="CG24" s="716"/>
      <c r="CH24" s="716"/>
      <c r="CI24" s="716"/>
      <c r="CJ24" s="716"/>
      <c r="CK24" s="716"/>
      <c r="CL24" s="716"/>
      <c r="CM24" s="716"/>
      <c r="CN24" s="716"/>
      <c r="CO24" s="716"/>
      <c r="CP24" s="716"/>
      <c r="CQ24" s="717"/>
      <c r="CR24" s="712">
        <v>861230</v>
      </c>
      <c r="CS24" s="713"/>
      <c r="CT24" s="713"/>
      <c r="CU24" s="713"/>
      <c r="CV24" s="713"/>
      <c r="CW24" s="713"/>
      <c r="CX24" s="713"/>
      <c r="CY24" s="738"/>
      <c r="CZ24" s="739">
        <v>43.6</v>
      </c>
      <c r="DA24" s="721"/>
      <c r="DB24" s="721"/>
      <c r="DC24" s="741"/>
      <c r="DD24" s="737">
        <v>788041</v>
      </c>
      <c r="DE24" s="713"/>
      <c r="DF24" s="713"/>
      <c r="DG24" s="713"/>
      <c r="DH24" s="713"/>
      <c r="DI24" s="713"/>
      <c r="DJ24" s="713"/>
      <c r="DK24" s="738"/>
      <c r="DL24" s="737">
        <v>717882</v>
      </c>
      <c r="DM24" s="713"/>
      <c r="DN24" s="713"/>
      <c r="DO24" s="713"/>
      <c r="DP24" s="713"/>
      <c r="DQ24" s="713"/>
      <c r="DR24" s="713"/>
      <c r="DS24" s="713"/>
      <c r="DT24" s="713"/>
      <c r="DU24" s="713"/>
      <c r="DV24" s="738"/>
      <c r="DW24" s="739">
        <v>57.5</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1297514</v>
      </c>
      <c r="S25" s="658"/>
      <c r="T25" s="658"/>
      <c r="U25" s="658"/>
      <c r="V25" s="658"/>
      <c r="W25" s="658"/>
      <c r="X25" s="658"/>
      <c r="Y25" s="659"/>
      <c r="Z25" s="695">
        <v>62.8</v>
      </c>
      <c r="AA25" s="695"/>
      <c r="AB25" s="695"/>
      <c r="AC25" s="695"/>
      <c r="AD25" s="696">
        <v>1223678</v>
      </c>
      <c r="AE25" s="696"/>
      <c r="AF25" s="696"/>
      <c r="AG25" s="696"/>
      <c r="AH25" s="696"/>
      <c r="AI25" s="696"/>
      <c r="AJ25" s="696"/>
      <c r="AK25" s="696"/>
      <c r="AL25" s="660">
        <v>99.2</v>
      </c>
      <c r="AM25" s="661"/>
      <c r="AN25" s="661"/>
      <c r="AO25" s="697"/>
      <c r="AP25" s="654" t="s">
        <v>295</v>
      </c>
      <c r="AQ25" s="735"/>
      <c r="AR25" s="735"/>
      <c r="AS25" s="735"/>
      <c r="AT25" s="735"/>
      <c r="AU25" s="735"/>
      <c r="AV25" s="735"/>
      <c r="AW25" s="735"/>
      <c r="AX25" s="735"/>
      <c r="AY25" s="735"/>
      <c r="AZ25" s="735"/>
      <c r="BA25" s="735"/>
      <c r="BB25" s="735"/>
      <c r="BC25" s="735"/>
      <c r="BD25" s="735"/>
      <c r="BE25" s="735"/>
      <c r="BF25" s="736"/>
      <c r="BG25" s="657" t="s">
        <v>241</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1"/>
      <c r="CD25" s="654" t="s">
        <v>296</v>
      </c>
      <c r="CE25" s="655"/>
      <c r="CF25" s="655"/>
      <c r="CG25" s="655"/>
      <c r="CH25" s="655"/>
      <c r="CI25" s="655"/>
      <c r="CJ25" s="655"/>
      <c r="CK25" s="655"/>
      <c r="CL25" s="655"/>
      <c r="CM25" s="655"/>
      <c r="CN25" s="655"/>
      <c r="CO25" s="655"/>
      <c r="CP25" s="655"/>
      <c r="CQ25" s="656"/>
      <c r="CR25" s="657">
        <v>488542</v>
      </c>
      <c r="CS25" s="670"/>
      <c r="CT25" s="670"/>
      <c r="CU25" s="670"/>
      <c r="CV25" s="670"/>
      <c r="CW25" s="670"/>
      <c r="CX25" s="670"/>
      <c r="CY25" s="671"/>
      <c r="CZ25" s="660">
        <v>24.7</v>
      </c>
      <c r="DA25" s="672"/>
      <c r="DB25" s="672"/>
      <c r="DC25" s="673"/>
      <c r="DD25" s="663">
        <v>422961</v>
      </c>
      <c r="DE25" s="670"/>
      <c r="DF25" s="670"/>
      <c r="DG25" s="670"/>
      <c r="DH25" s="670"/>
      <c r="DI25" s="670"/>
      <c r="DJ25" s="670"/>
      <c r="DK25" s="671"/>
      <c r="DL25" s="663">
        <v>422956</v>
      </c>
      <c r="DM25" s="670"/>
      <c r="DN25" s="670"/>
      <c r="DO25" s="670"/>
      <c r="DP25" s="670"/>
      <c r="DQ25" s="670"/>
      <c r="DR25" s="670"/>
      <c r="DS25" s="670"/>
      <c r="DT25" s="670"/>
      <c r="DU25" s="670"/>
      <c r="DV25" s="671"/>
      <c r="DW25" s="660">
        <v>33.9</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t="s">
        <v>132</v>
      </c>
      <c r="S26" s="658"/>
      <c r="T26" s="658"/>
      <c r="U26" s="658"/>
      <c r="V26" s="658"/>
      <c r="W26" s="658"/>
      <c r="X26" s="658"/>
      <c r="Y26" s="659"/>
      <c r="Z26" s="695" t="s">
        <v>132</v>
      </c>
      <c r="AA26" s="695"/>
      <c r="AB26" s="695"/>
      <c r="AC26" s="695"/>
      <c r="AD26" s="696" t="s">
        <v>241</v>
      </c>
      <c r="AE26" s="696"/>
      <c r="AF26" s="696"/>
      <c r="AG26" s="696"/>
      <c r="AH26" s="696"/>
      <c r="AI26" s="696"/>
      <c r="AJ26" s="696"/>
      <c r="AK26" s="696"/>
      <c r="AL26" s="660" t="s">
        <v>241</v>
      </c>
      <c r="AM26" s="661"/>
      <c r="AN26" s="661"/>
      <c r="AO26" s="697"/>
      <c r="AP26" s="654" t="s">
        <v>298</v>
      </c>
      <c r="AQ26" s="735"/>
      <c r="AR26" s="735"/>
      <c r="AS26" s="735"/>
      <c r="AT26" s="735"/>
      <c r="AU26" s="735"/>
      <c r="AV26" s="735"/>
      <c r="AW26" s="735"/>
      <c r="AX26" s="735"/>
      <c r="AY26" s="735"/>
      <c r="AZ26" s="735"/>
      <c r="BA26" s="735"/>
      <c r="BB26" s="735"/>
      <c r="BC26" s="735"/>
      <c r="BD26" s="735"/>
      <c r="BE26" s="735"/>
      <c r="BF26" s="736"/>
      <c r="BG26" s="657" t="s">
        <v>132</v>
      </c>
      <c r="BH26" s="658"/>
      <c r="BI26" s="658"/>
      <c r="BJ26" s="658"/>
      <c r="BK26" s="658"/>
      <c r="BL26" s="658"/>
      <c r="BM26" s="658"/>
      <c r="BN26" s="659"/>
      <c r="BO26" s="695" t="s">
        <v>132</v>
      </c>
      <c r="BP26" s="695"/>
      <c r="BQ26" s="695"/>
      <c r="BR26" s="695"/>
      <c r="BS26" s="696" t="s">
        <v>241</v>
      </c>
      <c r="BT26" s="696"/>
      <c r="BU26" s="696"/>
      <c r="BV26" s="696"/>
      <c r="BW26" s="696"/>
      <c r="BX26" s="696"/>
      <c r="BY26" s="696"/>
      <c r="BZ26" s="696"/>
      <c r="CA26" s="696"/>
      <c r="CB26" s="731"/>
      <c r="CD26" s="654" t="s">
        <v>299</v>
      </c>
      <c r="CE26" s="655"/>
      <c r="CF26" s="655"/>
      <c r="CG26" s="655"/>
      <c r="CH26" s="655"/>
      <c r="CI26" s="655"/>
      <c r="CJ26" s="655"/>
      <c r="CK26" s="655"/>
      <c r="CL26" s="655"/>
      <c r="CM26" s="655"/>
      <c r="CN26" s="655"/>
      <c r="CO26" s="655"/>
      <c r="CP26" s="655"/>
      <c r="CQ26" s="656"/>
      <c r="CR26" s="657">
        <v>280440</v>
      </c>
      <c r="CS26" s="658"/>
      <c r="CT26" s="658"/>
      <c r="CU26" s="658"/>
      <c r="CV26" s="658"/>
      <c r="CW26" s="658"/>
      <c r="CX26" s="658"/>
      <c r="CY26" s="659"/>
      <c r="CZ26" s="660">
        <v>14.2</v>
      </c>
      <c r="DA26" s="672"/>
      <c r="DB26" s="672"/>
      <c r="DC26" s="673"/>
      <c r="DD26" s="663">
        <v>234783</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140</v>
      </c>
      <c r="S27" s="658"/>
      <c r="T27" s="658"/>
      <c r="U27" s="658"/>
      <c r="V27" s="658"/>
      <c r="W27" s="658"/>
      <c r="X27" s="658"/>
      <c r="Y27" s="659"/>
      <c r="Z27" s="695">
        <v>0</v>
      </c>
      <c r="AA27" s="695"/>
      <c r="AB27" s="695"/>
      <c r="AC27" s="695"/>
      <c r="AD27" s="696" t="s">
        <v>132</v>
      </c>
      <c r="AE27" s="696"/>
      <c r="AF27" s="696"/>
      <c r="AG27" s="696"/>
      <c r="AH27" s="696"/>
      <c r="AI27" s="696"/>
      <c r="AJ27" s="696"/>
      <c r="AK27" s="696"/>
      <c r="AL27" s="660" t="s">
        <v>132</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422328</v>
      </c>
      <c r="BH27" s="658"/>
      <c r="BI27" s="658"/>
      <c r="BJ27" s="658"/>
      <c r="BK27" s="658"/>
      <c r="BL27" s="658"/>
      <c r="BM27" s="658"/>
      <c r="BN27" s="659"/>
      <c r="BO27" s="695">
        <v>100</v>
      </c>
      <c r="BP27" s="695"/>
      <c r="BQ27" s="695"/>
      <c r="BR27" s="695"/>
      <c r="BS27" s="696">
        <v>67255</v>
      </c>
      <c r="BT27" s="696"/>
      <c r="BU27" s="696"/>
      <c r="BV27" s="696"/>
      <c r="BW27" s="696"/>
      <c r="BX27" s="696"/>
      <c r="BY27" s="696"/>
      <c r="BZ27" s="696"/>
      <c r="CA27" s="696"/>
      <c r="CB27" s="731"/>
      <c r="CD27" s="654" t="s">
        <v>302</v>
      </c>
      <c r="CE27" s="655"/>
      <c r="CF27" s="655"/>
      <c r="CG27" s="655"/>
      <c r="CH27" s="655"/>
      <c r="CI27" s="655"/>
      <c r="CJ27" s="655"/>
      <c r="CK27" s="655"/>
      <c r="CL27" s="655"/>
      <c r="CM27" s="655"/>
      <c r="CN27" s="655"/>
      <c r="CO27" s="655"/>
      <c r="CP27" s="655"/>
      <c r="CQ27" s="656"/>
      <c r="CR27" s="657">
        <v>14111</v>
      </c>
      <c r="CS27" s="670"/>
      <c r="CT27" s="670"/>
      <c r="CU27" s="670"/>
      <c r="CV27" s="670"/>
      <c r="CW27" s="670"/>
      <c r="CX27" s="670"/>
      <c r="CY27" s="671"/>
      <c r="CZ27" s="660">
        <v>0.7</v>
      </c>
      <c r="DA27" s="672"/>
      <c r="DB27" s="672"/>
      <c r="DC27" s="673"/>
      <c r="DD27" s="663">
        <v>6503</v>
      </c>
      <c r="DE27" s="670"/>
      <c r="DF27" s="670"/>
      <c r="DG27" s="670"/>
      <c r="DH27" s="670"/>
      <c r="DI27" s="670"/>
      <c r="DJ27" s="670"/>
      <c r="DK27" s="671"/>
      <c r="DL27" s="663">
        <v>6503</v>
      </c>
      <c r="DM27" s="670"/>
      <c r="DN27" s="670"/>
      <c r="DO27" s="670"/>
      <c r="DP27" s="670"/>
      <c r="DQ27" s="670"/>
      <c r="DR27" s="670"/>
      <c r="DS27" s="670"/>
      <c r="DT27" s="670"/>
      <c r="DU27" s="670"/>
      <c r="DV27" s="671"/>
      <c r="DW27" s="660">
        <v>0.5</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50379</v>
      </c>
      <c r="S28" s="658"/>
      <c r="T28" s="658"/>
      <c r="U28" s="658"/>
      <c r="V28" s="658"/>
      <c r="W28" s="658"/>
      <c r="X28" s="658"/>
      <c r="Y28" s="659"/>
      <c r="Z28" s="695">
        <v>2.4</v>
      </c>
      <c r="AA28" s="695"/>
      <c r="AB28" s="695"/>
      <c r="AC28" s="695"/>
      <c r="AD28" s="696" t="s">
        <v>132</v>
      </c>
      <c r="AE28" s="696"/>
      <c r="AF28" s="696"/>
      <c r="AG28" s="696"/>
      <c r="AH28" s="696"/>
      <c r="AI28" s="696"/>
      <c r="AJ28" s="696"/>
      <c r="AK28" s="696"/>
      <c r="AL28" s="660" t="s">
        <v>132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358577</v>
      </c>
      <c r="CS28" s="658"/>
      <c r="CT28" s="658"/>
      <c r="CU28" s="658"/>
      <c r="CV28" s="658"/>
      <c r="CW28" s="658"/>
      <c r="CX28" s="658"/>
      <c r="CY28" s="659"/>
      <c r="CZ28" s="660">
        <v>18.2</v>
      </c>
      <c r="DA28" s="672"/>
      <c r="DB28" s="672"/>
      <c r="DC28" s="673"/>
      <c r="DD28" s="663">
        <v>358577</v>
      </c>
      <c r="DE28" s="658"/>
      <c r="DF28" s="658"/>
      <c r="DG28" s="658"/>
      <c r="DH28" s="658"/>
      <c r="DI28" s="658"/>
      <c r="DJ28" s="658"/>
      <c r="DK28" s="659"/>
      <c r="DL28" s="663">
        <v>288423</v>
      </c>
      <c r="DM28" s="658"/>
      <c r="DN28" s="658"/>
      <c r="DO28" s="658"/>
      <c r="DP28" s="658"/>
      <c r="DQ28" s="658"/>
      <c r="DR28" s="658"/>
      <c r="DS28" s="658"/>
      <c r="DT28" s="658"/>
      <c r="DU28" s="658"/>
      <c r="DV28" s="659"/>
      <c r="DW28" s="660">
        <v>23.1</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330</v>
      </c>
      <c r="S29" s="658"/>
      <c r="T29" s="658"/>
      <c r="U29" s="658"/>
      <c r="V29" s="658"/>
      <c r="W29" s="658"/>
      <c r="X29" s="658"/>
      <c r="Y29" s="659"/>
      <c r="Z29" s="695">
        <v>0</v>
      </c>
      <c r="AA29" s="695"/>
      <c r="AB29" s="695"/>
      <c r="AC29" s="695"/>
      <c r="AD29" s="696" t="s">
        <v>241</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306</v>
      </c>
      <c r="CE29" s="677"/>
      <c r="CF29" s="654" t="s">
        <v>307</v>
      </c>
      <c r="CG29" s="655"/>
      <c r="CH29" s="655"/>
      <c r="CI29" s="655"/>
      <c r="CJ29" s="655"/>
      <c r="CK29" s="655"/>
      <c r="CL29" s="655"/>
      <c r="CM29" s="655"/>
      <c r="CN29" s="655"/>
      <c r="CO29" s="655"/>
      <c r="CP29" s="655"/>
      <c r="CQ29" s="656"/>
      <c r="CR29" s="657">
        <v>358577</v>
      </c>
      <c r="CS29" s="670"/>
      <c r="CT29" s="670"/>
      <c r="CU29" s="670"/>
      <c r="CV29" s="670"/>
      <c r="CW29" s="670"/>
      <c r="CX29" s="670"/>
      <c r="CY29" s="671"/>
      <c r="CZ29" s="660">
        <v>18.2</v>
      </c>
      <c r="DA29" s="672"/>
      <c r="DB29" s="672"/>
      <c r="DC29" s="673"/>
      <c r="DD29" s="663">
        <v>358577</v>
      </c>
      <c r="DE29" s="670"/>
      <c r="DF29" s="670"/>
      <c r="DG29" s="670"/>
      <c r="DH29" s="670"/>
      <c r="DI29" s="670"/>
      <c r="DJ29" s="670"/>
      <c r="DK29" s="671"/>
      <c r="DL29" s="663">
        <v>288423</v>
      </c>
      <c r="DM29" s="670"/>
      <c r="DN29" s="670"/>
      <c r="DO29" s="670"/>
      <c r="DP29" s="670"/>
      <c r="DQ29" s="670"/>
      <c r="DR29" s="670"/>
      <c r="DS29" s="670"/>
      <c r="DT29" s="670"/>
      <c r="DU29" s="670"/>
      <c r="DV29" s="671"/>
      <c r="DW29" s="660">
        <v>23.1</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48540</v>
      </c>
      <c r="S30" s="658"/>
      <c r="T30" s="658"/>
      <c r="U30" s="658"/>
      <c r="V30" s="658"/>
      <c r="W30" s="658"/>
      <c r="X30" s="658"/>
      <c r="Y30" s="659"/>
      <c r="Z30" s="695">
        <v>2.2999999999999998</v>
      </c>
      <c r="AA30" s="695"/>
      <c r="AB30" s="695"/>
      <c r="AC30" s="695"/>
      <c r="AD30" s="696" t="s">
        <v>241</v>
      </c>
      <c r="AE30" s="696"/>
      <c r="AF30" s="696"/>
      <c r="AG30" s="696"/>
      <c r="AH30" s="696"/>
      <c r="AI30" s="696"/>
      <c r="AJ30" s="696"/>
      <c r="AK30" s="696"/>
      <c r="AL30" s="660" t="s">
        <v>132</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29"/>
      <c r="BI30" s="729"/>
      <c r="BJ30" s="729"/>
      <c r="BK30" s="729"/>
      <c r="BL30" s="729"/>
      <c r="BM30" s="729"/>
      <c r="BN30" s="729"/>
      <c r="BO30" s="729"/>
      <c r="BP30" s="729"/>
      <c r="BQ30" s="730"/>
      <c r="BR30" s="709" t="s">
        <v>310</v>
      </c>
      <c r="BS30" s="729"/>
      <c r="BT30" s="729"/>
      <c r="BU30" s="729"/>
      <c r="BV30" s="729"/>
      <c r="BW30" s="729"/>
      <c r="BX30" s="729"/>
      <c r="BY30" s="729"/>
      <c r="BZ30" s="729"/>
      <c r="CA30" s="729"/>
      <c r="CB30" s="730"/>
      <c r="CD30" s="678"/>
      <c r="CE30" s="679"/>
      <c r="CF30" s="654" t="s">
        <v>311</v>
      </c>
      <c r="CG30" s="655"/>
      <c r="CH30" s="655"/>
      <c r="CI30" s="655"/>
      <c r="CJ30" s="655"/>
      <c r="CK30" s="655"/>
      <c r="CL30" s="655"/>
      <c r="CM30" s="655"/>
      <c r="CN30" s="655"/>
      <c r="CO30" s="655"/>
      <c r="CP30" s="655"/>
      <c r="CQ30" s="656"/>
      <c r="CR30" s="657">
        <v>347846</v>
      </c>
      <c r="CS30" s="658"/>
      <c r="CT30" s="658"/>
      <c r="CU30" s="658"/>
      <c r="CV30" s="658"/>
      <c r="CW30" s="658"/>
      <c r="CX30" s="658"/>
      <c r="CY30" s="659"/>
      <c r="CZ30" s="660">
        <v>17.600000000000001</v>
      </c>
      <c r="DA30" s="672"/>
      <c r="DB30" s="672"/>
      <c r="DC30" s="673"/>
      <c r="DD30" s="663">
        <v>347846</v>
      </c>
      <c r="DE30" s="658"/>
      <c r="DF30" s="658"/>
      <c r="DG30" s="658"/>
      <c r="DH30" s="658"/>
      <c r="DI30" s="658"/>
      <c r="DJ30" s="658"/>
      <c r="DK30" s="659"/>
      <c r="DL30" s="663">
        <v>277692</v>
      </c>
      <c r="DM30" s="658"/>
      <c r="DN30" s="658"/>
      <c r="DO30" s="658"/>
      <c r="DP30" s="658"/>
      <c r="DQ30" s="658"/>
      <c r="DR30" s="658"/>
      <c r="DS30" s="658"/>
      <c r="DT30" s="658"/>
      <c r="DU30" s="658"/>
      <c r="DV30" s="659"/>
      <c r="DW30" s="660">
        <v>22.2</v>
      </c>
      <c r="DX30" s="672"/>
      <c r="DY30" s="672"/>
      <c r="DZ30" s="672"/>
      <c r="EA30" s="672"/>
      <c r="EB30" s="672"/>
      <c r="EC30" s="684"/>
    </row>
    <row r="31" spans="2:133" ht="11.25" customHeight="1" x14ac:dyDescent="0.2">
      <c r="B31" s="732" t="s">
        <v>312</v>
      </c>
      <c r="C31" s="733"/>
      <c r="D31" s="733"/>
      <c r="E31" s="733"/>
      <c r="F31" s="733"/>
      <c r="G31" s="733"/>
      <c r="H31" s="733"/>
      <c r="I31" s="733"/>
      <c r="J31" s="733"/>
      <c r="K31" s="733"/>
      <c r="L31" s="733"/>
      <c r="M31" s="733"/>
      <c r="N31" s="733"/>
      <c r="O31" s="733"/>
      <c r="P31" s="733"/>
      <c r="Q31" s="734"/>
      <c r="R31" s="657" t="s">
        <v>241</v>
      </c>
      <c r="S31" s="658"/>
      <c r="T31" s="658"/>
      <c r="U31" s="658"/>
      <c r="V31" s="658"/>
      <c r="W31" s="658"/>
      <c r="X31" s="658"/>
      <c r="Y31" s="659"/>
      <c r="Z31" s="695" t="s">
        <v>241</v>
      </c>
      <c r="AA31" s="695"/>
      <c r="AB31" s="695"/>
      <c r="AC31" s="695"/>
      <c r="AD31" s="696" t="s">
        <v>132</v>
      </c>
      <c r="AE31" s="696"/>
      <c r="AF31" s="696"/>
      <c r="AG31" s="696"/>
      <c r="AH31" s="696"/>
      <c r="AI31" s="696"/>
      <c r="AJ31" s="696"/>
      <c r="AK31" s="696"/>
      <c r="AL31" s="660" t="s">
        <v>132</v>
      </c>
      <c r="AM31" s="661"/>
      <c r="AN31" s="661"/>
      <c r="AO31" s="697"/>
      <c r="AP31" s="723" t="s">
        <v>313</v>
      </c>
      <c r="AQ31" s="724"/>
      <c r="AR31" s="724"/>
      <c r="AS31" s="724"/>
      <c r="AT31" s="725" t="s">
        <v>314</v>
      </c>
      <c r="AU31" s="218"/>
      <c r="AV31" s="218"/>
      <c r="AW31" s="218"/>
      <c r="AX31" s="715" t="s">
        <v>189</v>
      </c>
      <c r="AY31" s="716"/>
      <c r="AZ31" s="716"/>
      <c r="BA31" s="716"/>
      <c r="BB31" s="716"/>
      <c r="BC31" s="716"/>
      <c r="BD31" s="716"/>
      <c r="BE31" s="716"/>
      <c r="BF31" s="717"/>
      <c r="BG31" s="719">
        <v>100</v>
      </c>
      <c r="BH31" s="720"/>
      <c r="BI31" s="720"/>
      <c r="BJ31" s="720"/>
      <c r="BK31" s="720"/>
      <c r="BL31" s="720"/>
      <c r="BM31" s="721">
        <v>100</v>
      </c>
      <c r="BN31" s="720"/>
      <c r="BO31" s="720"/>
      <c r="BP31" s="720"/>
      <c r="BQ31" s="722"/>
      <c r="BR31" s="719">
        <v>100</v>
      </c>
      <c r="BS31" s="720"/>
      <c r="BT31" s="720"/>
      <c r="BU31" s="720"/>
      <c r="BV31" s="720"/>
      <c r="BW31" s="720"/>
      <c r="BX31" s="721">
        <v>100</v>
      </c>
      <c r="BY31" s="720"/>
      <c r="BZ31" s="720"/>
      <c r="CA31" s="720"/>
      <c r="CB31" s="722"/>
      <c r="CD31" s="678"/>
      <c r="CE31" s="679"/>
      <c r="CF31" s="654" t="s">
        <v>315</v>
      </c>
      <c r="CG31" s="655"/>
      <c r="CH31" s="655"/>
      <c r="CI31" s="655"/>
      <c r="CJ31" s="655"/>
      <c r="CK31" s="655"/>
      <c r="CL31" s="655"/>
      <c r="CM31" s="655"/>
      <c r="CN31" s="655"/>
      <c r="CO31" s="655"/>
      <c r="CP31" s="655"/>
      <c r="CQ31" s="656"/>
      <c r="CR31" s="657">
        <v>10731</v>
      </c>
      <c r="CS31" s="670"/>
      <c r="CT31" s="670"/>
      <c r="CU31" s="670"/>
      <c r="CV31" s="670"/>
      <c r="CW31" s="670"/>
      <c r="CX31" s="670"/>
      <c r="CY31" s="671"/>
      <c r="CZ31" s="660">
        <v>0.5</v>
      </c>
      <c r="DA31" s="672"/>
      <c r="DB31" s="672"/>
      <c r="DC31" s="673"/>
      <c r="DD31" s="663">
        <v>10731</v>
      </c>
      <c r="DE31" s="670"/>
      <c r="DF31" s="670"/>
      <c r="DG31" s="670"/>
      <c r="DH31" s="670"/>
      <c r="DI31" s="670"/>
      <c r="DJ31" s="670"/>
      <c r="DK31" s="671"/>
      <c r="DL31" s="663">
        <v>10731</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98220</v>
      </c>
      <c r="S32" s="658"/>
      <c r="T32" s="658"/>
      <c r="U32" s="658"/>
      <c r="V32" s="658"/>
      <c r="W32" s="658"/>
      <c r="X32" s="658"/>
      <c r="Y32" s="659"/>
      <c r="Z32" s="695">
        <v>4.8</v>
      </c>
      <c r="AA32" s="695"/>
      <c r="AB32" s="695"/>
      <c r="AC32" s="695"/>
      <c r="AD32" s="696" t="s">
        <v>241</v>
      </c>
      <c r="AE32" s="696"/>
      <c r="AF32" s="696"/>
      <c r="AG32" s="696"/>
      <c r="AH32" s="696"/>
      <c r="AI32" s="696"/>
      <c r="AJ32" s="696"/>
      <c r="AK32" s="696"/>
      <c r="AL32" s="660" t="s">
        <v>132</v>
      </c>
      <c r="AM32" s="661"/>
      <c r="AN32" s="661"/>
      <c r="AO32" s="697"/>
      <c r="AP32" s="698"/>
      <c r="AQ32" s="699"/>
      <c r="AR32" s="699"/>
      <c r="AS32" s="699"/>
      <c r="AT32" s="726"/>
      <c r="AU32" s="214" t="s">
        <v>317</v>
      </c>
      <c r="AX32" s="654" t="s">
        <v>318</v>
      </c>
      <c r="AY32" s="655"/>
      <c r="AZ32" s="655"/>
      <c r="BA32" s="655"/>
      <c r="BB32" s="655"/>
      <c r="BC32" s="655"/>
      <c r="BD32" s="655"/>
      <c r="BE32" s="655"/>
      <c r="BF32" s="656"/>
      <c r="BG32" s="728">
        <v>100</v>
      </c>
      <c r="BH32" s="670"/>
      <c r="BI32" s="670"/>
      <c r="BJ32" s="670"/>
      <c r="BK32" s="670"/>
      <c r="BL32" s="670"/>
      <c r="BM32" s="661">
        <v>100</v>
      </c>
      <c r="BN32" s="670"/>
      <c r="BO32" s="670"/>
      <c r="BP32" s="670"/>
      <c r="BQ32" s="693"/>
      <c r="BR32" s="728">
        <v>100</v>
      </c>
      <c r="BS32" s="670"/>
      <c r="BT32" s="670"/>
      <c r="BU32" s="670"/>
      <c r="BV32" s="670"/>
      <c r="BW32" s="670"/>
      <c r="BX32" s="661">
        <v>100</v>
      </c>
      <c r="BY32" s="670"/>
      <c r="BZ32" s="670"/>
      <c r="CA32" s="670"/>
      <c r="CB32" s="693"/>
      <c r="CD32" s="680"/>
      <c r="CE32" s="681"/>
      <c r="CF32" s="654" t="s">
        <v>319</v>
      </c>
      <c r="CG32" s="655"/>
      <c r="CH32" s="655"/>
      <c r="CI32" s="655"/>
      <c r="CJ32" s="655"/>
      <c r="CK32" s="655"/>
      <c r="CL32" s="655"/>
      <c r="CM32" s="655"/>
      <c r="CN32" s="655"/>
      <c r="CO32" s="655"/>
      <c r="CP32" s="655"/>
      <c r="CQ32" s="656"/>
      <c r="CR32" s="657" t="s">
        <v>241</v>
      </c>
      <c r="CS32" s="658"/>
      <c r="CT32" s="658"/>
      <c r="CU32" s="658"/>
      <c r="CV32" s="658"/>
      <c r="CW32" s="658"/>
      <c r="CX32" s="658"/>
      <c r="CY32" s="659"/>
      <c r="CZ32" s="660" t="s">
        <v>132</v>
      </c>
      <c r="DA32" s="672"/>
      <c r="DB32" s="672"/>
      <c r="DC32" s="673"/>
      <c r="DD32" s="663" t="s">
        <v>241</v>
      </c>
      <c r="DE32" s="658"/>
      <c r="DF32" s="658"/>
      <c r="DG32" s="658"/>
      <c r="DH32" s="658"/>
      <c r="DI32" s="658"/>
      <c r="DJ32" s="658"/>
      <c r="DK32" s="659"/>
      <c r="DL32" s="663" t="s">
        <v>132</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61268</v>
      </c>
      <c r="S33" s="658"/>
      <c r="T33" s="658"/>
      <c r="U33" s="658"/>
      <c r="V33" s="658"/>
      <c r="W33" s="658"/>
      <c r="X33" s="658"/>
      <c r="Y33" s="659"/>
      <c r="Z33" s="695">
        <v>3</v>
      </c>
      <c r="AA33" s="695"/>
      <c r="AB33" s="695"/>
      <c r="AC33" s="695"/>
      <c r="AD33" s="696">
        <v>10325</v>
      </c>
      <c r="AE33" s="696"/>
      <c r="AF33" s="696"/>
      <c r="AG33" s="696"/>
      <c r="AH33" s="696"/>
      <c r="AI33" s="696"/>
      <c r="AJ33" s="696"/>
      <c r="AK33" s="696"/>
      <c r="AL33" s="660">
        <v>0.8</v>
      </c>
      <c r="AM33" s="661"/>
      <c r="AN33" s="661"/>
      <c r="AO33" s="697"/>
      <c r="AP33" s="700"/>
      <c r="AQ33" s="701"/>
      <c r="AR33" s="701"/>
      <c r="AS33" s="701"/>
      <c r="AT33" s="727"/>
      <c r="AU33" s="219"/>
      <c r="AV33" s="219"/>
      <c r="AW33" s="219"/>
      <c r="AX33" s="638" t="s">
        <v>321</v>
      </c>
      <c r="AY33" s="639"/>
      <c r="AZ33" s="639"/>
      <c r="BA33" s="639"/>
      <c r="BB33" s="639"/>
      <c r="BC33" s="639"/>
      <c r="BD33" s="639"/>
      <c r="BE33" s="639"/>
      <c r="BF33" s="640"/>
      <c r="BG33" s="718">
        <v>100</v>
      </c>
      <c r="BH33" s="642"/>
      <c r="BI33" s="642"/>
      <c r="BJ33" s="642"/>
      <c r="BK33" s="642"/>
      <c r="BL33" s="642"/>
      <c r="BM33" s="688">
        <v>100</v>
      </c>
      <c r="BN33" s="642"/>
      <c r="BO33" s="642"/>
      <c r="BP33" s="642"/>
      <c r="BQ33" s="705"/>
      <c r="BR33" s="718">
        <v>100</v>
      </c>
      <c r="BS33" s="642"/>
      <c r="BT33" s="642"/>
      <c r="BU33" s="642"/>
      <c r="BV33" s="642"/>
      <c r="BW33" s="642"/>
      <c r="BX33" s="688">
        <v>100</v>
      </c>
      <c r="BY33" s="642"/>
      <c r="BZ33" s="642"/>
      <c r="CA33" s="642"/>
      <c r="CB33" s="705"/>
      <c r="CD33" s="654" t="s">
        <v>322</v>
      </c>
      <c r="CE33" s="655"/>
      <c r="CF33" s="655"/>
      <c r="CG33" s="655"/>
      <c r="CH33" s="655"/>
      <c r="CI33" s="655"/>
      <c r="CJ33" s="655"/>
      <c r="CK33" s="655"/>
      <c r="CL33" s="655"/>
      <c r="CM33" s="655"/>
      <c r="CN33" s="655"/>
      <c r="CO33" s="655"/>
      <c r="CP33" s="655"/>
      <c r="CQ33" s="656"/>
      <c r="CR33" s="657">
        <v>938755</v>
      </c>
      <c r="CS33" s="670"/>
      <c r="CT33" s="670"/>
      <c r="CU33" s="670"/>
      <c r="CV33" s="670"/>
      <c r="CW33" s="670"/>
      <c r="CX33" s="670"/>
      <c r="CY33" s="671"/>
      <c r="CZ33" s="660">
        <v>47.5</v>
      </c>
      <c r="DA33" s="672"/>
      <c r="DB33" s="672"/>
      <c r="DC33" s="673"/>
      <c r="DD33" s="663">
        <v>679054</v>
      </c>
      <c r="DE33" s="670"/>
      <c r="DF33" s="670"/>
      <c r="DG33" s="670"/>
      <c r="DH33" s="670"/>
      <c r="DI33" s="670"/>
      <c r="DJ33" s="670"/>
      <c r="DK33" s="671"/>
      <c r="DL33" s="663">
        <v>404814</v>
      </c>
      <c r="DM33" s="670"/>
      <c r="DN33" s="670"/>
      <c r="DO33" s="670"/>
      <c r="DP33" s="670"/>
      <c r="DQ33" s="670"/>
      <c r="DR33" s="670"/>
      <c r="DS33" s="670"/>
      <c r="DT33" s="670"/>
      <c r="DU33" s="670"/>
      <c r="DV33" s="671"/>
      <c r="DW33" s="660">
        <v>32.4</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6690</v>
      </c>
      <c r="S34" s="658"/>
      <c r="T34" s="658"/>
      <c r="U34" s="658"/>
      <c r="V34" s="658"/>
      <c r="W34" s="658"/>
      <c r="X34" s="658"/>
      <c r="Y34" s="659"/>
      <c r="Z34" s="695">
        <v>0.3</v>
      </c>
      <c r="AA34" s="695"/>
      <c r="AB34" s="695"/>
      <c r="AC34" s="695"/>
      <c r="AD34" s="696" t="s">
        <v>241</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355086</v>
      </c>
      <c r="CS34" s="658"/>
      <c r="CT34" s="658"/>
      <c r="CU34" s="658"/>
      <c r="CV34" s="658"/>
      <c r="CW34" s="658"/>
      <c r="CX34" s="658"/>
      <c r="CY34" s="659"/>
      <c r="CZ34" s="660">
        <v>18</v>
      </c>
      <c r="DA34" s="672"/>
      <c r="DB34" s="672"/>
      <c r="DC34" s="673"/>
      <c r="DD34" s="663">
        <v>195698</v>
      </c>
      <c r="DE34" s="658"/>
      <c r="DF34" s="658"/>
      <c r="DG34" s="658"/>
      <c r="DH34" s="658"/>
      <c r="DI34" s="658"/>
      <c r="DJ34" s="658"/>
      <c r="DK34" s="659"/>
      <c r="DL34" s="663">
        <v>171905</v>
      </c>
      <c r="DM34" s="658"/>
      <c r="DN34" s="658"/>
      <c r="DO34" s="658"/>
      <c r="DP34" s="658"/>
      <c r="DQ34" s="658"/>
      <c r="DR34" s="658"/>
      <c r="DS34" s="658"/>
      <c r="DT34" s="658"/>
      <c r="DU34" s="658"/>
      <c r="DV34" s="659"/>
      <c r="DW34" s="660">
        <v>13.8</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241940</v>
      </c>
      <c r="S35" s="658"/>
      <c r="T35" s="658"/>
      <c r="U35" s="658"/>
      <c r="V35" s="658"/>
      <c r="W35" s="658"/>
      <c r="X35" s="658"/>
      <c r="Y35" s="659"/>
      <c r="Z35" s="695">
        <v>11.7</v>
      </c>
      <c r="AA35" s="695"/>
      <c r="AB35" s="695"/>
      <c r="AC35" s="695"/>
      <c r="AD35" s="696" t="s">
        <v>241</v>
      </c>
      <c r="AE35" s="696"/>
      <c r="AF35" s="696"/>
      <c r="AG35" s="696"/>
      <c r="AH35" s="696"/>
      <c r="AI35" s="696"/>
      <c r="AJ35" s="696"/>
      <c r="AK35" s="696"/>
      <c r="AL35" s="660" t="s">
        <v>132</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45446</v>
      </c>
      <c r="CS35" s="670"/>
      <c r="CT35" s="670"/>
      <c r="CU35" s="670"/>
      <c r="CV35" s="670"/>
      <c r="CW35" s="670"/>
      <c r="CX35" s="670"/>
      <c r="CY35" s="671"/>
      <c r="CZ35" s="660">
        <v>2.2999999999999998</v>
      </c>
      <c r="DA35" s="672"/>
      <c r="DB35" s="672"/>
      <c r="DC35" s="673"/>
      <c r="DD35" s="663">
        <v>26910</v>
      </c>
      <c r="DE35" s="670"/>
      <c r="DF35" s="670"/>
      <c r="DG35" s="670"/>
      <c r="DH35" s="670"/>
      <c r="DI35" s="670"/>
      <c r="DJ35" s="670"/>
      <c r="DK35" s="671"/>
      <c r="DL35" s="663">
        <v>26828</v>
      </c>
      <c r="DM35" s="670"/>
      <c r="DN35" s="670"/>
      <c r="DO35" s="670"/>
      <c r="DP35" s="670"/>
      <c r="DQ35" s="670"/>
      <c r="DR35" s="670"/>
      <c r="DS35" s="670"/>
      <c r="DT35" s="670"/>
      <c r="DU35" s="670"/>
      <c r="DV35" s="671"/>
      <c r="DW35" s="660">
        <v>2.1</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57606</v>
      </c>
      <c r="S36" s="658"/>
      <c r="T36" s="658"/>
      <c r="U36" s="658"/>
      <c r="V36" s="658"/>
      <c r="W36" s="658"/>
      <c r="X36" s="658"/>
      <c r="Y36" s="659"/>
      <c r="Z36" s="695">
        <v>2.8</v>
      </c>
      <c r="AA36" s="695"/>
      <c r="AB36" s="695"/>
      <c r="AC36" s="695"/>
      <c r="AD36" s="696" t="s">
        <v>241</v>
      </c>
      <c r="AE36" s="696"/>
      <c r="AF36" s="696"/>
      <c r="AG36" s="696"/>
      <c r="AH36" s="696"/>
      <c r="AI36" s="696"/>
      <c r="AJ36" s="696"/>
      <c r="AK36" s="696"/>
      <c r="AL36" s="660" t="s">
        <v>241</v>
      </c>
      <c r="AM36" s="661"/>
      <c r="AN36" s="661"/>
      <c r="AO36" s="697"/>
      <c r="AP36" s="222"/>
      <c r="AQ36" s="706" t="s">
        <v>330</v>
      </c>
      <c r="AR36" s="707"/>
      <c r="AS36" s="707"/>
      <c r="AT36" s="707"/>
      <c r="AU36" s="707"/>
      <c r="AV36" s="707"/>
      <c r="AW36" s="707"/>
      <c r="AX36" s="707"/>
      <c r="AY36" s="708"/>
      <c r="AZ36" s="712">
        <v>93505</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1648</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216356</v>
      </c>
      <c r="CS36" s="658"/>
      <c r="CT36" s="658"/>
      <c r="CU36" s="658"/>
      <c r="CV36" s="658"/>
      <c r="CW36" s="658"/>
      <c r="CX36" s="658"/>
      <c r="CY36" s="659"/>
      <c r="CZ36" s="660">
        <v>11</v>
      </c>
      <c r="DA36" s="672"/>
      <c r="DB36" s="672"/>
      <c r="DC36" s="673"/>
      <c r="DD36" s="663">
        <v>189152</v>
      </c>
      <c r="DE36" s="658"/>
      <c r="DF36" s="658"/>
      <c r="DG36" s="658"/>
      <c r="DH36" s="658"/>
      <c r="DI36" s="658"/>
      <c r="DJ36" s="658"/>
      <c r="DK36" s="659"/>
      <c r="DL36" s="663">
        <v>164629</v>
      </c>
      <c r="DM36" s="658"/>
      <c r="DN36" s="658"/>
      <c r="DO36" s="658"/>
      <c r="DP36" s="658"/>
      <c r="DQ36" s="658"/>
      <c r="DR36" s="658"/>
      <c r="DS36" s="658"/>
      <c r="DT36" s="658"/>
      <c r="DU36" s="658"/>
      <c r="DV36" s="659"/>
      <c r="DW36" s="660">
        <v>13.2</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92899</v>
      </c>
      <c r="S37" s="658"/>
      <c r="T37" s="658"/>
      <c r="U37" s="658"/>
      <c r="V37" s="658"/>
      <c r="W37" s="658"/>
      <c r="X37" s="658"/>
      <c r="Y37" s="659"/>
      <c r="Z37" s="695">
        <v>4.5</v>
      </c>
      <c r="AA37" s="695"/>
      <c r="AB37" s="695"/>
      <c r="AC37" s="695"/>
      <c r="AD37" s="696">
        <v>3</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33918</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1893</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76834</v>
      </c>
      <c r="CS37" s="670"/>
      <c r="CT37" s="670"/>
      <c r="CU37" s="670"/>
      <c r="CV37" s="670"/>
      <c r="CW37" s="670"/>
      <c r="CX37" s="670"/>
      <c r="CY37" s="671"/>
      <c r="CZ37" s="660">
        <v>3.9</v>
      </c>
      <c r="DA37" s="672"/>
      <c r="DB37" s="672"/>
      <c r="DC37" s="673"/>
      <c r="DD37" s="663">
        <v>69434</v>
      </c>
      <c r="DE37" s="670"/>
      <c r="DF37" s="670"/>
      <c r="DG37" s="670"/>
      <c r="DH37" s="670"/>
      <c r="DI37" s="670"/>
      <c r="DJ37" s="670"/>
      <c r="DK37" s="671"/>
      <c r="DL37" s="663">
        <v>65802</v>
      </c>
      <c r="DM37" s="670"/>
      <c r="DN37" s="670"/>
      <c r="DO37" s="670"/>
      <c r="DP37" s="670"/>
      <c r="DQ37" s="670"/>
      <c r="DR37" s="670"/>
      <c r="DS37" s="670"/>
      <c r="DT37" s="670"/>
      <c r="DU37" s="670"/>
      <c r="DV37" s="671"/>
      <c r="DW37" s="660">
        <v>5.3</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110594</v>
      </c>
      <c r="S38" s="658"/>
      <c r="T38" s="658"/>
      <c r="U38" s="658"/>
      <c r="V38" s="658"/>
      <c r="W38" s="658"/>
      <c r="X38" s="658"/>
      <c r="Y38" s="659"/>
      <c r="Z38" s="695">
        <v>5.4</v>
      </c>
      <c r="AA38" s="695"/>
      <c r="AB38" s="695"/>
      <c r="AC38" s="695"/>
      <c r="AD38" s="696" t="s">
        <v>132</v>
      </c>
      <c r="AE38" s="696"/>
      <c r="AF38" s="696"/>
      <c r="AG38" s="696"/>
      <c r="AH38" s="696"/>
      <c r="AI38" s="696"/>
      <c r="AJ38" s="696"/>
      <c r="AK38" s="696"/>
      <c r="AL38" s="660" t="s">
        <v>132</v>
      </c>
      <c r="AM38" s="661"/>
      <c r="AN38" s="661"/>
      <c r="AO38" s="697"/>
      <c r="AQ38" s="690" t="s">
        <v>338</v>
      </c>
      <c r="AR38" s="691"/>
      <c r="AS38" s="691"/>
      <c r="AT38" s="691"/>
      <c r="AU38" s="691"/>
      <c r="AV38" s="691"/>
      <c r="AW38" s="691"/>
      <c r="AX38" s="691"/>
      <c r="AY38" s="692"/>
      <c r="AZ38" s="657">
        <v>16614</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76</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93505</v>
      </c>
      <c r="CS38" s="658"/>
      <c r="CT38" s="658"/>
      <c r="CU38" s="658"/>
      <c r="CV38" s="658"/>
      <c r="CW38" s="658"/>
      <c r="CX38" s="658"/>
      <c r="CY38" s="659"/>
      <c r="CZ38" s="660">
        <v>4.7</v>
      </c>
      <c r="DA38" s="672"/>
      <c r="DB38" s="672"/>
      <c r="DC38" s="673"/>
      <c r="DD38" s="663">
        <v>77012</v>
      </c>
      <c r="DE38" s="658"/>
      <c r="DF38" s="658"/>
      <c r="DG38" s="658"/>
      <c r="DH38" s="658"/>
      <c r="DI38" s="658"/>
      <c r="DJ38" s="658"/>
      <c r="DK38" s="659"/>
      <c r="DL38" s="663">
        <v>41452</v>
      </c>
      <c r="DM38" s="658"/>
      <c r="DN38" s="658"/>
      <c r="DO38" s="658"/>
      <c r="DP38" s="658"/>
      <c r="DQ38" s="658"/>
      <c r="DR38" s="658"/>
      <c r="DS38" s="658"/>
      <c r="DT38" s="658"/>
      <c r="DU38" s="658"/>
      <c r="DV38" s="659"/>
      <c r="DW38" s="660">
        <v>3.3</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132</v>
      </c>
      <c r="AA39" s="695"/>
      <c r="AB39" s="695"/>
      <c r="AC39" s="695"/>
      <c r="AD39" s="696" t="s">
        <v>132</v>
      </c>
      <c r="AE39" s="696"/>
      <c r="AF39" s="696"/>
      <c r="AG39" s="696"/>
      <c r="AH39" s="696"/>
      <c r="AI39" s="696"/>
      <c r="AJ39" s="696"/>
      <c r="AK39" s="696"/>
      <c r="AL39" s="660" t="s">
        <v>241</v>
      </c>
      <c r="AM39" s="661"/>
      <c r="AN39" s="661"/>
      <c r="AO39" s="697"/>
      <c r="AQ39" s="690" t="s">
        <v>342</v>
      </c>
      <c r="AR39" s="691"/>
      <c r="AS39" s="691"/>
      <c r="AT39" s="691"/>
      <c r="AU39" s="691"/>
      <c r="AV39" s="691"/>
      <c r="AW39" s="691"/>
      <c r="AX39" s="691"/>
      <c r="AY39" s="692"/>
      <c r="AZ39" s="657">
        <v>164</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149</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228362</v>
      </c>
      <c r="CS39" s="670"/>
      <c r="CT39" s="670"/>
      <c r="CU39" s="670"/>
      <c r="CV39" s="670"/>
      <c r="CW39" s="670"/>
      <c r="CX39" s="670"/>
      <c r="CY39" s="671"/>
      <c r="CZ39" s="660">
        <v>11.6</v>
      </c>
      <c r="DA39" s="672"/>
      <c r="DB39" s="672"/>
      <c r="DC39" s="673"/>
      <c r="DD39" s="663">
        <v>190282</v>
      </c>
      <c r="DE39" s="670"/>
      <c r="DF39" s="670"/>
      <c r="DG39" s="670"/>
      <c r="DH39" s="670"/>
      <c r="DI39" s="670"/>
      <c r="DJ39" s="670"/>
      <c r="DK39" s="671"/>
      <c r="DL39" s="663" t="s">
        <v>241</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14194</v>
      </c>
      <c r="S40" s="658"/>
      <c r="T40" s="658"/>
      <c r="U40" s="658"/>
      <c r="V40" s="658"/>
      <c r="W40" s="658"/>
      <c r="X40" s="658"/>
      <c r="Y40" s="659"/>
      <c r="Z40" s="695">
        <v>0.7</v>
      </c>
      <c r="AA40" s="695"/>
      <c r="AB40" s="695"/>
      <c r="AC40" s="695"/>
      <c r="AD40" s="696" t="s">
        <v>132</v>
      </c>
      <c r="AE40" s="696"/>
      <c r="AF40" s="696"/>
      <c r="AG40" s="696"/>
      <c r="AH40" s="696"/>
      <c r="AI40" s="696"/>
      <c r="AJ40" s="696"/>
      <c r="AK40" s="696"/>
      <c r="AL40" s="660" t="s">
        <v>132</v>
      </c>
      <c r="AM40" s="661"/>
      <c r="AN40" s="661"/>
      <c r="AO40" s="697"/>
      <c r="AQ40" s="690" t="s">
        <v>346</v>
      </c>
      <c r="AR40" s="691"/>
      <c r="AS40" s="691"/>
      <c r="AT40" s="691"/>
      <c r="AU40" s="691"/>
      <c r="AV40" s="691"/>
      <c r="AW40" s="691"/>
      <c r="AX40" s="691"/>
      <c r="AY40" s="692"/>
      <c r="AZ40" s="657" t="s">
        <v>132</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61</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132</v>
      </c>
      <c r="CS40" s="658"/>
      <c r="CT40" s="658"/>
      <c r="CU40" s="658"/>
      <c r="CV40" s="658"/>
      <c r="CW40" s="658"/>
      <c r="CX40" s="658"/>
      <c r="CY40" s="659"/>
      <c r="CZ40" s="660" t="s">
        <v>132</v>
      </c>
      <c r="DA40" s="672"/>
      <c r="DB40" s="672"/>
      <c r="DC40" s="673"/>
      <c r="DD40" s="663" t="s">
        <v>241</v>
      </c>
      <c r="DE40" s="658"/>
      <c r="DF40" s="658"/>
      <c r="DG40" s="658"/>
      <c r="DH40" s="658"/>
      <c r="DI40" s="658"/>
      <c r="DJ40" s="658"/>
      <c r="DK40" s="659"/>
      <c r="DL40" s="663" t="s">
        <v>241</v>
      </c>
      <c r="DM40" s="658"/>
      <c r="DN40" s="658"/>
      <c r="DO40" s="658"/>
      <c r="DP40" s="658"/>
      <c r="DQ40" s="658"/>
      <c r="DR40" s="658"/>
      <c r="DS40" s="658"/>
      <c r="DT40" s="658"/>
      <c r="DU40" s="658"/>
      <c r="DV40" s="659"/>
      <c r="DW40" s="660" t="s">
        <v>241</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2066120</v>
      </c>
      <c r="S41" s="682"/>
      <c r="T41" s="682"/>
      <c r="U41" s="682"/>
      <c r="V41" s="682"/>
      <c r="W41" s="682"/>
      <c r="X41" s="682"/>
      <c r="Y41" s="685"/>
      <c r="Z41" s="686">
        <v>100</v>
      </c>
      <c r="AA41" s="686"/>
      <c r="AB41" s="686"/>
      <c r="AC41" s="686"/>
      <c r="AD41" s="687">
        <v>1234006</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10552</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132</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241</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32257</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195</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174482</v>
      </c>
      <c r="CS42" s="670"/>
      <c r="CT42" s="670"/>
      <c r="CU42" s="670"/>
      <c r="CV42" s="670"/>
      <c r="CW42" s="670"/>
      <c r="CX42" s="670"/>
      <c r="CY42" s="671"/>
      <c r="CZ42" s="660">
        <v>8.8000000000000007</v>
      </c>
      <c r="DA42" s="672"/>
      <c r="DB42" s="672"/>
      <c r="DC42" s="673"/>
      <c r="DD42" s="663">
        <v>52671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t="s">
        <v>241</v>
      </c>
      <c r="CS43" s="670"/>
      <c r="CT43" s="670"/>
      <c r="CU43" s="670"/>
      <c r="CV43" s="670"/>
      <c r="CW43" s="670"/>
      <c r="CX43" s="670"/>
      <c r="CY43" s="671"/>
      <c r="CZ43" s="660" t="s">
        <v>132</v>
      </c>
      <c r="DA43" s="672"/>
      <c r="DB43" s="672"/>
      <c r="DC43" s="673"/>
      <c r="DD43" s="663" t="s">
        <v>241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174482</v>
      </c>
      <c r="CS44" s="658"/>
      <c r="CT44" s="658"/>
      <c r="CU44" s="658"/>
      <c r="CV44" s="658"/>
      <c r="CW44" s="658"/>
      <c r="CX44" s="658"/>
      <c r="CY44" s="659"/>
      <c r="CZ44" s="660">
        <v>8.8000000000000007</v>
      </c>
      <c r="DA44" s="661"/>
      <c r="DB44" s="661"/>
      <c r="DC44" s="662"/>
      <c r="DD44" s="663">
        <v>52671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14546</v>
      </c>
      <c r="CS45" s="670"/>
      <c r="CT45" s="670"/>
      <c r="CU45" s="670"/>
      <c r="CV45" s="670"/>
      <c r="CW45" s="670"/>
      <c r="CX45" s="670"/>
      <c r="CY45" s="671"/>
      <c r="CZ45" s="660">
        <v>0.7</v>
      </c>
      <c r="DA45" s="672"/>
      <c r="DB45" s="672"/>
      <c r="DC45" s="673"/>
      <c r="DD45" s="663">
        <v>604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159936</v>
      </c>
      <c r="CS46" s="658"/>
      <c r="CT46" s="658"/>
      <c r="CU46" s="658"/>
      <c r="CV46" s="658"/>
      <c r="CW46" s="658"/>
      <c r="CX46" s="658"/>
      <c r="CY46" s="659"/>
      <c r="CZ46" s="660">
        <v>8.1</v>
      </c>
      <c r="DA46" s="661"/>
      <c r="DB46" s="661"/>
      <c r="DC46" s="662"/>
      <c r="DD46" s="663">
        <v>52067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t="s">
        <v>241</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365</v>
      </c>
      <c r="CG48" s="655"/>
      <c r="CH48" s="655"/>
      <c r="CI48" s="655"/>
      <c r="CJ48" s="655"/>
      <c r="CK48" s="655"/>
      <c r="CL48" s="655"/>
      <c r="CM48" s="655"/>
      <c r="CN48" s="655"/>
      <c r="CO48" s="655"/>
      <c r="CP48" s="655"/>
      <c r="CQ48" s="656"/>
      <c r="CR48" s="657" t="s">
        <v>241</v>
      </c>
      <c r="CS48" s="658"/>
      <c r="CT48" s="658"/>
      <c r="CU48" s="658"/>
      <c r="CV48" s="658"/>
      <c r="CW48" s="658"/>
      <c r="CX48" s="658"/>
      <c r="CY48" s="659"/>
      <c r="CZ48" s="660" t="s">
        <v>132</v>
      </c>
      <c r="DA48" s="661"/>
      <c r="DB48" s="661"/>
      <c r="DC48" s="662"/>
      <c r="DD48" s="663" t="s">
        <v>241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1974467</v>
      </c>
      <c r="CS49" s="642"/>
      <c r="CT49" s="642"/>
      <c r="CU49" s="642"/>
      <c r="CV49" s="642"/>
      <c r="CW49" s="642"/>
      <c r="CX49" s="642"/>
      <c r="CY49" s="643"/>
      <c r="CZ49" s="644">
        <v>100</v>
      </c>
      <c r="DA49" s="645"/>
      <c r="DB49" s="645"/>
      <c r="DC49" s="646"/>
      <c r="DD49" s="647">
        <v>1519766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QmWJBpdYQVoQJqg838jKrRCqD2Nf+5+MGub/U/XECsnPXRINtYW2s/Q1hEnWKlIHfZuK6de0ZSBihjCXgWHmA==" saltValue="lshCgcuXtL7PTnU7wS4x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85" sqref="AK85:AO8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1891</v>
      </c>
      <c r="R7" s="1139"/>
      <c r="S7" s="1139"/>
      <c r="T7" s="1139"/>
      <c r="U7" s="1139"/>
      <c r="V7" s="1139">
        <v>1799</v>
      </c>
      <c r="W7" s="1139"/>
      <c r="X7" s="1139"/>
      <c r="Y7" s="1139"/>
      <c r="Z7" s="1139"/>
      <c r="AA7" s="1139">
        <v>92</v>
      </c>
      <c r="AB7" s="1139"/>
      <c r="AC7" s="1139"/>
      <c r="AD7" s="1139"/>
      <c r="AE7" s="1140"/>
      <c r="AF7" s="1141">
        <v>91</v>
      </c>
      <c r="AG7" s="1142"/>
      <c r="AH7" s="1142"/>
      <c r="AI7" s="1142"/>
      <c r="AJ7" s="1143"/>
      <c r="AK7" s="1144">
        <v>215</v>
      </c>
      <c r="AL7" s="1145"/>
      <c r="AM7" s="1145"/>
      <c r="AN7" s="1145"/>
      <c r="AO7" s="1145"/>
      <c r="AP7" s="1145">
        <v>2963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390</v>
      </c>
      <c r="C8" s="1067"/>
      <c r="D8" s="1067"/>
      <c r="E8" s="1067"/>
      <c r="F8" s="1067"/>
      <c r="G8" s="1067"/>
      <c r="H8" s="1067"/>
      <c r="I8" s="1067"/>
      <c r="J8" s="1067"/>
      <c r="K8" s="1067"/>
      <c r="L8" s="1067"/>
      <c r="M8" s="1067"/>
      <c r="N8" s="1067"/>
      <c r="O8" s="1067"/>
      <c r="P8" s="1068"/>
      <c r="Q8" s="1074">
        <v>56</v>
      </c>
      <c r="R8" s="1075"/>
      <c r="S8" s="1075"/>
      <c r="T8" s="1075"/>
      <c r="U8" s="1075"/>
      <c r="V8" s="1075">
        <v>56</v>
      </c>
      <c r="W8" s="1075"/>
      <c r="X8" s="1075"/>
      <c r="Y8" s="1075"/>
      <c r="Z8" s="1075"/>
      <c r="AA8" s="1075" t="s">
        <v>591</v>
      </c>
      <c r="AB8" s="1075"/>
      <c r="AC8" s="1075"/>
      <c r="AD8" s="1075"/>
      <c r="AE8" s="1076"/>
      <c r="AF8" s="1071" t="s">
        <v>391</v>
      </c>
      <c r="AG8" s="1072"/>
      <c r="AH8" s="1072"/>
      <c r="AI8" s="1072"/>
      <c r="AJ8" s="1073"/>
      <c r="AK8" s="1116">
        <v>22</v>
      </c>
      <c r="AL8" s="1117"/>
      <c r="AM8" s="1117"/>
      <c r="AN8" s="1117"/>
      <c r="AO8" s="1117"/>
      <c r="AP8" s="1117" t="s">
        <v>591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392</v>
      </c>
      <c r="C9" s="1067"/>
      <c r="D9" s="1067"/>
      <c r="E9" s="1067"/>
      <c r="F9" s="1067"/>
      <c r="G9" s="1067"/>
      <c r="H9" s="1067"/>
      <c r="I9" s="1067"/>
      <c r="J9" s="1067"/>
      <c r="K9" s="1067"/>
      <c r="L9" s="1067"/>
      <c r="M9" s="1067"/>
      <c r="N9" s="1067"/>
      <c r="O9" s="1067"/>
      <c r="P9" s="1068"/>
      <c r="Q9" s="1074">
        <v>219</v>
      </c>
      <c r="R9" s="1075"/>
      <c r="S9" s="1075"/>
      <c r="T9" s="1075"/>
      <c r="U9" s="1075"/>
      <c r="V9" s="1075">
        <v>219</v>
      </c>
      <c r="W9" s="1075"/>
      <c r="X9" s="1075"/>
      <c r="Y9" s="1075"/>
      <c r="Z9" s="1075"/>
      <c r="AA9" s="1075" t="s">
        <v>591</v>
      </c>
      <c r="AB9" s="1075"/>
      <c r="AC9" s="1075"/>
      <c r="AD9" s="1075"/>
      <c r="AE9" s="1076"/>
      <c r="AF9" s="1071" t="s">
        <v>393</v>
      </c>
      <c r="AG9" s="1072"/>
      <c r="AH9" s="1072"/>
      <c r="AI9" s="1072"/>
      <c r="AJ9" s="1073"/>
      <c r="AK9" s="1116">
        <v>94</v>
      </c>
      <c r="AL9" s="1117"/>
      <c r="AM9" s="1117"/>
      <c r="AN9" s="1117"/>
      <c r="AO9" s="1117"/>
      <c r="AP9" s="1117" t="s">
        <v>591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3">
        <v>2071</v>
      </c>
      <c r="R23" s="1097"/>
      <c r="S23" s="1097"/>
      <c r="T23" s="1097"/>
      <c r="U23" s="1097"/>
      <c r="V23" s="1097">
        <v>1979</v>
      </c>
      <c r="W23" s="1097"/>
      <c r="X23" s="1097"/>
      <c r="Y23" s="1097"/>
      <c r="Z23" s="1097"/>
      <c r="AA23" s="1097">
        <v>92</v>
      </c>
      <c r="AB23" s="1097"/>
      <c r="AC23" s="1097"/>
      <c r="AD23" s="1097"/>
      <c r="AE23" s="1104"/>
      <c r="AF23" s="1105">
        <v>91</v>
      </c>
      <c r="AG23" s="1097"/>
      <c r="AH23" s="1097"/>
      <c r="AI23" s="1097"/>
      <c r="AJ23" s="1106"/>
      <c r="AK23" s="1107"/>
      <c r="AL23" s="1108"/>
      <c r="AM23" s="1108"/>
      <c r="AN23" s="1108"/>
      <c r="AO23" s="1108"/>
      <c r="AP23" s="1097">
        <v>2963</v>
      </c>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408</v>
      </c>
      <c r="C28" s="1084"/>
      <c r="D28" s="1084"/>
      <c r="E28" s="1084"/>
      <c r="F28" s="1084"/>
      <c r="G28" s="1084"/>
      <c r="H28" s="1084"/>
      <c r="I28" s="1084"/>
      <c r="J28" s="1084"/>
      <c r="K28" s="1084"/>
      <c r="L28" s="1084"/>
      <c r="M28" s="1084"/>
      <c r="N28" s="1084"/>
      <c r="O28" s="1084"/>
      <c r="P28" s="1085"/>
      <c r="Q28" s="1086">
        <v>56</v>
      </c>
      <c r="R28" s="1087"/>
      <c r="S28" s="1087"/>
      <c r="T28" s="1087"/>
      <c r="U28" s="1087"/>
      <c r="V28" s="1087">
        <v>54</v>
      </c>
      <c r="W28" s="1087"/>
      <c r="X28" s="1087"/>
      <c r="Y28" s="1087"/>
      <c r="Z28" s="1087"/>
      <c r="AA28" s="1087">
        <v>2</v>
      </c>
      <c r="AB28" s="1087"/>
      <c r="AC28" s="1087"/>
      <c r="AD28" s="1087"/>
      <c r="AE28" s="1088"/>
      <c r="AF28" s="1089">
        <v>2</v>
      </c>
      <c r="AG28" s="1087"/>
      <c r="AH28" s="1087"/>
      <c r="AI28" s="1087"/>
      <c r="AJ28" s="1090"/>
      <c r="AK28" s="1078">
        <v>7</v>
      </c>
      <c r="AL28" s="1079"/>
      <c r="AM28" s="1079"/>
      <c r="AN28" s="1079"/>
      <c r="AO28" s="1079"/>
      <c r="AP28" s="1079" t="s">
        <v>591</v>
      </c>
      <c r="AQ28" s="1079"/>
      <c r="AR28" s="1079"/>
      <c r="AS28" s="1079"/>
      <c r="AT28" s="1079"/>
      <c r="AU28" s="1079" t="s">
        <v>591</v>
      </c>
      <c r="AV28" s="1079"/>
      <c r="AW28" s="1079"/>
      <c r="AX28" s="1079"/>
      <c r="AY28" s="1079"/>
      <c r="AZ28" s="1080" t="s">
        <v>591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98</v>
      </c>
      <c r="R29" s="1075"/>
      <c r="S29" s="1075"/>
      <c r="T29" s="1075"/>
      <c r="U29" s="1075"/>
      <c r="V29" s="1075">
        <v>87</v>
      </c>
      <c r="W29" s="1075"/>
      <c r="X29" s="1075"/>
      <c r="Y29" s="1075"/>
      <c r="Z29" s="1075"/>
      <c r="AA29" s="1075">
        <v>11</v>
      </c>
      <c r="AB29" s="1075"/>
      <c r="AC29" s="1075"/>
      <c r="AD29" s="1075"/>
      <c r="AE29" s="1076"/>
      <c r="AF29" s="1071">
        <v>11</v>
      </c>
      <c r="AG29" s="1072"/>
      <c r="AH29" s="1072"/>
      <c r="AI29" s="1072"/>
      <c r="AJ29" s="1073"/>
      <c r="AK29" s="1016">
        <v>20</v>
      </c>
      <c r="AL29" s="1007"/>
      <c r="AM29" s="1007"/>
      <c r="AN29" s="1007"/>
      <c r="AO29" s="1007"/>
      <c r="AP29" s="1007" t="s">
        <v>591</v>
      </c>
      <c r="AQ29" s="1007"/>
      <c r="AR29" s="1007"/>
      <c r="AS29" s="1007"/>
      <c r="AT29" s="1007"/>
      <c r="AU29" s="1007" t="s">
        <v>591</v>
      </c>
      <c r="AV29" s="1007"/>
      <c r="AW29" s="1007"/>
      <c r="AX29" s="1007"/>
      <c r="AY29" s="1007"/>
      <c r="AZ29" s="1077" t="s">
        <v>591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9</v>
      </c>
      <c r="R30" s="1075"/>
      <c r="S30" s="1075"/>
      <c r="T30" s="1075"/>
      <c r="U30" s="1075"/>
      <c r="V30" s="1075">
        <v>9</v>
      </c>
      <c r="W30" s="1075"/>
      <c r="X30" s="1075"/>
      <c r="Y30" s="1075"/>
      <c r="Z30" s="1075"/>
      <c r="AA30" s="1075" t="s">
        <v>591</v>
      </c>
      <c r="AB30" s="1075"/>
      <c r="AC30" s="1075"/>
      <c r="AD30" s="1075"/>
      <c r="AE30" s="1076"/>
      <c r="AF30" s="1071" t="s">
        <v>391</v>
      </c>
      <c r="AG30" s="1072"/>
      <c r="AH30" s="1072"/>
      <c r="AI30" s="1072"/>
      <c r="AJ30" s="1073"/>
      <c r="AK30" s="1016">
        <v>3</v>
      </c>
      <c r="AL30" s="1007"/>
      <c r="AM30" s="1007"/>
      <c r="AN30" s="1007"/>
      <c r="AO30" s="1007"/>
      <c r="AP30" s="1007" t="s">
        <v>591</v>
      </c>
      <c r="AQ30" s="1007"/>
      <c r="AR30" s="1007"/>
      <c r="AS30" s="1007"/>
      <c r="AT30" s="1007"/>
      <c r="AU30" s="1007" t="s">
        <v>591</v>
      </c>
      <c r="AV30" s="1007"/>
      <c r="AW30" s="1007"/>
      <c r="AX30" s="1007"/>
      <c r="AY30" s="1007"/>
      <c r="AZ30" s="1077" t="s">
        <v>591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411</v>
      </c>
      <c r="C31" s="1067"/>
      <c r="D31" s="1067"/>
      <c r="E31" s="1067"/>
      <c r="F31" s="1067"/>
      <c r="G31" s="1067"/>
      <c r="H31" s="1067"/>
      <c r="I31" s="1067"/>
      <c r="J31" s="1067"/>
      <c r="K31" s="1067"/>
      <c r="L31" s="1067"/>
      <c r="M31" s="1067"/>
      <c r="N31" s="1067"/>
      <c r="O31" s="1067"/>
      <c r="P31" s="1068"/>
      <c r="Q31" s="1074">
        <v>7</v>
      </c>
      <c r="R31" s="1075"/>
      <c r="S31" s="1075"/>
      <c r="T31" s="1075"/>
      <c r="U31" s="1075"/>
      <c r="V31" s="1075">
        <v>6</v>
      </c>
      <c r="W31" s="1075"/>
      <c r="X31" s="1075"/>
      <c r="Y31" s="1075"/>
      <c r="Z31" s="1075"/>
      <c r="AA31" s="1075">
        <v>1</v>
      </c>
      <c r="AB31" s="1075"/>
      <c r="AC31" s="1075"/>
      <c r="AD31" s="1075"/>
      <c r="AE31" s="1076"/>
      <c r="AF31" s="1071">
        <v>1</v>
      </c>
      <c r="AG31" s="1072"/>
      <c r="AH31" s="1072"/>
      <c r="AI31" s="1072"/>
      <c r="AJ31" s="1073"/>
      <c r="AK31" s="1016" t="s">
        <v>591</v>
      </c>
      <c r="AL31" s="1007"/>
      <c r="AM31" s="1007"/>
      <c r="AN31" s="1007"/>
      <c r="AO31" s="1007"/>
      <c r="AP31" s="1007">
        <v>2</v>
      </c>
      <c r="AQ31" s="1007"/>
      <c r="AR31" s="1007"/>
      <c r="AS31" s="1007"/>
      <c r="AT31" s="1007"/>
      <c r="AU31" s="1007">
        <v>2</v>
      </c>
      <c r="AV31" s="1007"/>
      <c r="AW31" s="1007"/>
      <c r="AX31" s="1007"/>
      <c r="AY31" s="1007"/>
      <c r="AZ31" s="1077" t="s">
        <v>591</v>
      </c>
      <c r="BA31" s="1077"/>
      <c r="BB31" s="1077"/>
      <c r="BC31" s="1077"/>
      <c r="BD31" s="107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413</v>
      </c>
      <c r="C32" s="1067"/>
      <c r="D32" s="1067"/>
      <c r="E32" s="1067"/>
      <c r="F32" s="1067"/>
      <c r="G32" s="1067"/>
      <c r="H32" s="1067"/>
      <c r="I32" s="1067"/>
      <c r="J32" s="1067"/>
      <c r="K32" s="1067"/>
      <c r="L32" s="1067"/>
      <c r="M32" s="1067"/>
      <c r="N32" s="1067"/>
      <c r="O32" s="1067"/>
      <c r="P32" s="1068"/>
      <c r="Q32" s="1074">
        <v>50</v>
      </c>
      <c r="R32" s="1075"/>
      <c r="S32" s="1075"/>
      <c r="T32" s="1075"/>
      <c r="U32" s="1075"/>
      <c r="V32" s="1075">
        <v>45</v>
      </c>
      <c r="W32" s="1075"/>
      <c r="X32" s="1075"/>
      <c r="Y32" s="1075"/>
      <c r="Z32" s="1075"/>
      <c r="AA32" s="1075">
        <v>5</v>
      </c>
      <c r="AB32" s="1075"/>
      <c r="AC32" s="1075"/>
      <c r="AD32" s="1075"/>
      <c r="AE32" s="1076"/>
      <c r="AF32" s="1071" t="s">
        <v>393</v>
      </c>
      <c r="AG32" s="1072"/>
      <c r="AH32" s="1072"/>
      <c r="AI32" s="1072"/>
      <c r="AJ32" s="1073"/>
      <c r="AK32" s="1016">
        <v>34</v>
      </c>
      <c r="AL32" s="1007"/>
      <c r="AM32" s="1007"/>
      <c r="AN32" s="1007"/>
      <c r="AO32" s="1007"/>
      <c r="AP32" s="1007">
        <v>366</v>
      </c>
      <c r="AQ32" s="1007"/>
      <c r="AR32" s="1007"/>
      <c r="AS32" s="1007"/>
      <c r="AT32" s="1007"/>
      <c r="AU32" s="1007">
        <v>366</v>
      </c>
      <c r="AV32" s="1007"/>
      <c r="AW32" s="1007"/>
      <c r="AX32" s="1007"/>
      <c r="AY32" s="1007"/>
      <c r="AZ32" s="1077" t="s">
        <v>591</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415</v>
      </c>
      <c r="C33" s="1067"/>
      <c r="D33" s="1067"/>
      <c r="E33" s="1067"/>
      <c r="F33" s="1067"/>
      <c r="G33" s="1067"/>
      <c r="H33" s="1067"/>
      <c r="I33" s="1067"/>
      <c r="J33" s="1067"/>
      <c r="K33" s="1067"/>
      <c r="L33" s="1067"/>
      <c r="M33" s="1067"/>
      <c r="N33" s="1067"/>
      <c r="O33" s="1067"/>
      <c r="P33" s="1068"/>
      <c r="Q33" s="1074">
        <v>130</v>
      </c>
      <c r="R33" s="1075"/>
      <c r="S33" s="1075"/>
      <c r="T33" s="1075"/>
      <c r="U33" s="1075"/>
      <c r="V33" s="1075">
        <v>122</v>
      </c>
      <c r="W33" s="1075"/>
      <c r="X33" s="1075"/>
      <c r="Y33" s="1075"/>
      <c r="Z33" s="1075"/>
      <c r="AA33" s="1075">
        <v>8</v>
      </c>
      <c r="AB33" s="1075"/>
      <c r="AC33" s="1075"/>
      <c r="AD33" s="1075"/>
      <c r="AE33" s="1076"/>
      <c r="AF33" s="1071">
        <v>8</v>
      </c>
      <c r="AG33" s="1072"/>
      <c r="AH33" s="1072"/>
      <c r="AI33" s="1072"/>
      <c r="AJ33" s="1073"/>
      <c r="AK33" s="1016">
        <v>42</v>
      </c>
      <c r="AL33" s="1007"/>
      <c r="AM33" s="1007"/>
      <c r="AN33" s="1007"/>
      <c r="AO33" s="1007"/>
      <c r="AP33" s="1007" t="s">
        <v>591</v>
      </c>
      <c r="AQ33" s="1007"/>
      <c r="AR33" s="1007"/>
      <c r="AS33" s="1007"/>
      <c r="AT33" s="1007"/>
      <c r="AU33" s="1007" t="s">
        <v>591</v>
      </c>
      <c r="AV33" s="1007"/>
      <c r="AW33" s="1007"/>
      <c r="AX33" s="1007"/>
      <c r="AY33" s="1007"/>
      <c r="AZ33" s="1077" t="s">
        <v>591</v>
      </c>
      <c r="BA33" s="1077"/>
      <c r="BB33" s="1077"/>
      <c r="BC33" s="1077"/>
      <c r="BD33" s="1077"/>
      <c r="BE33" s="1008" t="s">
        <v>416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393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420</v>
      </c>
      <c r="B66" s="1032"/>
      <c r="C66" s="1032"/>
      <c r="D66" s="1032"/>
      <c r="E66" s="1032"/>
      <c r="F66" s="1032"/>
      <c r="G66" s="1032"/>
      <c r="H66" s="1032"/>
      <c r="I66" s="1032"/>
      <c r="J66" s="1032"/>
      <c r="K66" s="1032"/>
      <c r="L66" s="1032"/>
      <c r="M66" s="1032"/>
      <c r="N66" s="1032"/>
      <c r="O66" s="1032"/>
      <c r="P66" s="1033"/>
      <c r="Q66" s="1037" t="s">
        <v>421</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425</v>
      </c>
      <c r="AL66" s="1032"/>
      <c r="AM66" s="1032"/>
      <c r="AN66" s="1032"/>
      <c r="AO66" s="1033"/>
      <c r="AP66" s="1037" t="s">
        <v>426</v>
      </c>
      <c r="AQ66" s="1038"/>
      <c r="AR66" s="1038"/>
      <c r="AS66" s="1038"/>
      <c r="AT66" s="1039"/>
      <c r="AU66" s="1037" t="s">
        <v>427</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0" t="s">
        <v>592</v>
      </c>
      <c r="C68" s="1021"/>
      <c r="D68" s="1021"/>
      <c r="E68" s="1021"/>
      <c r="F68" s="1021"/>
      <c r="G68" s="1021"/>
      <c r="H68" s="1021"/>
      <c r="I68" s="1021"/>
      <c r="J68" s="1021"/>
      <c r="K68" s="1021"/>
      <c r="L68" s="1021"/>
      <c r="M68" s="1021"/>
      <c r="N68" s="1021"/>
      <c r="O68" s="1021"/>
      <c r="P68" s="1022"/>
      <c r="Q68" s="1023">
        <v>1039</v>
      </c>
      <c r="R68" s="1024"/>
      <c r="S68" s="1024"/>
      <c r="T68" s="1024"/>
      <c r="U68" s="1024"/>
      <c r="V68" s="1024">
        <v>1001</v>
      </c>
      <c r="W68" s="1024"/>
      <c r="X68" s="1024"/>
      <c r="Y68" s="1024"/>
      <c r="Z68" s="1024"/>
      <c r="AA68" s="1024">
        <v>38</v>
      </c>
      <c r="AB68" s="1024"/>
      <c r="AC68" s="1024"/>
      <c r="AD68" s="1024"/>
      <c r="AE68" s="1024"/>
      <c r="AF68" s="1007" t="s">
        <v>527</v>
      </c>
      <c r="AG68" s="1007"/>
      <c r="AH68" s="1007"/>
      <c r="AI68" s="1007"/>
      <c r="AJ68" s="1007"/>
      <c r="AK68" s="1007" t="s">
        <v>527</v>
      </c>
      <c r="AL68" s="1007"/>
      <c r="AM68" s="1007"/>
      <c r="AN68" s="1007"/>
      <c r="AO68" s="1007"/>
      <c r="AP68" s="1007" t="s">
        <v>527</v>
      </c>
      <c r="AQ68" s="1007"/>
      <c r="AR68" s="1007"/>
      <c r="AS68" s="1007"/>
      <c r="AT68" s="1007"/>
      <c r="AU68" s="1007" t="s">
        <v>527</v>
      </c>
      <c r="AV68" s="1007"/>
      <c r="AW68" s="1007"/>
      <c r="AX68" s="1007"/>
      <c r="AY68" s="1007"/>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593</v>
      </c>
      <c r="C69" s="1011"/>
      <c r="D69" s="1011"/>
      <c r="E69" s="1011"/>
      <c r="F69" s="1011"/>
      <c r="G69" s="1011"/>
      <c r="H69" s="1011"/>
      <c r="I69" s="1011"/>
      <c r="J69" s="1011"/>
      <c r="K69" s="1011"/>
      <c r="L69" s="1011"/>
      <c r="M69" s="1011"/>
      <c r="N69" s="1011"/>
      <c r="O69" s="1011"/>
      <c r="P69" s="1012"/>
      <c r="Q69" s="1013">
        <v>909</v>
      </c>
      <c r="R69" s="1007"/>
      <c r="S69" s="1007"/>
      <c r="T69" s="1007"/>
      <c r="U69" s="1007"/>
      <c r="V69" s="1007">
        <v>848</v>
      </c>
      <c r="W69" s="1007"/>
      <c r="X69" s="1007"/>
      <c r="Y69" s="1007"/>
      <c r="Z69" s="1007"/>
      <c r="AA69" s="1007">
        <v>61</v>
      </c>
      <c r="AB69" s="1007"/>
      <c r="AC69" s="1007"/>
      <c r="AD69" s="1007"/>
      <c r="AE69" s="1007"/>
      <c r="AF69" s="1007">
        <v>53</v>
      </c>
      <c r="AG69" s="1007"/>
      <c r="AH69" s="1007"/>
      <c r="AI69" s="1007"/>
      <c r="AJ69" s="1007"/>
      <c r="AK69" s="1007" t="s">
        <v>527</v>
      </c>
      <c r="AL69" s="1007"/>
      <c r="AM69" s="1007"/>
      <c r="AN69" s="1007"/>
      <c r="AO69" s="1007"/>
      <c r="AP69" s="1007" t="s">
        <v>527</v>
      </c>
      <c r="AQ69" s="1007"/>
      <c r="AR69" s="1007"/>
      <c r="AS69" s="1007"/>
      <c r="AT69" s="1007"/>
      <c r="AU69" s="1007" t="s">
        <v>527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594</v>
      </c>
      <c r="C70" s="1011"/>
      <c r="D70" s="1011"/>
      <c r="E70" s="1011"/>
      <c r="F70" s="1011"/>
      <c r="G70" s="1011"/>
      <c r="H70" s="1011"/>
      <c r="I70" s="1011"/>
      <c r="J70" s="1011"/>
      <c r="K70" s="1011"/>
      <c r="L70" s="1011"/>
      <c r="M70" s="1011"/>
      <c r="N70" s="1011"/>
      <c r="O70" s="1011"/>
      <c r="P70" s="1012"/>
      <c r="Q70" s="1013">
        <v>253547</v>
      </c>
      <c r="R70" s="1007"/>
      <c r="S70" s="1007"/>
      <c r="T70" s="1007"/>
      <c r="U70" s="1007"/>
      <c r="V70" s="1007">
        <v>238716</v>
      </c>
      <c r="W70" s="1007"/>
      <c r="X70" s="1007"/>
      <c r="Y70" s="1007"/>
      <c r="Z70" s="1007"/>
      <c r="AA70" s="1007">
        <v>14831</v>
      </c>
      <c r="AB70" s="1007"/>
      <c r="AC70" s="1007"/>
      <c r="AD70" s="1007"/>
      <c r="AE70" s="1007"/>
      <c r="AF70" s="1007">
        <v>14831</v>
      </c>
      <c r="AG70" s="1007"/>
      <c r="AH70" s="1007"/>
      <c r="AI70" s="1007"/>
      <c r="AJ70" s="1007"/>
      <c r="AK70" s="1007">
        <v>635</v>
      </c>
      <c r="AL70" s="1007"/>
      <c r="AM70" s="1007"/>
      <c r="AN70" s="1007"/>
      <c r="AO70" s="1007"/>
      <c r="AP70" s="1007" t="s">
        <v>527</v>
      </c>
      <c r="AQ70" s="1007"/>
      <c r="AR70" s="1007"/>
      <c r="AS70" s="1007"/>
      <c r="AT70" s="1007"/>
      <c r="AU70" s="1007" t="s">
        <v>527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595</v>
      </c>
      <c r="C71" s="1011"/>
      <c r="D71" s="1011"/>
      <c r="E71" s="1011"/>
      <c r="F71" s="1011"/>
      <c r="G71" s="1011"/>
      <c r="H71" s="1011"/>
      <c r="I71" s="1011"/>
      <c r="J71" s="1011"/>
      <c r="K71" s="1011"/>
      <c r="L71" s="1011"/>
      <c r="M71" s="1011"/>
      <c r="N71" s="1011"/>
      <c r="O71" s="1011"/>
      <c r="P71" s="1012"/>
      <c r="Q71" s="1014">
        <v>6836</v>
      </c>
      <c r="R71" s="1015"/>
      <c r="S71" s="1015"/>
      <c r="T71" s="1015"/>
      <c r="U71" s="1016"/>
      <c r="V71" s="1017">
        <v>5439</v>
      </c>
      <c r="W71" s="1015"/>
      <c r="X71" s="1015"/>
      <c r="Y71" s="1015"/>
      <c r="Z71" s="1016"/>
      <c r="AA71" s="1017">
        <v>1397</v>
      </c>
      <c r="AB71" s="1015"/>
      <c r="AC71" s="1015"/>
      <c r="AD71" s="1015"/>
      <c r="AE71" s="1016"/>
      <c r="AF71" s="1007" t="s">
        <v>527</v>
      </c>
      <c r="AG71" s="1007"/>
      <c r="AH71" s="1007"/>
      <c r="AI71" s="1007"/>
      <c r="AJ71" s="1007"/>
      <c r="AK71" s="1017">
        <v>14</v>
      </c>
      <c r="AL71" s="1015"/>
      <c r="AM71" s="1015"/>
      <c r="AN71" s="1015"/>
      <c r="AO71" s="1016"/>
      <c r="AP71" s="1007" t="s">
        <v>527</v>
      </c>
      <c r="AQ71" s="1007"/>
      <c r="AR71" s="1007"/>
      <c r="AS71" s="1007"/>
      <c r="AT71" s="1007"/>
      <c r="AU71" s="1007" t="s">
        <v>527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596</v>
      </c>
      <c r="C72" s="1011"/>
      <c r="D72" s="1011"/>
      <c r="E72" s="1011"/>
      <c r="F72" s="1011"/>
      <c r="G72" s="1011"/>
      <c r="H72" s="1011"/>
      <c r="I72" s="1011"/>
      <c r="J72" s="1011"/>
      <c r="K72" s="1011"/>
      <c r="L72" s="1011"/>
      <c r="M72" s="1011"/>
      <c r="N72" s="1011"/>
      <c r="O72" s="1011"/>
      <c r="P72" s="1012"/>
      <c r="Q72" s="1014">
        <v>1548</v>
      </c>
      <c r="R72" s="1015"/>
      <c r="S72" s="1015"/>
      <c r="T72" s="1015"/>
      <c r="U72" s="1016"/>
      <c r="V72" s="1017">
        <v>1547</v>
      </c>
      <c r="W72" s="1015"/>
      <c r="X72" s="1015"/>
      <c r="Y72" s="1015"/>
      <c r="Z72" s="1016"/>
      <c r="AA72" s="1017">
        <v>1</v>
      </c>
      <c r="AB72" s="1015"/>
      <c r="AC72" s="1015"/>
      <c r="AD72" s="1015"/>
      <c r="AE72" s="1016"/>
      <c r="AF72" s="1007" t="s">
        <v>527</v>
      </c>
      <c r="AG72" s="1007"/>
      <c r="AH72" s="1007"/>
      <c r="AI72" s="1007"/>
      <c r="AJ72" s="1007"/>
      <c r="AK72" s="1007" t="s">
        <v>527</v>
      </c>
      <c r="AL72" s="1007"/>
      <c r="AM72" s="1007"/>
      <c r="AN72" s="1007"/>
      <c r="AO72" s="1007"/>
      <c r="AP72" s="1007" t="s">
        <v>527</v>
      </c>
      <c r="AQ72" s="1007"/>
      <c r="AR72" s="1007"/>
      <c r="AS72" s="1007"/>
      <c r="AT72" s="1007"/>
      <c r="AU72" s="1007" t="s">
        <v>527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597</v>
      </c>
      <c r="C73" s="1011"/>
      <c r="D73" s="1011"/>
      <c r="E73" s="1011"/>
      <c r="F73" s="1011"/>
      <c r="G73" s="1011"/>
      <c r="H73" s="1011"/>
      <c r="I73" s="1011"/>
      <c r="J73" s="1011"/>
      <c r="K73" s="1011"/>
      <c r="L73" s="1011"/>
      <c r="M73" s="1011"/>
      <c r="N73" s="1011"/>
      <c r="O73" s="1011"/>
      <c r="P73" s="1012"/>
      <c r="Q73" s="1014">
        <v>15</v>
      </c>
      <c r="R73" s="1015"/>
      <c r="S73" s="1015"/>
      <c r="T73" s="1015"/>
      <c r="U73" s="1016"/>
      <c r="V73" s="1017">
        <v>15</v>
      </c>
      <c r="W73" s="1015"/>
      <c r="X73" s="1015"/>
      <c r="Y73" s="1015"/>
      <c r="Z73" s="1016"/>
      <c r="AA73" s="1017">
        <v>0</v>
      </c>
      <c r="AB73" s="1015"/>
      <c r="AC73" s="1015"/>
      <c r="AD73" s="1015"/>
      <c r="AE73" s="1016"/>
      <c r="AF73" s="1007" t="s">
        <v>527</v>
      </c>
      <c r="AG73" s="1007"/>
      <c r="AH73" s="1007"/>
      <c r="AI73" s="1007"/>
      <c r="AJ73" s="1007"/>
      <c r="AK73" s="1007" t="s">
        <v>527</v>
      </c>
      <c r="AL73" s="1007"/>
      <c r="AM73" s="1007"/>
      <c r="AN73" s="1007"/>
      <c r="AO73" s="1007"/>
      <c r="AP73" s="1007" t="s">
        <v>527</v>
      </c>
      <c r="AQ73" s="1007"/>
      <c r="AR73" s="1007"/>
      <c r="AS73" s="1007"/>
      <c r="AT73" s="1007"/>
      <c r="AU73" s="1007" t="s">
        <v>527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598</v>
      </c>
      <c r="C74" s="1011"/>
      <c r="D74" s="1011"/>
      <c r="E74" s="1011"/>
      <c r="F74" s="1011"/>
      <c r="G74" s="1011"/>
      <c r="H74" s="1011"/>
      <c r="I74" s="1011"/>
      <c r="J74" s="1011"/>
      <c r="K74" s="1011"/>
      <c r="L74" s="1011"/>
      <c r="M74" s="1011"/>
      <c r="N74" s="1011"/>
      <c r="O74" s="1011"/>
      <c r="P74" s="1012"/>
      <c r="Q74" s="1014">
        <v>56</v>
      </c>
      <c r="R74" s="1015"/>
      <c r="S74" s="1015"/>
      <c r="T74" s="1015"/>
      <c r="U74" s="1016"/>
      <c r="V74" s="1017">
        <v>38</v>
      </c>
      <c r="W74" s="1015"/>
      <c r="X74" s="1015"/>
      <c r="Y74" s="1015"/>
      <c r="Z74" s="1016"/>
      <c r="AA74" s="1017">
        <v>18</v>
      </c>
      <c r="AB74" s="1015"/>
      <c r="AC74" s="1015"/>
      <c r="AD74" s="1015"/>
      <c r="AE74" s="1016"/>
      <c r="AF74" s="1007" t="s">
        <v>527</v>
      </c>
      <c r="AG74" s="1007"/>
      <c r="AH74" s="1007"/>
      <c r="AI74" s="1007"/>
      <c r="AJ74" s="1007"/>
      <c r="AK74" s="1007" t="s">
        <v>527</v>
      </c>
      <c r="AL74" s="1007"/>
      <c r="AM74" s="1007"/>
      <c r="AN74" s="1007"/>
      <c r="AO74" s="1007"/>
      <c r="AP74" s="1007" t="s">
        <v>527</v>
      </c>
      <c r="AQ74" s="1007"/>
      <c r="AR74" s="1007"/>
      <c r="AS74" s="1007"/>
      <c r="AT74" s="1007"/>
      <c r="AU74" s="1007" t="s">
        <v>527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599</v>
      </c>
      <c r="C75" s="1011"/>
      <c r="D75" s="1011"/>
      <c r="E75" s="1011"/>
      <c r="F75" s="1011"/>
      <c r="G75" s="1011"/>
      <c r="H75" s="1011"/>
      <c r="I75" s="1011"/>
      <c r="J75" s="1011"/>
      <c r="K75" s="1011"/>
      <c r="L75" s="1011"/>
      <c r="M75" s="1011"/>
      <c r="N75" s="1011"/>
      <c r="O75" s="1011"/>
      <c r="P75" s="1012"/>
      <c r="Q75" s="1014">
        <v>40</v>
      </c>
      <c r="R75" s="1015"/>
      <c r="S75" s="1015"/>
      <c r="T75" s="1015"/>
      <c r="U75" s="1016"/>
      <c r="V75" s="1017">
        <v>39</v>
      </c>
      <c r="W75" s="1015"/>
      <c r="X75" s="1015"/>
      <c r="Y75" s="1015"/>
      <c r="Z75" s="1016"/>
      <c r="AA75" s="1017">
        <v>1</v>
      </c>
      <c r="AB75" s="1015"/>
      <c r="AC75" s="1015"/>
      <c r="AD75" s="1015"/>
      <c r="AE75" s="1016"/>
      <c r="AF75" s="1007" t="s">
        <v>527</v>
      </c>
      <c r="AG75" s="1007"/>
      <c r="AH75" s="1007"/>
      <c r="AI75" s="1007"/>
      <c r="AJ75" s="1007"/>
      <c r="AK75" s="1007" t="s">
        <v>527</v>
      </c>
      <c r="AL75" s="1007"/>
      <c r="AM75" s="1007"/>
      <c r="AN75" s="1007"/>
      <c r="AO75" s="1007"/>
      <c r="AP75" s="1007" t="s">
        <v>527</v>
      </c>
      <c r="AQ75" s="1007"/>
      <c r="AR75" s="1007"/>
      <c r="AS75" s="1007"/>
      <c r="AT75" s="1007"/>
      <c r="AU75" s="1007" t="s">
        <v>527</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14884</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309</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309</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309</v>
      </c>
      <c r="DR109" s="932"/>
      <c r="DS109" s="932"/>
      <c r="DT109" s="932"/>
      <c r="DU109" s="933"/>
      <c r="DV109" s="934" t="s">
        <v>439</v>
      </c>
      <c r="DW109" s="932"/>
      <c r="DX109" s="932"/>
      <c r="DY109" s="932"/>
      <c r="DZ109" s="965"/>
    </row>
    <row r="110" spans="1:131" s="230" customFormat="1" ht="26.25" customHeight="1" x14ac:dyDescent="0.2">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224311</v>
      </c>
      <c r="AB110" s="925"/>
      <c r="AC110" s="925"/>
      <c r="AD110" s="925"/>
      <c r="AE110" s="926"/>
      <c r="AF110" s="927">
        <v>261654</v>
      </c>
      <c r="AG110" s="925"/>
      <c r="AH110" s="925"/>
      <c r="AI110" s="925"/>
      <c r="AJ110" s="926"/>
      <c r="AK110" s="927">
        <v>288423</v>
      </c>
      <c r="AL110" s="925"/>
      <c r="AM110" s="925"/>
      <c r="AN110" s="925"/>
      <c r="AO110" s="926"/>
      <c r="AP110" s="928">
        <v>32.5</v>
      </c>
      <c r="AQ110" s="929"/>
      <c r="AR110" s="929"/>
      <c r="AS110" s="929"/>
      <c r="AT110" s="930"/>
      <c r="AU110" s="966" t="s">
        <v>74</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3296213</v>
      </c>
      <c r="BR110" s="878"/>
      <c r="BS110" s="878"/>
      <c r="BT110" s="878"/>
      <c r="BU110" s="878"/>
      <c r="BV110" s="878">
        <v>3199871</v>
      </c>
      <c r="BW110" s="878"/>
      <c r="BX110" s="878"/>
      <c r="BY110" s="878"/>
      <c r="BZ110" s="878"/>
      <c r="CA110" s="878">
        <v>2962618</v>
      </c>
      <c r="CB110" s="878"/>
      <c r="CC110" s="878"/>
      <c r="CD110" s="878"/>
      <c r="CE110" s="878"/>
      <c r="CF110" s="902">
        <v>333.9</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393</v>
      </c>
      <c r="DM110" s="878"/>
      <c r="DN110" s="878"/>
      <c r="DO110" s="878"/>
      <c r="DP110" s="878"/>
      <c r="DQ110" s="878" t="s">
        <v>445</v>
      </c>
      <c r="DR110" s="878"/>
      <c r="DS110" s="878"/>
      <c r="DT110" s="878"/>
      <c r="DU110" s="878"/>
      <c r="DV110" s="879" t="s">
        <v>445</v>
      </c>
      <c r="DW110" s="879"/>
      <c r="DX110" s="879"/>
      <c r="DY110" s="879"/>
      <c r="DZ110" s="880"/>
    </row>
    <row r="111" spans="1:131" s="230" customFormat="1" ht="26.25" customHeight="1" x14ac:dyDescent="0.2">
      <c r="A111" s="810" t="s">
        <v>446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447</v>
      </c>
      <c r="AB111" s="955"/>
      <c r="AC111" s="955"/>
      <c r="AD111" s="955"/>
      <c r="AE111" s="956"/>
      <c r="AF111" s="957" t="s">
        <v>445</v>
      </c>
      <c r="AG111" s="955"/>
      <c r="AH111" s="955"/>
      <c r="AI111" s="955"/>
      <c r="AJ111" s="956"/>
      <c r="AK111" s="957" t="s">
        <v>391</v>
      </c>
      <c r="AL111" s="955"/>
      <c r="AM111" s="955"/>
      <c r="AN111" s="955"/>
      <c r="AO111" s="956"/>
      <c r="AP111" s="958" t="s">
        <v>445</v>
      </c>
      <c r="AQ111" s="959"/>
      <c r="AR111" s="959"/>
      <c r="AS111" s="959"/>
      <c r="AT111" s="960"/>
      <c r="AU111" s="968"/>
      <c r="AV111" s="969"/>
      <c r="AW111" s="969"/>
      <c r="AX111" s="969"/>
      <c r="AY111" s="969"/>
      <c r="AZ111" s="851" t="s">
        <v>448</v>
      </c>
      <c r="BA111" s="788"/>
      <c r="BB111" s="788"/>
      <c r="BC111" s="788"/>
      <c r="BD111" s="788"/>
      <c r="BE111" s="788"/>
      <c r="BF111" s="788"/>
      <c r="BG111" s="788"/>
      <c r="BH111" s="788"/>
      <c r="BI111" s="788"/>
      <c r="BJ111" s="788"/>
      <c r="BK111" s="788"/>
      <c r="BL111" s="788"/>
      <c r="BM111" s="788"/>
      <c r="BN111" s="788"/>
      <c r="BO111" s="788"/>
      <c r="BP111" s="789"/>
      <c r="BQ111" s="852" t="s">
        <v>391</v>
      </c>
      <c r="BR111" s="853"/>
      <c r="BS111" s="853"/>
      <c r="BT111" s="853"/>
      <c r="BU111" s="853"/>
      <c r="BV111" s="853" t="s">
        <v>445</v>
      </c>
      <c r="BW111" s="853"/>
      <c r="BX111" s="853"/>
      <c r="BY111" s="853"/>
      <c r="BZ111" s="853"/>
      <c r="CA111" s="853" t="s">
        <v>391</v>
      </c>
      <c r="CB111" s="853"/>
      <c r="CC111" s="853"/>
      <c r="CD111" s="853"/>
      <c r="CE111" s="853"/>
      <c r="CF111" s="911" t="s">
        <v>391</v>
      </c>
      <c r="CG111" s="912"/>
      <c r="CH111" s="912"/>
      <c r="CI111" s="912"/>
      <c r="CJ111" s="912"/>
      <c r="CK111" s="963"/>
      <c r="CL111" s="857"/>
      <c r="CM111" s="851"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391</v>
      </c>
      <c r="DH111" s="853"/>
      <c r="DI111" s="853"/>
      <c r="DJ111" s="853"/>
      <c r="DK111" s="853"/>
      <c r="DL111" s="853" t="s">
        <v>445</v>
      </c>
      <c r="DM111" s="853"/>
      <c r="DN111" s="853"/>
      <c r="DO111" s="853"/>
      <c r="DP111" s="853"/>
      <c r="DQ111" s="853" t="s">
        <v>391</v>
      </c>
      <c r="DR111" s="853"/>
      <c r="DS111" s="853"/>
      <c r="DT111" s="853"/>
      <c r="DU111" s="853"/>
      <c r="DV111" s="830" t="s">
        <v>447</v>
      </c>
      <c r="DW111" s="830"/>
      <c r="DX111" s="830"/>
      <c r="DY111" s="830"/>
      <c r="DZ111" s="831"/>
    </row>
    <row r="112" spans="1:131" s="230" customFormat="1" ht="26.25" customHeight="1" x14ac:dyDescent="0.2">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445</v>
      </c>
      <c r="AB112" s="816"/>
      <c r="AC112" s="816"/>
      <c r="AD112" s="816"/>
      <c r="AE112" s="817"/>
      <c r="AF112" s="818" t="s">
        <v>445</v>
      </c>
      <c r="AG112" s="816"/>
      <c r="AH112" s="816"/>
      <c r="AI112" s="816"/>
      <c r="AJ112" s="817"/>
      <c r="AK112" s="818" t="s">
        <v>391</v>
      </c>
      <c r="AL112" s="816"/>
      <c r="AM112" s="816"/>
      <c r="AN112" s="816"/>
      <c r="AO112" s="817"/>
      <c r="AP112" s="860" t="s">
        <v>445</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392291</v>
      </c>
      <c r="BR112" s="853"/>
      <c r="BS112" s="853"/>
      <c r="BT112" s="853"/>
      <c r="BU112" s="853"/>
      <c r="BV112" s="853">
        <v>382295</v>
      </c>
      <c r="BW112" s="853"/>
      <c r="BX112" s="853"/>
      <c r="BY112" s="853"/>
      <c r="BZ112" s="853"/>
      <c r="CA112" s="853">
        <v>367024</v>
      </c>
      <c r="CB112" s="853"/>
      <c r="CC112" s="853"/>
      <c r="CD112" s="853"/>
      <c r="CE112" s="853"/>
      <c r="CF112" s="911">
        <v>41.4</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445</v>
      </c>
      <c r="DH112" s="853"/>
      <c r="DI112" s="853"/>
      <c r="DJ112" s="853"/>
      <c r="DK112" s="853"/>
      <c r="DL112" s="853" t="s">
        <v>447</v>
      </c>
      <c r="DM112" s="853"/>
      <c r="DN112" s="853"/>
      <c r="DO112" s="853"/>
      <c r="DP112" s="853"/>
      <c r="DQ112" s="853" t="s">
        <v>445</v>
      </c>
      <c r="DR112" s="853"/>
      <c r="DS112" s="853"/>
      <c r="DT112" s="853"/>
      <c r="DU112" s="853"/>
      <c r="DV112" s="830" t="s">
        <v>445</v>
      </c>
      <c r="DW112" s="830"/>
      <c r="DX112" s="830"/>
      <c r="DY112" s="830"/>
      <c r="DZ112" s="831"/>
    </row>
    <row r="113" spans="1:130" s="230" customFormat="1" ht="26.25" customHeight="1" x14ac:dyDescent="0.2">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18377</v>
      </c>
      <c r="AB113" s="955"/>
      <c r="AC113" s="955"/>
      <c r="AD113" s="955"/>
      <c r="AE113" s="956"/>
      <c r="AF113" s="957">
        <v>19020</v>
      </c>
      <c r="AG113" s="955"/>
      <c r="AH113" s="955"/>
      <c r="AI113" s="955"/>
      <c r="AJ113" s="956"/>
      <c r="AK113" s="957">
        <v>20743</v>
      </c>
      <c r="AL113" s="955"/>
      <c r="AM113" s="955"/>
      <c r="AN113" s="955"/>
      <c r="AO113" s="956"/>
      <c r="AP113" s="958">
        <v>2.2999999999999998</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t="s">
        <v>447</v>
      </c>
      <c r="BR113" s="853"/>
      <c r="BS113" s="853"/>
      <c r="BT113" s="853"/>
      <c r="BU113" s="853"/>
      <c r="BV113" s="853" t="s">
        <v>391</v>
      </c>
      <c r="BW113" s="853"/>
      <c r="BX113" s="853"/>
      <c r="BY113" s="853"/>
      <c r="BZ113" s="853"/>
      <c r="CA113" s="853" t="s">
        <v>391</v>
      </c>
      <c r="CB113" s="853"/>
      <c r="CC113" s="853"/>
      <c r="CD113" s="853"/>
      <c r="CE113" s="853"/>
      <c r="CF113" s="911" t="s">
        <v>445</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391</v>
      </c>
      <c r="DH113" s="816"/>
      <c r="DI113" s="816"/>
      <c r="DJ113" s="816"/>
      <c r="DK113" s="817"/>
      <c r="DL113" s="818" t="s">
        <v>445</v>
      </c>
      <c r="DM113" s="816"/>
      <c r="DN113" s="816"/>
      <c r="DO113" s="816"/>
      <c r="DP113" s="817"/>
      <c r="DQ113" s="818" t="s">
        <v>393</v>
      </c>
      <c r="DR113" s="816"/>
      <c r="DS113" s="816"/>
      <c r="DT113" s="816"/>
      <c r="DU113" s="817"/>
      <c r="DV113" s="860" t="s">
        <v>393</v>
      </c>
      <c r="DW113" s="861"/>
      <c r="DX113" s="861"/>
      <c r="DY113" s="861"/>
      <c r="DZ113" s="862"/>
    </row>
    <row r="114" spans="1:130" s="230" customFormat="1" ht="26.25" customHeight="1" x14ac:dyDescent="0.2">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445</v>
      </c>
      <c r="AB114" s="816"/>
      <c r="AC114" s="816"/>
      <c r="AD114" s="816"/>
      <c r="AE114" s="817"/>
      <c r="AF114" s="818" t="s">
        <v>445</v>
      </c>
      <c r="AG114" s="816"/>
      <c r="AH114" s="816"/>
      <c r="AI114" s="816"/>
      <c r="AJ114" s="817"/>
      <c r="AK114" s="818" t="s">
        <v>391</v>
      </c>
      <c r="AL114" s="816"/>
      <c r="AM114" s="816"/>
      <c r="AN114" s="816"/>
      <c r="AO114" s="817"/>
      <c r="AP114" s="860" t="s">
        <v>391</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t="s">
        <v>391</v>
      </c>
      <c r="BR114" s="853"/>
      <c r="BS114" s="853"/>
      <c r="BT114" s="853"/>
      <c r="BU114" s="853"/>
      <c r="BV114" s="853" t="s">
        <v>391</v>
      </c>
      <c r="BW114" s="853"/>
      <c r="BX114" s="853"/>
      <c r="BY114" s="853"/>
      <c r="BZ114" s="853"/>
      <c r="CA114" s="853" t="s">
        <v>391</v>
      </c>
      <c r="CB114" s="853"/>
      <c r="CC114" s="853"/>
      <c r="CD114" s="853"/>
      <c r="CE114" s="853"/>
      <c r="CF114" s="911" t="s">
        <v>391</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445</v>
      </c>
      <c r="DH114" s="816"/>
      <c r="DI114" s="816"/>
      <c r="DJ114" s="816"/>
      <c r="DK114" s="817"/>
      <c r="DL114" s="818" t="s">
        <v>391</v>
      </c>
      <c r="DM114" s="816"/>
      <c r="DN114" s="816"/>
      <c r="DO114" s="816"/>
      <c r="DP114" s="817"/>
      <c r="DQ114" s="818" t="s">
        <v>391</v>
      </c>
      <c r="DR114" s="816"/>
      <c r="DS114" s="816"/>
      <c r="DT114" s="816"/>
      <c r="DU114" s="817"/>
      <c r="DV114" s="860" t="s">
        <v>445</v>
      </c>
      <c r="DW114" s="861"/>
      <c r="DX114" s="861"/>
      <c r="DY114" s="861"/>
      <c r="DZ114" s="862"/>
    </row>
    <row r="115" spans="1:130" s="230" customFormat="1" ht="26.25" customHeight="1" x14ac:dyDescent="0.2">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445</v>
      </c>
      <c r="AB115" s="955"/>
      <c r="AC115" s="955"/>
      <c r="AD115" s="955"/>
      <c r="AE115" s="956"/>
      <c r="AF115" s="957" t="s">
        <v>445</v>
      </c>
      <c r="AG115" s="955"/>
      <c r="AH115" s="955"/>
      <c r="AI115" s="955"/>
      <c r="AJ115" s="956"/>
      <c r="AK115" s="957" t="s">
        <v>391</v>
      </c>
      <c r="AL115" s="955"/>
      <c r="AM115" s="955"/>
      <c r="AN115" s="955"/>
      <c r="AO115" s="956"/>
      <c r="AP115" s="958" t="s">
        <v>445</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445</v>
      </c>
      <c r="BR115" s="853"/>
      <c r="BS115" s="853"/>
      <c r="BT115" s="853"/>
      <c r="BU115" s="853"/>
      <c r="BV115" s="853" t="s">
        <v>391</v>
      </c>
      <c r="BW115" s="853"/>
      <c r="BX115" s="853"/>
      <c r="BY115" s="853"/>
      <c r="BZ115" s="853"/>
      <c r="CA115" s="853" t="s">
        <v>393</v>
      </c>
      <c r="CB115" s="853"/>
      <c r="CC115" s="853"/>
      <c r="CD115" s="853"/>
      <c r="CE115" s="853"/>
      <c r="CF115" s="911" t="s">
        <v>391</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445</v>
      </c>
      <c r="DH115" s="816"/>
      <c r="DI115" s="816"/>
      <c r="DJ115" s="816"/>
      <c r="DK115" s="817"/>
      <c r="DL115" s="818" t="s">
        <v>391</v>
      </c>
      <c r="DM115" s="816"/>
      <c r="DN115" s="816"/>
      <c r="DO115" s="816"/>
      <c r="DP115" s="817"/>
      <c r="DQ115" s="818" t="s">
        <v>445</v>
      </c>
      <c r="DR115" s="816"/>
      <c r="DS115" s="816"/>
      <c r="DT115" s="816"/>
      <c r="DU115" s="817"/>
      <c r="DV115" s="860" t="s">
        <v>391</v>
      </c>
      <c r="DW115" s="861"/>
      <c r="DX115" s="861"/>
      <c r="DY115" s="861"/>
      <c r="DZ115" s="862"/>
    </row>
    <row r="116" spans="1:130" s="230" customFormat="1" ht="26.25" customHeight="1" x14ac:dyDescent="0.2">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391</v>
      </c>
      <c r="AB116" s="816"/>
      <c r="AC116" s="816"/>
      <c r="AD116" s="816"/>
      <c r="AE116" s="817"/>
      <c r="AF116" s="818" t="s">
        <v>391</v>
      </c>
      <c r="AG116" s="816"/>
      <c r="AH116" s="816"/>
      <c r="AI116" s="816"/>
      <c r="AJ116" s="817"/>
      <c r="AK116" s="818" t="s">
        <v>445</v>
      </c>
      <c r="AL116" s="816"/>
      <c r="AM116" s="816"/>
      <c r="AN116" s="816"/>
      <c r="AO116" s="817"/>
      <c r="AP116" s="860" t="s">
        <v>391</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445</v>
      </c>
      <c r="BR116" s="853"/>
      <c r="BS116" s="853"/>
      <c r="BT116" s="853"/>
      <c r="BU116" s="853"/>
      <c r="BV116" s="853" t="s">
        <v>445</v>
      </c>
      <c r="BW116" s="853"/>
      <c r="BX116" s="853"/>
      <c r="BY116" s="853"/>
      <c r="BZ116" s="853"/>
      <c r="CA116" s="853" t="s">
        <v>445</v>
      </c>
      <c r="CB116" s="853"/>
      <c r="CC116" s="853"/>
      <c r="CD116" s="853"/>
      <c r="CE116" s="853"/>
      <c r="CF116" s="911" t="s">
        <v>391</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393</v>
      </c>
      <c r="DH116" s="816"/>
      <c r="DI116" s="816"/>
      <c r="DJ116" s="816"/>
      <c r="DK116" s="817"/>
      <c r="DL116" s="818" t="s">
        <v>445</v>
      </c>
      <c r="DM116" s="816"/>
      <c r="DN116" s="816"/>
      <c r="DO116" s="816"/>
      <c r="DP116" s="817"/>
      <c r="DQ116" s="818" t="s">
        <v>391</v>
      </c>
      <c r="DR116" s="816"/>
      <c r="DS116" s="816"/>
      <c r="DT116" s="816"/>
      <c r="DU116" s="817"/>
      <c r="DV116" s="860" t="s">
        <v>391</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242688</v>
      </c>
      <c r="AB117" s="939"/>
      <c r="AC117" s="939"/>
      <c r="AD117" s="939"/>
      <c r="AE117" s="940"/>
      <c r="AF117" s="941">
        <v>280674</v>
      </c>
      <c r="AG117" s="939"/>
      <c r="AH117" s="939"/>
      <c r="AI117" s="939"/>
      <c r="AJ117" s="940"/>
      <c r="AK117" s="941">
        <v>309166</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391</v>
      </c>
      <c r="BR117" s="853"/>
      <c r="BS117" s="853"/>
      <c r="BT117" s="853"/>
      <c r="BU117" s="853"/>
      <c r="BV117" s="853" t="s">
        <v>391</v>
      </c>
      <c r="BW117" s="853"/>
      <c r="BX117" s="853"/>
      <c r="BY117" s="853"/>
      <c r="BZ117" s="853"/>
      <c r="CA117" s="853" t="s">
        <v>447</v>
      </c>
      <c r="CB117" s="853"/>
      <c r="CC117" s="853"/>
      <c r="CD117" s="853"/>
      <c r="CE117" s="853"/>
      <c r="CF117" s="911" t="s">
        <v>447</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391</v>
      </c>
      <c r="DH117" s="816"/>
      <c r="DI117" s="816"/>
      <c r="DJ117" s="816"/>
      <c r="DK117" s="817"/>
      <c r="DL117" s="818" t="s">
        <v>447</v>
      </c>
      <c r="DM117" s="816"/>
      <c r="DN117" s="816"/>
      <c r="DO117" s="816"/>
      <c r="DP117" s="817"/>
      <c r="DQ117" s="818" t="s">
        <v>391</v>
      </c>
      <c r="DR117" s="816"/>
      <c r="DS117" s="816"/>
      <c r="DT117" s="816"/>
      <c r="DU117" s="817"/>
      <c r="DV117" s="860" t="s">
        <v>391</v>
      </c>
      <c r="DW117" s="861"/>
      <c r="DX117" s="861"/>
      <c r="DY117" s="861"/>
      <c r="DZ117" s="862"/>
    </row>
    <row r="118" spans="1:130" s="230" customFormat="1" ht="26.25" customHeight="1" x14ac:dyDescent="0.2">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309</v>
      </c>
      <c r="AL118" s="932"/>
      <c r="AM118" s="932"/>
      <c r="AN118" s="932"/>
      <c r="AO118" s="933"/>
      <c r="AP118" s="935" t="s">
        <v>439</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445</v>
      </c>
      <c r="BR118" s="881"/>
      <c r="BS118" s="881"/>
      <c r="BT118" s="881"/>
      <c r="BU118" s="881"/>
      <c r="BV118" s="881" t="s">
        <v>445</v>
      </c>
      <c r="BW118" s="881"/>
      <c r="BX118" s="881"/>
      <c r="BY118" s="881"/>
      <c r="BZ118" s="881"/>
      <c r="CA118" s="881" t="s">
        <v>445</v>
      </c>
      <c r="CB118" s="881"/>
      <c r="CC118" s="881"/>
      <c r="CD118" s="881"/>
      <c r="CE118" s="881"/>
      <c r="CF118" s="911" t="s">
        <v>445</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391</v>
      </c>
      <c r="DH118" s="816"/>
      <c r="DI118" s="816"/>
      <c r="DJ118" s="816"/>
      <c r="DK118" s="817"/>
      <c r="DL118" s="818" t="s">
        <v>445</v>
      </c>
      <c r="DM118" s="816"/>
      <c r="DN118" s="816"/>
      <c r="DO118" s="816"/>
      <c r="DP118" s="817"/>
      <c r="DQ118" s="818" t="s">
        <v>445</v>
      </c>
      <c r="DR118" s="816"/>
      <c r="DS118" s="816"/>
      <c r="DT118" s="816"/>
      <c r="DU118" s="817"/>
      <c r="DV118" s="860" t="s">
        <v>445</v>
      </c>
      <c r="DW118" s="861"/>
      <c r="DX118" s="861"/>
      <c r="DY118" s="861"/>
      <c r="DZ118" s="862"/>
    </row>
    <row r="119" spans="1:130" s="230" customFormat="1" ht="26.25" customHeight="1" x14ac:dyDescent="0.2">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445</v>
      </c>
      <c r="AB119" s="925"/>
      <c r="AC119" s="925"/>
      <c r="AD119" s="925"/>
      <c r="AE119" s="926"/>
      <c r="AF119" s="927" t="s">
        <v>445</v>
      </c>
      <c r="AG119" s="925"/>
      <c r="AH119" s="925"/>
      <c r="AI119" s="925"/>
      <c r="AJ119" s="926"/>
      <c r="AK119" s="927" t="s">
        <v>393</v>
      </c>
      <c r="AL119" s="925"/>
      <c r="AM119" s="925"/>
      <c r="AN119" s="925"/>
      <c r="AO119" s="926"/>
      <c r="AP119" s="928" t="s">
        <v>445</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471</v>
      </c>
      <c r="BP119" s="914"/>
      <c r="BQ119" s="915">
        <v>3688504</v>
      </c>
      <c r="BR119" s="881"/>
      <c r="BS119" s="881"/>
      <c r="BT119" s="881"/>
      <c r="BU119" s="881"/>
      <c r="BV119" s="881">
        <v>3582166</v>
      </c>
      <c r="BW119" s="881"/>
      <c r="BX119" s="881"/>
      <c r="BY119" s="881"/>
      <c r="BZ119" s="881"/>
      <c r="CA119" s="881">
        <v>3329642</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445</v>
      </c>
      <c r="DH119" s="800"/>
      <c r="DI119" s="800"/>
      <c r="DJ119" s="800"/>
      <c r="DK119" s="801"/>
      <c r="DL119" s="802" t="s">
        <v>393</v>
      </c>
      <c r="DM119" s="800"/>
      <c r="DN119" s="800"/>
      <c r="DO119" s="800"/>
      <c r="DP119" s="801"/>
      <c r="DQ119" s="802" t="s">
        <v>393</v>
      </c>
      <c r="DR119" s="800"/>
      <c r="DS119" s="800"/>
      <c r="DT119" s="800"/>
      <c r="DU119" s="801"/>
      <c r="DV119" s="884" t="s">
        <v>393</v>
      </c>
      <c r="DW119" s="885"/>
      <c r="DX119" s="885"/>
      <c r="DY119" s="885"/>
      <c r="DZ119" s="886"/>
    </row>
    <row r="120" spans="1:130" s="230" customFormat="1" ht="26.25" customHeight="1" x14ac:dyDescent="0.2">
      <c r="A120" s="856"/>
      <c r="B120" s="857"/>
      <c r="C120" s="851"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393</v>
      </c>
      <c r="AB120" s="816"/>
      <c r="AC120" s="816"/>
      <c r="AD120" s="816"/>
      <c r="AE120" s="817"/>
      <c r="AF120" s="818" t="s">
        <v>393</v>
      </c>
      <c r="AG120" s="816"/>
      <c r="AH120" s="816"/>
      <c r="AI120" s="816"/>
      <c r="AJ120" s="817"/>
      <c r="AK120" s="818" t="s">
        <v>393</v>
      </c>
      <c r="AL120" s="816"/>
      <c r="AM120" s="816"/>
      <c r="AN120" s="816"/>
      <c r="AO120" s="817"/>
      <c r="AP120" s="860" t="s">
        <v>393</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4789549</v>
      </c>
      <c r="BR120" s="878"/>
      <c r="BS120" s="878"/>
      <c r="BT120" s="878"/>
      <c r="BU120" s="878"/>
      <c r="BV120" s="878">
        <v>4852073</v>
      </c>
      <c r="BW120" s="878"/>
      <c r="BX120" s="878"/>
      <c r="BY120" s="878"/>
      <c r="BZ120" s="878"/>
      <c r="CA120" s="878">
        <v>4914154</v>
      </c>
      <c r="CB120" s="878"/>
      <c r="CC120" s="878"/>
      <c r="CD120" s="878"/>
      <c r="CE120" s="878"/>
      <c r="CF120" s="902">
        <v>553.9</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391041</v>
      </c>
      <c r="DH120" s="878"/>
      <c r="DI120" s="878"/>
      <c r="DJ120" s="878"/>
      <c r="DK120" s="878"/>
      <c r="DL120" s="878">
        <v>380361</v>
      </c>
      <c r="DM120" s="878"/>
      <c r="DN120" s="878"/>
      <c r="DO120" s="878"/>
      <c r="DP120" s="878"/>
      <c r="DQ120" s="878">
        <v>366451</v>
      </c>
      <c r="DR120" s="878"/>
      <c r="DS120" s="878"/>
      <c r="DT120" s="878"/>
      <c r="DU120" s="878"/>
      <c r="DV120" s="879">
        <v>41.3</v>
      </c>
      <c r="DW120" s="879"/>
      <c r="DX120" s="879"/>
      <c r="DY120" s="879"/>
      <c r="DZ120" s="880"/>
    </row>
    <row r="121" spans="1:130" s="230" customFormat="1" ht="26.25" customHeight="1" x14ac:dyDescent="0.2">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393</v>
      </c>
      <c r="AB121" s="816"/>
      <c r="AC121" s="816"/>
      <c r="AD121" s="816"/>
      <c r="AE121" s="817"/>
      <c r="AF121" s="818" t="s">
        <v>393</v>
      </c>
      <c r="AG121" s="816"/>
      <c r="AH121" s="816"/>
      <c r="AI121" s="816"/>
      <c r="AJ121" s="817"/>
      <c r="AK121" s="818" t="s">
        <v>393</v>
      </c>
      <c r="AL121" s="816"/>
      <c r="AM121" s="816"/>
      <c r="AN121" s="816"/>
      <c r="AO121" s="817"/>
      <c r="AP121" s="860" t="s">
        <v>393</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t="s">
        <v>393</v>
      </c>
      <c r="BR121" s="853"/>
      <c r="BS121" s="853"/>
      <c r="BT121" s="853"/>
      <c r="BU121" s="853"/>
      <c r="BV121" s="853" t="s">
        <v>393</v>
      </c>
      <c r="BW121" s="853"/>
      <c r="BX121" s="853"/>
      <c r="BY121" s="853"/>
      <c r="BZ121" s="853"/>
      <c r="CA121" s="853" t="s">
        <v>393</v>
      </c>
      <c r="CB121" s="853"/>
      <c r="CC121" s="853"/>
      <c r="CD121" s="853"/>
      <c r="CE121" s="853"/>
      <c r="CF121" s="911" t="s">
        <v>393</v>
      </c>
      <c r="CG121" s="912"/>
      <c r="CH121" s="912"/>
      <c r="CI121" s="912"/>
      <c r="CJ121" s="912"/>
      <c r="CK121" s="905"/>
      <c r="CL121" s="891"/>
      <c r="CM121" s="891"/>
      <c r="CN121" s="891"/>
      <c r="CO121" s="892"/>
      <c r="CP121" s="871" t="s">
        <v>411</v>
      </c>
      <c r="CQ121" s="872"/>
      <c r="CR121" s="872"/>
      <c r="CS121" s="872"/>
      <c r="CT121" s="872"/>
      <c r="CU121" s="872"/>
      <c r="CV121" s="872"/>
      <c r="CW121" s="872"/>
      <c r="CX121" s="872"/>
      <c r="CY121" s="872"/>
      <c r="CZ121" s="872"/>
      <c r="DA121" s="872"/>
      <c r="DB121" s="872"/>
      <c r="DC121" s="872"/>
      <c r="DD121" s="872"/>
      <c r="DE121" s="872"/>
      <c r="DF121" s="873"/>
      <c r="DG121" s="852">
        <v>1250</v>
      </c>
      <c r="DH121" s="853"/>
      <c r="DI121" s="853"/>
      <c r="DJ121" s="853"/>
      <c r="DK121" s="853"/>
      <c r="DL121" s="853">
        <v>1934</v>
      </c>
      <c r="DM121" s="853"/>
      <c r="DN121" s="853"/>
      <c r="DO121" s="853"/>
      <c r="DP121" s="853"/>
      <c r="DQ121" s="853">
        <v>1133</v>
      </c>
      <c r="DR121" s="853"/>
      <c r="DS121" s="853"/>
      <c r="DT121" s="853"/>
      <c r="DU121" s="853"/>
      <c r="DV121" s="830">
        <v>0.1</v>
      </c>
      <c r="DW121" s="830"/>
      <c r="DX121" s="830"/>
      <c r="DY121" s="830"/>
      <c r="DZ121" s="831"/>
    </row>
    <row r="122" spans="1:130" s="230" customFormat="1" ht="26.25" customHeight="1" x14ac:dyDescent="0.2">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393</v>
      </c>
      <c r="AB122" s="816"/>
      <c r="AC122" s="816"/>
      <c r="AD122" s="816"/>
      <c r="AE122" s="817"/>
      <c r="AF122" s="818" t="s">
        <v>445</v>
      </c>
      <c r="AG122" s="816"/>
      <c r="AH122" s="816"/>
      <c r="AI122" s="816"/>
      <c r="AJ122" s="817"/>
      <c r="AK122" s="818" t="s">
        <v>393</v>
      </c>
      <c r="AL122" s="816"/>
      <c r="AM122" s="816"/>
      <c r="AN122" s="816"/>
      <c r="AO122" s="817"/>
      <c r="AP122" s="860" t="s">
        <v>445</v>
      </c>
      <c r="AQ122" s="861"/>
      <c r="AR122" s="861"/>
      <c r="AS122" s="861"/>
      <c r="AT122" s="862"/>
      <c r="AU122" s="919"/>
      <c r="AV122" s="920"/>
      <c r="AW122" s="920"/>
      <c r="AX122" s="920"/>
      <c r="AY122" s="921"/>
      <c r="AZ122" s="874" t="s">
        <v>479</v>
      </c>
      <c r="BA122" s="875"/>
      <c r="BB122" s="875"/>
      <c r="BC122" s="875"/>
      <c r="BD122" s="875"/>
      <c r="BE122" s="875"/>
      <c r="BF122" s="875"/>
      <c r="BG122" s="875"/>
      <c r="BH122" s="875"/>
      <c r="BI122" s="875"/>
      <c r="BJ122" s="875"/>
      <c r="BK122" s="875"/>
      <c r="BL122" s="875"/>
      <c r="BM122" s="875"/>
      <c r="BN122" s="875"/>
      <c r="BO122" s="875"/>
      <c r="BP122" s="876"/>
      <c r="BQ122" s="915">
        <v>2787597</v>
      </c>
      <c r="BR122" s="881"/>
      <c r="BS122" s="881"/>
      <c r="BT122" s="881"/>
      <c r="BU122" s="881"/>
      <c r="BV122" s="881">
        <v>2720593</v>
      </c>
      <c r="BW122" s="881"/>
      <c r="BX122" s="881"/>
      <c r="BY122" s="881"/>
      <c r="BZ122" s="881"/>
      <c r="CA122" s="881">
        <v>2531101</v>
      </c>
      <c r="CB122" s="881"/>
      <c r="CC122" s="881"/>
      <c r="CD122" s="881"/>
      <c r="CE122" s="881"/>
      <c r="CF122" s="882">
        <v>285.3</v>
      </c>
      <c r="CG122" s="883"/>
      <c r="CH122" s="883"/>
      <c r="CI122" s="883"/>
      <c r="CJ122" s="883"/>
      <c r="CK122" s="905"/>
      <c r="CL122" s="891"/>
      <c r="CM122" s="891"/>
      <c r="CN122" s="891"/>
      <c r="CO122" s="892"/>
      <c r="CP122" s="871" t="s">
        <v>480</v>
      </c>
      <c r="CQ122" s="872"/>
      <c r="CR122" s="872"/>
      <c r="CS122" s="872"/>
      <c r="CT122" s="872"/>
      <c r="CU122" s="872"/>
      <c r="CV122" s="872"/>
      <c r="CW122" s="872"/>
      <c r="CX122" s="872"/>
      <c r="CY122" s="872"/>
      <c r="CZ122" s="872"/>
      <c r="DA122" s="872"/>
      <c r="DB122" s="872"/>
      <c r="DC122" s="872"/>
      <c r="DD122" s="872"/>
      <c r="DE122" s="872"/>
      <c r="DF122" s="873"/>
      <c r="DG122" s="852" t="s">
        <v>445</v>
      </c>
      <c r="DH122" s="853"/>
      <c r="DI122" s="853"/>
      <c r="DJ122" s="853"/>
      <c r="DK122" s="853"/>
      <c r="DL122" s="853" t="s">
        <v>445</v>
      </c>
      <c r="DM122" s="853"/>
      <c r="DN122" s="853"/>
      <c r="DO122" s="853"/>
      <c r="DP122" s="853"/>
      <c r="DQ122" s="853" t="s">
        <v>445</v>
      </c>
      <c r="DR122" s="853"/>
      <c r="DS122" s="853"/>
      <c r="DT122" s="853"/>
      <c r="DU122" s="853"/>
      <c r="DV122" s="830" t="s">
        <v>445</v>
      </c>
      <c r="DW122" s="830"/>
      <c r="DX122" s="830"/>
      <c r="DY122" s="830"/>
      <c r="DZ122" s="831"/>
    </row>
    <row r="123" spans="1:130" s="230" customFormat="1" ht="26.25" customHeight="1" x14ac:dyDescent="0.2">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445</v>
      </c>
      <c r="AB123" s="816"/>
      <c r="AC123" s="816"/>
      <c r="AD123" s="816"/>
      <c r="AE123" s="817"/>
      <c r="AF123" s="818" t="s">
        <v>445</v>
      </c>
      <c r="AG123" s="816"/>
      <c r="AH123" s="816"/>
      <c r="AI123" s="816"/>
      <c r="AJ123" s="817"/>
      <c r="AK123" s="818" t="s">
        <v>393</v>
      </c>
      <c r="AL123" s="816"/>
      <c r="AM123" s="816"/>
      <c r="AN123" s="816"/>
      <c r="AO123" s="817"/>
      <c r="AP123" s="860" t="s">
        <v>445</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481</v>
      </c>
      <c r="BP123" s="914"/>
      <c r="BQ123" s="868">
        <v>7577146</v>
      </c>
      <c r="BR123" s="869"/>
      <c r="BS123" s="869"/>
      <c r="BT123" s="869"/>
      <c r="BU123" s="869"/>
      <c r="BV123" s="869">
        <v>7572666</v>
      </c>
      <c r="BW123" s="869"/>
      <c r="BX123" s="869"/>
      <c r="BY123" s="869"/>
      <c r="BZ123" s="869"/>
      <c r="CA123" s="869">
        <v>7445255</v>
      </c>
      <c r="CB123" s="869"/>
      <c r="CC123" s="869"/>
      <c r="CD123" s="869"/>
      <c r="CE123" s="869"/>
      <c r="CF123" s="784"/>
      <c r="CG123" s="785"/>
      <c r="CH123" s="785"/>
      <c r="CI123" s="785"/>
      <c r="CJ123" s="870"/>
      <c r="CK123" s="905"/>
      <c r="CL123" s="891"/>
      <c r="CM123" s="891"/>
      <c r="CN123" s="891"/>
      <c r="CO123" s="892"/>
      <c r="CP123" s="871" t="s">
        <v>415</v>
      </c>
      <c r="CQ123" s="872"/>
      <c r="CR123" s="872"/>
      <c r="CS123" s="872"/>
      <c r="CT123" s="872"/>
      <c r="CU123" s="872"/>
      <c r="CV123" s="872"/>
      <c r="CW123" s="872"/>
      <c r="CX123" s="872"/>
      <c r="CY123" s="872"/>
      <c r="CZ123" s="872"/>
      <c r="DA123" s="872"/>
      <c r="DB123" s="872"/>
      <c r="DC123" s="872"/>
      <c r="DD123" s="872"/>
      <c r="DE123" s="872"/>
      <c r="DF123" s="873"/>
      <c r="DG123" s="815" t="s">
        <v>482</v>
      </c>
      <c r="DH123" s="816"/>
      <c r="DI123" s="816"/>
      <c r="DJ123" s="816"/>
      <c r="DK123" s="817"/>
      <c r="DL123" s="818" t="s">
        <v>483</v>
      </c>
      <c r="DM123" s="816"/>
      <c r="DN123" s="816"/>
      <c r="DO123" s="816"/>
      <c r="DP123" s="817"/>
      <c r="DQ123" s="818" t="s">
        <v>484</v>
      </c>
      <c r="DR123" s="816"/>
      <c r="DS123" s="816"/>
      <c r="DT123" s="816"/>
      <c r="DU123" s="817"/>
      <c r="DV123" s="860" t="s">
        <v>393</v>
      </c>
      <c r="DW123" s="861"/>
      <c r="DX123" s="861"/>
      <c r="DY123" s="861"/>
      <c r="DZ123" s="862"/>
    </row>
    <row r="124" spans="1:130" s="230" customFormat="1" ht="26.25" customHeight="1" thickBot="1" x14ac:dyDescent="0.25">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483</v>
      </c>
      <c r="AB124" s="816"/>
      <c r="AC124" s="816"/>
      <c r="AD124" s="816"/>
      <c r="AE124" s="817"/>
      <c r="AF124" s="818" t="s">
        <v>397</v>
      </c>
      <c r="AG124" s="816"/>
      <c r="AH124" s="816"/>
      <c r="AI124" s="816"/>
      <c r="AJ124" s="817"/>
      <c r="AK124" s="818" t="s">
        <v>397</v>
      </c>
      <c r="AL124" s="816"/>
      <c r="AM124" s="816"/>
      <c r="AN124" s="816"/>
      <c r="AO124" s="817"/>
      <c r="AP124" s="860" t="s">
        <v>485</v>
      </c>
      <c r="AQ124" s="861"/>
      <c r="AR124" s="861"/>
      <c r="AS124" s="861"/>
      <c r="AT124" s="862"/>
      <c r="AU124" s="863" t="s">
        <v>486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487</v>
      </c>
      <c r="BR124" s="867"/>
      <c r="BS124" s="867"/>
      <c r="BT124" s="867"/>
      <c r="BU124" s="867"/>
      <c r="BV124" s="867" t="s">
        <v>397</v>
      </c>
      <c r="BW124" s="867"/>
      <c r="BX124" s="867"/>
      <c r="BY124" s="867"/>
      <c r="BZ124" s="867"/>
      <c r="CA124" s="867" t="s">
        <v>483</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489</v>
      </c>
      <c r="DH124" s="800"/>
      <c r="DI124" s="800"/>
      <c r="DJ124" s="800"/>
      <c r="DK124" s="801"/>
      <c r="DL124" s="802" t="s">
        <v>393</v>
      </c>
      <c r="DM124" s="800"/>
      <c r="DN124" s="800"/>
      <c r="DO124" s="800"/>
      <c r="DP124" s="801"/>
      <c r="DQ124" s="802" t="s">
        <v>391</v>
      </c>
      <c r="DR124" s="800"/>
      <c r="DS124" s="800"/>
      <c r="DT124" s="800"/>
      <c r="DU124" s="801"/>
      <c r="DV124" s="884" t="s">
        <v>393</v>
      </c>
      <c r="DW124" s="885"/>
      <c r="DX124" s="885"/>
      <c r="DY124" s="885"/>
      <c r="DZ124" s="886"/>
    </row>
    <row r="125" spans="1:130" s="230" customFormat="1" ht="26.25" customHeight="1" x14ac:dyDescent="0.2">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489</v>
      </c>
      <c r="AB125" s="816"/>
      <c r="AC125" s="816"/>
      <c r="AD125" s="816"/>
      <c r="AE125" s="817"/>
      <c r="AF125" s="818" t="s">
        <v>391</v>
      </c>
      <c r="AG125" s="816"/>
      <c r="AH125" s="816"/>
      <c r="AI125" s="816"/>
      <c r="AJ125" s="817"/>
      <c r="AK125" s="818" t="s">
        <v>483</v>
      </c>
      <c r="AL125" s="816"/>
      <c r="AM125" s="816"/>
      <c r="AN125" s="816"/>
      <c r="AO125" s="817"/>
      <c r="AP125" s="860" t="s">
        <v>490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491</v>
      </c>
      <c r="CL125" s="888"/>
      <c r="CM125" s="888"/>
      <c r="CN125" s="888"/>
      <c r="CO125" s="889"/>
      <c r="CP125" s="896" t="s">
        <v>492</v>
      </c>
      <c r="CQ125" s="844"/>
      <c r="CR125" s="844"/>
      <c r="CS125" s="844"/>
      <c r="CT125" s="844"/>
      <c r="CU125" s="844"/>
      <c r="CV125" s="844"/>
      <c r="CW125" s="844"/>
      <c r="CX125" s="844"/>
      <c r="CY125" s="844"/>
      <c r="CZ125" s="844"/>
      <c r="DA125" s="844"/>
      <c r="DB125" s="844"/>
      <c r="DC125" s="844"/>
      <c r="DD125" s="844"/>
      <c r="DE125" s="844"/>
      <c r="DF125" s="845"/>
      <c r="DG125" s="897" t="s">
        <v>482</v>
      </c>
      <c r="DH125" s="878"/>
      <c r="DI125" s="878"/>
      <c r="DJ125" s="878"/>
      <c r="DK125" s="878"/>
      <c r="DL125" s="878" t="s">
        <v>397</v>
      </c>
      <c r="DM125" s="878"/>
      <c r="DN125" s="878"/>
      <c r="DO125" s="878"/>
      <c r="DP125" s="878"/>
      <c r="DQ125" s="878" t="s">
        <v>397</v>
      </c>
      <c r="DR125" s="878"/>
      <c r="DS125" s="878"/>
      <c r="DT125" s="878"/>
      <c r="DU125" s="878"/>
      <c r="DV125" s="879" t="s">
        <v>493</v>
      </c>
      <c r="DW125" s="879"/>
      <c r="DX125" s="879"/>
      <c r="DY125" s="879"/>
      <c r="DZ125" s="880"/>
    </row>
    <row r="126" spans="1:130" s="230" customFormat="1" ht="26.25" customHeight="1" thickBot="1" x14ac:dyDescent="0.25">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493</v>
      </c>
      <c r="AB126" s="816"/>
      <c r="AC126" s="816"/>
      <c r="AD126" s="816"/>
      <c r="AE126" s="817"/>
      <c r="AF126" s="818" t="s">
        <v>487</v>
      </c>
      <c r="AG126" s="816"/>
      <c r="AH126" s="816"/>
      <c r="AI126" s="816"/>
      <c r="AJ126" s="817"/>
      <c r="AK126" s="818" t="s">
        <v>393</v>
      </c>
      <c r="AL126" s="816"/>
      <c r="AM126" s="816"/>
      <c r="AN126" s="816"/>
      <c r="AO126" s="817"/>
      <c r="AP126" s="860" t="s">
        <v>483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397</v>
      </c>
      <c r="DH126" s="853"/>
      <c r="DI126" s="853"/>
      <c r="DJ126" s="853"/>
      <c r="DK126" s="853"/>
      <c r="DL126" s="853" t="s">
        <v>487</v>
      </c>
      <c r="DM126" s="853"/>
      <c r="DN126" s="853"/>
      <c r="DO126" s="853"/>
      <c r="DP126" s="853"/>
      <c r="DQ126" s="853" t="s">
        <v>391</v>
      </c>
      <c r="DR126" s="853"/>
      <c r="DS126" s="853"/>
      <c r="DT126" s="853"/>
      <c r="DU126" s="853"/>
      <c r="DV126" s="830" t="s">
        <v>495</v>
      </c>
      <c r="DW126" s="830"/>
      <c r="DX126" s="830"/>
      <c r="DY126" s="830"/>
      <c r="DZ126" s="831"/>
    </row>
    <row r="127" spans="1:130" s="230" customFormat="1" ht="26.25" customHeight="1" x14ac:dyDescent="0.2">
      <c r="A127" s="858"/>
      <c r="B127" s="859"/>
      <c r="C127" s="874" t="s">
        <v>496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393</v>
      </c>
      <c r="AB127" s="816"/>
      <c r="AC127" s="816"/>
      <c r="AD127" s="816"/>
      <c r="AE127" s="817"/>
      <c r="AF127" s="818" t="s">
        <v>495</v>
      </c>
      <c r="AG127" s="816"/>
      <c r="AH127" s="816"/>
      <c r="AI127" s="816"/>
      <c r="AJ127" s="817"/>
      <c r="AK127" s="818" t="s">
        <v>397</v>
      </c>
      <c r="AL127" s="816"/>
      <c r="AM127" s="816"/>
      <c r="AN127" s="816"/>
      <c r="AO127" s="817"/>
      <c r="AP127" s="860" t="s">
        <v>483</v>
      </c>
      <c r="AQ127" s="861"/>
      <c r="AR127" s="861"/>
      <c r="AS127" s="861"/>
      <c r="AT127" s="862"/>
      <c r="AU127" s="232"/>
      <c r="AV127" s="232"/>
      <c r="AW127" s="232"/>
      <c r="AX127" s="877" t="s">
        <v>497</v>
      </c>
      <c r="AY127" s="848"/>
      <c r="AZ127" s="848"/>
      <c r="BA127" s="848"/>
      <c r="BB127" s="848"/>
      <c r="BC127" s="848"/>
      <c r="BD127" s="848"/>
      <c r="BE127" s="849"/>
      <c r="BF127" s="847" t="s">
        <v>498</v>
      </c>
      <c r="BG127" s="848"/>
      <c r="BH127" s="848"/>
      <c r="BI127" s="848"/>
      <c r="BJ127" s="848"/>
      <c r="BK127" s="848"/>
      <c r="BL127" s="849"/>
      <c r="BM127" s="847" t="s">
        <v>499</v>
      </c>
      <c r="BN127" s="848"/>
      <c r="BO127" s="848"/>
      <c r="BP127" s="848"/>
      <c r="BQ127" s="848"/>
      <c r="BR127" s="848"/>
      <c r="BS127" s="849"/>
      <c r="BT127" s="847" t="s">
        <v>500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501</v>
      </c>
      <c r="CQ127" s="788"/>
      <c r="CR127" s="788"/>
      <c r="CS127" s="788"/>
      <c r="CT127" s="788"/>
      <c r="CU127" s="788"/>
      <c r="CV127" s="788"/>
      <c r="CW127" s="788"/>
      <c r="CX127" s="788"/>
      <c r="CY127" s="788"/>
      <c r="CZ127" s="788"/>
      <c r="DA127" s="788"/>
      <c r="DB127" s="788"/>
      <c r="DC127" s="788"/>
      <c r="DD127" s="788"/>
      <c r="DE127" s="788"/>
      <c r="DF127" s="789"/>
      <c r="DG127" s="852" t="s">
        <v>483</v>
      </c>
      <c r="DH127" s="853"/>
      <c r="DI127" s="853"/>
      <c r="DJ127" s="853"/>
      <c r="DK127" s="853"/>
      <c r="DL127" s="853" t="s">
        <v>393</v>
      </c>
      <c r="DM127" s="853"/>
      <c r="DN127" s="853"/>
      <c r="DO127" s="853"/>
      <c r="DP127" s="853"/>
      <c r="DQ127" s="853" t="s">
        <v>487</v>
      </c>
      <c r="DR127" s="853"/>
      <c r="DS127" s="853"/>
      <c r="DT127" s="853"/>
      <c r="DU127" s="853"/>
      <c r="DV127" s="830" t="s">
        <v>393</v>
      </c>
      <c r="DW127" s="830"/>
      <c r="DX127" s="830"/>
      <c r="DY127" s="830"/>
      <c r="DZ127" s="831"/>
    </row>
    <row r="128" spans="1:130" s="230" customFormat="1" ht="26.25" customHeight="1" thickBot="1" x14ac:dyDescent="0.25">
      <c r="A128" s="832" t="s">
        <v>502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503</v>
      </c>
      <c r="X128" s="834"/>
      <c r="Y128" s="834"/>
      <c r="Z128" s="835"/>
      <c r="AA128" s="836" t="s">
        <v>483</v>
      </c>
      <c r="AB128" s="837"/>
      <c r="AC128" s="837"/>
      <c r="AD128" s="837"/>
      <c r="AE128" s="838"/>
      <c r="AF128" s="839" t="s">
        <v>487</v>
      </c>
      <c r="AG128" s="837"/>
      <c r="AH128" s="837"/>
      <c r="AI128" s="837"/>
      <c r="AJ128" s="838"/>
      <c r="AK128" s="839">
        <v>12</v>
      </c>
      <c r="AL128" s="837"/>
      <c r="AM128" s="837"/>
      <c r="AN128" s="837"/>
      <c r="AO128" s="838"/>
      <c r="AP128" s="840"/>
      <c r="AQ128" s="841"/>
      <c r="AR128" s="841"/>
      <c r="AS128" s="841"/>
      <c r="AT128" s="842"/>
      <c r="AU128" s="232"/>
      <c r="AV128" s="232"/>
      <c r="AW128" s="232"/>
      <c r="AX128" s="843" t="s">
        <v>504</v>
      </c>
      <c r="AY128" s="844"/>
      <c r="AZ128" s="844"/>
      <c r="BA128" s="844"/>
      <c r="BB128" s="844"/>
      <c r="BC128" s="844"/>
      <c r="BD128" s="844"/>
      <c r="BE128" s="845"/>
      <c r="BF128" s="822" t="s">
        <v>397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505</v>
      </c>
      <c r="CQ128" s="766"/>
      <c r="CR128" s="766"/>
      <c r="CS128" s="766"/>
      <c r="CT128" s="766"/>
      <c r="CU128" s="766"/>
      <c r="CV128" s="766"/>
      <c r="CW128" s="766"/>
      <c r="CX128" s="766"/>
      <c r="CY128" s="766"/>
      <c r="CZ128" s="766"/>
      <c r="DA128" s="766"/>
      <c r="DB128" s="766"/>
      <c r="DC128" s="766"/>
      <c r="DD128" s="766"/>
      <c r="DE128" s="766"/>
      <c r="DF128" s="767"/>
      <c r="DG128" s="826" t="s">
        <v>397</v>
      </c>
      <c r="DH128" s="827"/>
      <c r="DI128" s="827"/>
      <c r="DJ128" s="827"/>
      <c r="DK128" s="827"/>
      <c r="DL128" s="827" t="s">
        <v>397</v>
      </c>
      <c r="DM128" s="827"/>
      <c r="DN128" s="827"/>
      <c r="DO128" s="827"/>
      <c r="DP128" s="827"/>
      <c r="DQ128" s="827" t="s">
        <v>495</v>
      </c>
      <c r="DR128" s="827"/>
      <c r="DS128" s="827"/>
      <c r="DT128" s="827"/>
      <c r="DU128" s="827"/>
      <c r="DV128" s="828" t="s">
        <v>397</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506</v>
      </c>
      <c r="X129" s="813"/>
      <c r="Y129" s="813"/>
      <c r="Z129" s="814"/>
      <c r="AA129" s="815">
        <v>991543</v>
      </c>
      <c r="AB129" s="816"/>
      <c r="AC129" s="816"/>
      <c r="AD129" s="816"/>
      <c r="AE129" s="817"/>
      <c r="AF129" s="818">
        <v>1170120</v>
      </c>
      <c r="AG129" s="816"/>
      <c r="AH129" s="816"/>
      <c r="AI129" s="816"/>
      <c r="AJ129" s="817"/>
      <c r="AK129" s="818">
        <v>1161059</v>
      </c>
      <c r="AL129" s="816"/>
      <c r="AM129" s="816"/>
      <c r="AN129" s="816"/>
      <c r="AO129" s="817"/>
      <c r="AP129" s="819"/>
      <c r="AQ129" s="820"/>
      <c r="AR129" s="820"/>
      <c r="AS129" s="820"/>
      <c r="AT129" s="821"/>
      <c r="AU129" s="233"/>
      <c r="AV129" s="233"/>
      <c r="AW129" s="233"/>
      <c r="AX129" s="787" t="s">
        <v>507</v>
      </c>
      <c r="AY129" s="788"/>
      <c r="AZ129" s="788"/>
      <c r="BA129" s="788"/>
      <c r="BB129" s="788"/>
      <c r="BC129" s="788"/>
      <c r="BD129" s="788"/>
      <c r="BE129" s="789"/>
      <c r="BF129" s="806" t="s">
        <v>487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509</v>
      </c>
      <c r="X130" s="813"/>
      <c r="Y130" s="813"/>
      <c r="Z130" s="814"/>
      <c r="AA130" s="815">
        <v>234374</v>
      </c>
      <c r="AB130" s="816"/>
      <c r="AC130" s="816"/>
      <c r="AD130" s="816"/>
      <c r="AE130" s="817"/>
      <c r="AF130" s="818">
        <v>256179</v>
      </c>
      <c r="AG130" s="816"/>
      <c r="AH130" s="816"/>
      <c r="AI130" s="816"/>
      <c r="AJ130" s="817"/>
      <c r="AK130" s="818">
        <v>273903</v>
      </c>
      <c r="AL130" s="816"/>
      <c r="AM130" s="816"/>
      <c r="AN130" s="816"/>
      <c r="AO130" s="817"/>
      <c r="AP130" s="819"/>
      <c r="AQ130" s="820"/>
      <c r="AR130" s="820"/>
      <c r="AS130" s="820"/>
      <c r="AT130" s="821"/>
      <c r="AU130" s="233"/>
      <c r="AV130" s="233"/>
      <c r="AW130" s="233"/>
      <c r="AX130" s="787" t="s">
        <v>510</v>
      </c>
      <c r="AY130" s="788"/>
      <c r="AZ130" s="788"/>
      <c r="BA130" s="788"/>
      <c r="BB130" s="788"/>
      <c r="BC130" s="788"/>
      <c r="BD130" s="788"/>
      <c r="BE130" s="789"/>
      <c r="BF130" s="790">
        <v>2.5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511</v>
      </c>
      <c r="X131" s="797"/>
      <c r="Y131" s="797"/>
      <c r="Z131" s="798"/>
      <c r="AA131" s="799">
        <v>757169</v>
      </c>
      <c r="AB131" s="800"/>
      <c r="AC131" s="800"/>
      <c r="AD131" s="800"/>
      <c r="AE131" s="801"/>
      <c r="AF131" s="802">
        <v>913941</v>
      </c>
      <c r="AG131" s="800"/>
      <c r="AH131" s="800"/>
      <c r="AI131" s="800"/>
      <c r="AJ131" s="801"/>
      <c r="AK131" s="802">
        <v>887156</v>
      </c>
      <c r="AL131" s="800"/>
      <c r="AM131" s="800"/>
      <c r="AN131" s="800"/>
      <c r="AO131" s="801"/>
      <c r="AP131" s="803"/>
      <c r="AQ131" s="804"/>
      <c r="AR131" s="804"/>
      <c r="AS131" s="804"/>
      <c r="AT131" s="805"/>
      <c r="AU131" s="233"/>
      <c r="AV131" s="233"/>
      <c r="AW131" s="233"/>
      <c r="AX131" s="765" t="s">
        <v>512</v>
      </c>
      <c r="AY131" s="766"/>
      <c r="AZ131" s="766"/>
      <c r="BA131" s="766"/>
      <c r="BB131" s="766"/>
      <c r="BC131" s="766"/>
      <c r="BD131" s="766"/>
      <c r="BE131" s="767"/>
      <c r="BF131" s="768" t="s">
        <v>393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514</v>
      </c>
      <c r="W132" s="778"/>
      <c r="X132" s="778"/>
      <c r="Y132" s="778"/>
      <c r="Z132" s="779"/>
      <c r="AA132" s="780">
        <v>1.0980375579999999</v>
      </c>
      <c r="AB132" s="781"/>
      <c r="AC132" s="781"/>
      <c r="AD132" s="781"/>
      <c r="AE132" s="782"/>
      <c r="AF132" s="783">
        <v>2.6801511260000002</v>
      </c>
      <c r="AG132" s="781"/>
      <c r="AH132" s="781"/>
      <c r="AI132" s="781"/>
      <c r="AJ132" s="782"/>
      <c r="AK132" s="783">
        <v>3.973483807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515</v>
      </c>
      <c r="W133" s="757"/>
      <c r="X133" s="757"/>
      <c r="Y133" s="757"/>
      <c r="Z133" s="758"/>
      <c r="AA133" s="759">
        <v>0.7</v>
      </c>
      <c r="AB133" s="760"/>
      <c r="AC133" s="760"/>
      <c r="AD133" s="760"/>
      <c r="AE133" s="761"/>
      <c r="AF133" s="759">
        <v>1.8</v>
      </c>
      <c r="AG133" s="760"/>
      <c r="AH133" s="760"/>
      <c r="AI133" s="760"/>
      <c r="AJ133" s="761"/>
      <c r="AK133" s="759">
        <v>2.5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BRshP3Vqz40tp9c043Mou/CFAorxAFAQ8nQIPnl35suOiEXLYtrh3Y4u5HCuwkeMxVUapkgYA4u2vRd4OdDaA==" saltValue="gNVtaIgdeqRMIgboW4Mt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K68:AO68"/>
    <mergeCell ref="AF68:AJ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DK76" sqref="DK7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93VdOw/6DwNc+lBeY1z1aYeWRH3gaE1vIl8bpG7d/ZpU3UeMH2hZ3oa4ui8U4vd5nfkmtDUgj1SCk5CErDf6A==" saltValue="gH+ro46zS4J5MXbdkcWG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q7wgOc3JicYsmWKZ1hpwit2D96uLnd2oAjvuoROOe7kdvzds9q85vkHs1byscArRbRXg2ei7SvtWo7oU192FA==" saltValue="JEN+7se8fmG4Q7qHWn2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I2" sqref="AI2"/>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519</v>
      </c>
      <c r="AP7" s="272"/>
      <c r="AQ7" s="273" t="s">
        <v>520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521</v>
      </c>
      <c r="AQ8" s="279" t="s">
        <v>522</v>
      </c>
      <c r="AR8" s="280" t="s">
        <v>523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524</v>
      </c>
      <c r="AL9" s="1167"/>
      <c r="AM9" s="1167"/>
      <c r="AN9" s="1168"/>
      <c r="AO9" s="281">
        <v>488542</v>
      </c>
      <c r="AP9" s="281">
        <v>937701</v>
      </c>
      <c r="AQ9" s="282">
        <v>255467</v>
      </c>
      <c r="AR9" s="283">
        <v>267.10000000000002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525</v>
      </c>
      <c r="AL10" s="1167"/>
      <c r="AM10" s="1167"/>
      <c r="AN10" s="1168"/>
      <c r="AO10" s="284">
        <v>53684</v>
      </c>
      <c r="AP10" s="284">
        <v>103040</v>
      </c>
      <c r="AQ10" s="285">
        <v>29275</v>
      </c>
      <c r="AR10" s="286">
        <v>252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526</v>
      </c>
      <c r="AL11" s="1167"/>
      <c r="AM11" s="1167"/>
      <c r="AN11" s="1168"/>
      <c r="AO11" s="284" t="s">
        <v>527</v>
      </c>
      <c r="AP11" s="284" t="s">
        <v>527</v>
      </c>
      <c r="AQ11" s="285">
        <v>3959</v>
      </c>
      <c r="AR11" s="286" t="s">
        <v>527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528</v>
      </c>
      <c r="AL12" s="1167"/>
      <c r="AM12" s="1167"/>
      <c r="AN12" s="1168"/>
      <c r="AO12" s="284" t="s">
        <v>527</v>
      </c>
      <c r="AP12" s="284" t="s">
        <v>527</v>
      </c>
      <c r="AQ12" s="285" t="s">
        <v>527</v>
      </c>
      <c r="AR12" s="286" t="s">
        <v>527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529</v>
      </c>
      <c r="AL13" s="1167"/>
      <c r="AM13" s="1167"/>
      <c r="AN13" s="1168"/>
      <c r="AO13" s="284">
        <v>25131</v>
      </c>
      <c r="AP13" s="284">
        <v>48236</v>
      </c>
      <c r="AQ13" s="285">
        <v>9349</v>
      </c>
      <c r="AR13" s="286">
        <v>415.9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530</v>
      </c>
      <c r="AL14" s="1167"/>
      <c r="AM14" s="1167"/>
      <c r="AN14" s="1168"/>
      <c r="AO14" s="284" t="s">
        <v>527</v>
      </c>
      <c r="AP14" s="284" t="s">
        <v>527</v>
      </c>
      <c r="AQ14" s="285">
        <v>4659</v>
      </c>
      <c r="AR14" s="286" t="s">
        <v>527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531</v>
      </c>
      <c r="AL15" s="1170"/>
      <c r="AM15" s="1170"/>
      <c r="AN15" s="1171"/>
      <c r="AO15" s="284">
        <v>-30458</v>
      </c>
      <c r="AP15" s="284">
        <v>-58461</v>
      </c>
      <c r="AQ15" s="285">
        <v>-18111</v>
      </c>
      <c r="AR15" s="286">
        <v>222.8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536899</v>
      </c>
      <c r="AP16" s="284">
        <v>1030516</v>
      </c>
      <c r="AQ16" s="285">
        <v>284598</v>
      </c>
      <c r="AR16" s="286">
        <v>262.10000000000002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533</v>
      </c>
      <c r="AP20" s="293" t="s">
        <v>534</v>
      </c>
      <c r="AQ20" s="294" t="s">
        <v>535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536</v>
      </c>
      <c r="AL21" s="1173"/>
      <c r="AM21" s="1173"/>
      <c r="AN21" s="1174"/>
      <c r="AO21" s="297">
        <v>76.78</v>
      </c>
      <c r="AP21" s="298">
        <v>25.07</v>
      </c>
      <c r="AQ21" s="299">
        <v>51.71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537</v>
      </c>
      <c r="AL22" s="1173"/>
      <c r="AM22" s="1173"/>
      <c r="AN22" s="1174"/>
      <c r="AO22" s="302">
        <v>95.8</v>
      </c>
      <c r="AP22" s="303">
        <v>94.5</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519</v>
      </c>
      <c r="AP30" s="272"/>
      <c r="AQ30" s="273" t="s">
        <v>520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521</v>
      </c>
      <c r="AQ31" s="279" t="s">
        <v>522</v>
      </c>
      <c r="AR31" s="280" t="s">
        <v>523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541</v>
      </c>
      <c r="AL32" s="1157"/>
      <c r="AM32" s="1157"/>
      <c r="AN32" s="1158"/>
      <c r="AO32" s="312">
        <v>288423</v>
      </c>
      <c r="AP32" s="312">
        <v>553595</v>
      </c>
      <c r="AQ32" s="313">
        <v>156764</v>
      </c>
      <c r="AR32" s="314">
        <v>253.1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542</v>
      </c>
      <c r="AL33" s="1157"/>
      <c r="AM33" s="1157"/>
      <c r="AN33" s="1158"/>
      <c r="AO33" s="312" t="s">
        <v>527</v>
      </c>
      <c r="AP33" s="312" t="s">
        <v>527</v>
      </c>
      <c r="AQ33" s="313" t="s">
        <v>527</v>
      </c>
      <c r="AR33" s="314" t="s">
        <v>527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543</v>
      </c>
      <c r="AL34" s="1157"/>
      <c r="AM34" s="1157"/>
      <c r="AN34" s="1158"/>
      <c r="AO34" s="312" t="s">
        <v>527</v>
      </c>
      <c r="AP34" s="312" t="s">
        <v>527</v>
      </c>
      <c r="AQ34" s="313" t="s">
        <v>527</v>
      </c>
      <c r="AR34" s="314" t="s">
        <v>527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544</v>
      </c>
      <c r="AL35" s="1157"/>
      <c r="AM35" s="1157"/>
      <c r="AN35" s="1158"/>
      <c r="AO35" s="312">
        <v>20743</v>
      </c>
      <c r="AP35" s="312">
        <v>39814</v>
      </c>
      <c r="AQ35" s="313">
        <v>30923</v>
      </c>
      <c r="AR35" s="314">
        <v>28.8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545</v>
      </c>
      <c r="AL36" s="1157"/>
      <c r="AM36" s="1157"/>
      <c r="AN36" s="1158"/>
      <c r="AO36" s="312" t="s">
        <v>527</v>
      </c>
      <c r="AP36" s="312" t="s">
        <v>527</v>
      </c>
      <c r="AQ36" s="313">
        <v>4657</v>
      </c>
      <c r="AR36" s="314" t="s">
        <v>527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546</v>
      </c>
      <c r="AL37" s="1157"/>
      <c r="AM37" s="1157"/>
      <c r="AN37" s="1158"/>
      <c r="AO37" s="312" t="s">
        <v>527</v>
      </c>
      <c r="AP37" s="312" t="s">
        <v>527</v>
      </c>
      <c r="AQ37" s="313">
        <v>888</v>
      </c>
      <c r="AR37" s="314" t="s">
        <v>527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547</v>
      </c>
      <c r="AL38" s="1160"/>
      <c r="AM38" s="1160"/>
      <c r="AN38" s="1161"/>
      <c r="AO38" s="315" t="s">
        <v>527</v>
      </c>
      <c r="AP38" s="315" t="s">
        <v>527</v>
      </c>
      <c r="AQ38" s="316">
        <v>21</v>
      </c>
      <c r="AR38" s="304" t="s">
        <v>527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548</v>
      </c>
      <c r="AL39" s="1160"/>
      <c r="AM39" s="1160"/>
      <c r="AN39" s="1161"/>
      <c r="AO39" s="312">
        <v>-12</v>
      </c>
      <c r="AP39" s="312">
        <v>-23</v>
      </c>
      <c r="AQ39" s="313">
        <v>-6724</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549</v>
      </c>
      <c r="AL40" s="1157"/>
      <c r="AM40" s="1157"/>
      <c r="AN40" s="1158"/>
      <c r="AO40" s="312">
        <v>-273903</v>
      </c>
      <c r="AP40" s="312">
        <v>-525726</v>
      </c>
      <c r="AQ40" s="313">
        <v>-136123</v>
      </c>
      <c r="AR40" s="314">
        <v>286.2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35251</v>
      </c>
      <c r="AP41" s="312">
        <v>67660</v>
      </c>
      <c r="AQ41" s="313">
        <v>50405</v>
      </c>
      <c r="AR41" s="314">
        <v>34.200000000000003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519</v>
      </c>
      <c r="AN49" s="1151" t="s">
        <v>553</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554</v>
      </c>
      <c r="AO50" s="329" t="s">
        <v>555</v>
      </c>
      <c r="AP50" s="330" t="s">
        <v>556</v>
      </c>
      <c r="AQ50" s="331" t="s">
        <v>557</v>
      </c>
      <c r="AR50" s="332" t="s">
        <v>558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559</v>
      </c>
      <c r="AL51" s="325"/>
      <c r="AM51" s="333">
        <v>336667</v>
      </c>
      <c r="AN51" s="334">
        <v>604429</v>
      </c>
      <c r="AO51" s="335">
        <v>-39.700000000000003</v>
      </c>
      <c r="AP51" s="336">
        <v>289738</v>
      </c>
      <c r="AQ51" s="337">
        <v>-8.6999999999999993</v>
      </c>
      <c r="AR51" s="338">
        <v>-31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560</v>
      </c>
      <c r="AM52" s="341">
        <v>187943</v>
      </c>
      <c r="AN52" s="342">
        <v>337420</v>
      </c>
      <c r="AO52" s="343">
        <v>-41.4</v>
      </c>
      <c r="AP52" s="344">
        <v>156238</v>
      </c>
      <c r="AQ52" s="345">
        <v>-4.9000000000000004</v>
      </c>
      <c r="AR52" s="346">
        <v>-36.5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561</v>
      </c>
      <c r="AL53" s="325"/>
      <c r="AM53" s="333">
        <v>308555</v>
      </c>
      <c r="AN53" s="334">
        <v>562031</v>
      </c>
      <c r="AO53" s="335">
        <v>-7</v>
      </c>
      <c r="AP53" s="336">
        <v>316937</v>
      </c>
      <c r="AQ53" s="337">
        <v>9.4</v>
      </c>
      <c r="AR53" s="338">
        <v>-16.399999999999999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560</v>
      </c>
      <c r="AM54" s="341">
        <v>230102</v>
      </c>
      <c r="AN54" s="342">
        <v>419129</v>
      </c>
      <c r="AO54" s="343">
        <v>24.2</v>
      </c>
      <c r="AP54" s="344">
        <v>199150</v>
      </c>
      <c r="AQ54" s="345">
        <v>27.5</v>
      </c>
      <c r="AR54" s="346">
        <v>-3.3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562</v>
      </c>
      <c r="AL55" s="325"/>
      <c r="AM55" s="333">
        <v>756786</v>
      </c>
      <c r="AN55" s="334">
        <v>1449782</v>
      </c>
      <c r="AO55" s="335">
        <v>158</v>
      </c>
      <c r="AP55" s="336">
        <v>332350</v>
      </c>
      <c r="AQ55" s="337">
        <v>4.9000000000000004</v>
      </c>
      <c r="AR55" s="338">
        <v>153.1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560</v>
      </c>
      <c r="AM56" s="341">
        <v>685654</v>
      </c>
      <c r="AN56" s="342">
        <v>1313513</v>
      </c>
      <c r="AO56" s="343">
        <v>213.4</v>
      </c>
      <c r="AP56" s="344">
        <v>200453</v>
      </c>
      <c r="AQ56" s="345">
        <v>0.7</v>
      </c>
      <c r="AR56" s="346">
        <v>212.7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563</v>
      </c>
      <c r="AL57" s="325"/>
      <c r="AM57" s="333">
        <v>379923</v>
      </c>
      <c r="AN57" s="334">
        <v>716836</v>
      </c>
      <c r="AO57" s="335">
        <v>-50.6</v>
      </c>
      <c r="AP57" s="336">
        <v>362690</v>
      </c>
      <c r="AQ57" s="337">
        <v>9.1</v>
      </c>
      <c r="AR57" s="338">
        <v>-59.7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560</v>
      </c>
      <c r="AM58" s="341">
        <v>180126</v>
      </c>
      <c r="AN58" s="342">
        <v>339860</v>
      </c>
      <c r="AO58" s="343">
        <v>-74.099999999999994</v>
      </c>
      <c r="AP58" s="344">
        <v>172580</v>
      </c>
      <c r="AQ58" s="345">
        <v>-13.9</v>
      </c>
      <c r="AR58" s="346">
        <v>-60.2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564</v>
      </c>
      <c r="AL59" s="325"/>
      <c r="AM59" s="333">
        <v>174482</v>
      </c>
      <c r="AN59" s="334">
        <v>334898</v>
      </c>
      <c r="AO59" s="335">
        <v>-53.3</v>
      </c>
      <c r="AP59" s="336">
        <v>296093</v>
      </c>
      <c r="AQ59" s="337">
        <v>-18.399999999999999</v>
      </c>
      <c r="AR59" s="338">
        <v>-34.9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560</v>
      </c>
      <c r="AM60" s="341">
        <v>159936</v>
      </c>
      <c r="AN60" s="342">
        <v>306979</v>
      </c>
      <c r="AO60" s="343">
        <v>-9.6999999999999993</v>
      </c>
      <c r="AP60" s="344">
        <v>140545</v>
      </c>
      <c r="AQ60" s="345">
        <v>-18.600000000000001</v>
      </c>
      <c r="AR60" s="346">
        <v>8.9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565</v>
      </c>
      <c r="AL61" s="347"/>
      <c r="AM61" s="348">
        <v>391283</v>
      </c>
      <c r="AN61" s="349">
        <v>733595</v>
      </c>
      <c r="AO61" s="350">
        <v>1.5</v>
      </c>
      <c r="AP61" s="351">
        <v>319562</v>
      </c>
      <c r="AQ61" s="352">
        <v>-0.7</v>
      </c>
      <c r="AR61" s="338">
        <v>2.2000000000000002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560</v>
      </c>
      <c r="AM62" s="341">
        <v>288752</v>
      </c>
      <c r="AN62" s="342">
        <v>543380</v>
      </c>
      <c r="AO62" s="343">
        <v>22.5</v>
      </c>
      <c r="AP62" s="344">
        <v>173793</v>
      </c>
      <c r="AQ62" s="345">
        <v>-1.8</v>
      </c>
      <c r="AR62" s="346">
        <v>24.3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WW39rL3mmW3PekAsnYkymVnhoIK9kR8gzNy+EqD2bkAGlmfqXqp40LFNIJQLXdbIVTXISV59G6rADIxb3ovJcw==" saltValue="Ej+JN0kcKp1eLnqNlDCW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BK66" sqref="BK66"/>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567</v>
      </c>
    </row>
    <row r="120" spans="125:125" ht="13.5" hidden="1" customHeight="1" x14ac:dyDescent="0.2"/>
    <row r="121" spans="125:125" ht="13.5" hidden="1" customHeight="1" x14ac:dyDescent="0.2">
      <c r="DU121" s="259"/>
    </row>
  </sheetData>
  <sheetProtection algorithmName="SHA-512" hashValue="7RAqO9qHobtYW1Ue5miw1FUjSMr6/EdUpLiWSj9tufHOote+vC9cNey6bY+UBBe9KTu6vYKxhHZmzLcAgm43QQ==" saltValue="vzaHdbKOvPgPuRi3GYy7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5" zoomScaleNormal="100" zoomScaleSheetLayoutView="55" workbookViewId="0">
      <selection activeCell="BJ87" sqref="BJ8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568</v>
      </c>
    </row>
  </sheetData>
  <sheetProtection algorithmName="SHA-512" hashValue="HiSUbMTJJ1F8hKdyyK+mbFCVzBA2YTCdv839aRNtDQHwGxMC6K6W5BWE8qQurg83ZeJSXcz6cubbDCY/x66nWg==" saltValue="fM62LbOY9av+qWyBJIzW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topLeftCell="B1" zoomScaleSheetLayoutView="100" workbookViewId="0">
      <selection activeCell="K45" sqref="K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75" t="s">
        <v>3</v>
      </c>
      <c r="D47" s="1175"/>
      <c r="E47" s="1176"/>
      <c r="F47" s="11">
        <v>113.67</v>
      </c>
      <c r="G47" s="12">
        <v>116.31</v>
      </c>
      <c r="H47" s="12">
        <v>113.94</v>
      </c>
      <c r="I47" s="12">
        <v>99.54</v>
      </c>
      <c r="J47" s="13">
        <v>98.27</v>
      </c>
    </row>
    <row r="48" spans="2:10" ht="57.75" customHeight="1" x14ac:dyDescent="0.2">
      <c r="B48" s="14"/>
      <c r="C48" s="1177" t="s">
        <v>4</v>
      </c>
      <c r="D48" s="1177"/>
      <c r="E48" s="1178"/>
      <c r="F48" s="15">
        <v>9.84</v>
      </c>
      <c r="G48" s="16">
        <v>9.81</v>
      </c>
      <c r="H48" s="16">
        <v>10.42</v>
      </c>
      <c r="I48" s="16">
        <v>8.6300000000000008</v>
      </c>
      <c r="J48" s="17">
        <v>7.84</v>
      </c>
    </row>
    <row r="49" spans="2:10" ht="57.75" customHeight="1" thickBot="1" x14ac:dyDescent="0.25">
      <c r="B49" s="18"/>
      <c r="C49" s="1179" t="s">
        <v>5</v>
      </c>
      <c r="D49" s="1179"/>
      <c r="E49" s="1180"/>
      <c r="F49" s="19">
        <v>1.52</v>
      </c>
      <c r="G49" s="20">
        <v>17.93</v>
      </c>
      <c r="H49" s="20">
        <v>0.27</v>
      </c>
      <c r="I49" s="20">
        <v>4.9800000000000004</v>
      </c>
      <c r="J49" s="21" t="s">
        <v>574</v>
      </c>
    </row>
    <row r="50" spans="2:10" ht="13.2"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80e/MBIEEoyFA1lgw/higKtwOBhd0i+GmI9ZOPbyc+lfWhpgCLJstkDIvWupuk1Tw7QGJYDGlDaueqgf/VEONA==" saltValue="Dr92X4JiBlwIHgAGubLR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dcterms:created xsi:type="dcterms:W3CDTF">2024-02-05T00:12:42Z</dcterms:created>
  <dcterms:modified xsi:type="dcterms:W3CDTF">2024-09-24T04:29:10Z</dcterms:modified>
  <cp:category/>
</cp:coreProperties>
</file>