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18鏡石町_0821\"/>
    </mc:Choice>
  </mc:AlternateContent>
  <bookViews>
    <workbookView xWindow="-120" yWindow="-120" windowWidth="29040" windowHeight="1572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12" l="1"/>
  <c r="AP88" i="12"/>
  <c r="AF88" i="12"/>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AM36" i="10"/>
  <c r="CO35" i="10"/>
  <c r="AM35" i="10"/>
  <c r="CO34" i="10"/>
  <c r="BW34" i="10"/>
  <c r="BW35" i="10" s="1"/>
  <c r="BW36" i="10" s="1"/>
  <c r="BW37" i="10" s="1"/>
  <c r="BW38" i="10" s="1"/>
  <c r="BW39" i="10" s="1"/>
  <c r="BW40" i="10" s="1"/>
  <c r="BW41" i="10" s="1"/>
  <c r="BW42" i="10" s="1"/>
  <c r="BW43" i="10" s="1"/>
  <c r="C34" i="10"/>
  <c r="C35" i="10" s="1"/>
  <c r="C36" i="10" l="1"/>
  <c r="C37"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E36" i="10" s="1"/>
</calcChain>
</file>

<file path=xl/sharedStrings.xml><?xml version="1.0" encoding="utf-8"?>
<sst xmlns="http://schemas.openxmlformats.org/spreadsheetml/2006/main" count="1114" uniqueCount="604">
  <si>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</si>
  <si>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</si>
  <si>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</si>
  <si>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</si>
  <si>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</si>
  <si>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</si>
  <si>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</si>
  <si>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</si>
  <si>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</si>
  <si>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</si>
  <si>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</si>
  <si>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</si>
  <si>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</si>
  <si>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</si>
  <si>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</si>
  <si>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</si>
  <si>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</si>
  <si>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</si>
  <si>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</si>
  <si>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</si>
  <si>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</si>
  <si>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</si>
  <si>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</si>
  <si>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</si>
  <si>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</si>
  <si>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</si>
  <si>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</si>
  <si>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</si>
  <si>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</si>
  <si>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</si>
  <si>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</si>
  <si>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</si>
  <si>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</si>
  <si>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</si>
  <si>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</si>
  <si>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</si>
  <si>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</si>
  <si>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</si>
  <si>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</si>
  <si>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</si>
  <si>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</si>
  <si>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</si>
  <si>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</si>
  <si>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</si>
  <si>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</si>
  <si>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</si>
  <si>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</si>
  <si>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</si>
  <si>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</si>
  <si>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</si>
  <si>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</si>
  <si>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</si>
  <si>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</si>
  <si>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</si>
  <si>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</si>
  <si>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</si>
  <si>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</si>
  <si>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</si>
  <si>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</si>
  <si>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</si>
  <si>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</si>
  <si>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</si>
  <si>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</si>
  <si>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</si>
  <si>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</si>
  <si>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</si>
  <si>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</si>
  <si>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</si>
  <si>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</si>
  <si>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</si>
  <si>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</si>
  <si>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</si>
  <si>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</si>
  <si>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</si>
  <si>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</si>
  <si>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</si>
  <si>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</si>
  <si>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</si>
  <si>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</si>
  <si>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</si>
  <si>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</si>
  <si>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</si>
  <si>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</si>
  <si>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</si>
  <si>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</si>
  <si>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</si>
  <si>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</si>
  <si>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</si>
  <si>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</si>
  <si>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</si>
  <si>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</si>
  <si>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</si>
  <si>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</si>
  <si>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</si>
  <si>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</si>
  <si>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</si>
  <si>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</si>
  <si>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</si>
  <si>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</si>
  <si>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鏡石町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</si>
  <si>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</si>
  <si>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</si>
  <si>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</si>
  <si>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</si>
  <si>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</si>
  <si>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</si>
  <si>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</si>
  <si>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</si>
  <si>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</si>
  <si>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</si>
  <si>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</si>
  <si>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</si>
  <si>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</si>
  <si>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</si>
  <si>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</si>
  <si>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</si>
  <si>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</si>
  <si>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</si>
  <si>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</si>
  <si>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</si>
  <si>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</si>
  <si>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</si>
  <si>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</si>
  <si>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</si>
  <si>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</si>
  <si>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</si>
  <si>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</si>
  <si>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</si>
  <si>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</si>
  <si>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</si>
  <si>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</si>
  <si>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</si>
  <si>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</si>
  <si>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</si>
  <si>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</si>
  <si>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</si>
  <si>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</si>
  <si>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</si>
  <si>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</si>
  <si>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</si>
  <si>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</si>
  <si>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</si>
  <si>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</si>
  <si>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</si>
  <si>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</si>
  <si>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</si>
  <si>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</si>
  <si>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</si>
  <si>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</si>
  <si>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</si>
  <si>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</si>
  <si>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</si>
  <si>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</si>
  <si>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</si>
  <si>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</si>
  <si>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</si>
  <si>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</si>
  <si>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</si>
  <si>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</si>
  <si>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</si>
  <si>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</si>
  <si>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</si>
  <si>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</si>
  <si>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</si>
  <si>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</si>
  <si>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</si>
  <si>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</si>
  <si>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</si>
  <si>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</si>
  <si>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</si>
  <si>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</si>
  <si>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</si>
  <si>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</si>
  <si>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</si>
  <si>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</si>
  <si>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</si>
  <si>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</si>
  <si>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</si>
  <si>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</si>
  <si>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</si>
  <si>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</si>
  <si>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</si>
  <si>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</si>
  <si>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</si>
  <si>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</si>
  <si>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</si>
  <si>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</si>
  <si>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</si>
  <si>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</si>
  <si>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</si>
  <si>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</si>
  <si>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</si>
  <si>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</si>
  <si>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</si>
  <si>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</si>
  <si>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</si>
  <si>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</si>
  <si>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</si>
  <si>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</si>
  <si>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</si>
  <si>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</si>
  <si>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</si>
  <si>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</si>
  <si>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</si>
  <si>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</si>
  <si>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</si>
  <si>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</si>
  <si>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</si>
  <si>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</si>
  <si>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</si>
  <si>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</si>
  <si>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</si>
  <si>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</si>
  <si>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</si>
  <si>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</si>
  <si>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</si>
  <si>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</si>
  <si>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福島県鏡石町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</si>
  <si>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</si>
  <si>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</si>
  <si>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</si>
  <si>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</si>
  <si>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</si>
  <si>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</si>
  <si>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</si>
  <si>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</si>
  <si>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</si>
  <si>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</si>
  <si>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</si>
  <si>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</si>
  <si>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</si>
  <si>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</si>
  <si>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</si>
  <si>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</si>
  <si>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</si>
  <si>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</si>
  <si>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</si>
  <si>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</si>
  <si>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</si>
  <si>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</si>
  <si>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</si>
  <si>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</si>
  <si>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</si>
  <si>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</si>
  <si>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</si>
  <si>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</si>
  <si>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</si>
  <si>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</si>
  <si>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</si>
  <si>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</si>
  <si>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</si>
  <si>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</si>
  <si>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</si>
  <si>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</si>
  <si>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</si>
  <si>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</si>
  <si>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</si>
  <si>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</si>
  <si>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</si>
  <si>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</si>
  <si>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</si>
  <si>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</si>
  <si>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</si>
  <si>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</si>
  <si>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</si>
  <si>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</si>
  <si>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</si>
  <si>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</si>
  <si>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</si>
  <si>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</si>
  <si>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</si>
  <si>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</si>
  <si>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</si>
  <si>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</si>
  <si>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</si>
  <si>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</si>
  <si>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</si>
  <si>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</si>
  <si>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</si>
  <si>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</si>
  <si>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</si>
  <si>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</si>
  <si>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</si>
  <si>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</si>
  <si>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</si>
  <si>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</si>
  <si>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</si>
  <si>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</si>
  <si>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</si>
  <si>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</si>
  <si>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</si>
  <si>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</si>
  <si>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</si>
  <si>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</si>
  <si>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</si>
  <si>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</si>
  <si>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</si>
  <si>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</si>
  <si>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</si>
  <si>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</si>
  <si>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</si>
  <si>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</si>
  <si>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</si>
  <si>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</si>
  <si>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</si>
  <si>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</si>
  <si>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</si>
  <si>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</si>
  <si>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</si>
  <si>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</si>
  <si>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</si>
  <si>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</si>
  <si>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</si>
  <si>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</si>
  <si>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</si>
  <si>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</si>
  <si>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</si>
  <si>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</si>
  <si>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</si>
  <si>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</si>
  <si>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</si>
  <si>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</si>
  <si>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</si>
  <si>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</si>
  <si>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</si>
  <si>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</si>
  <si>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</si>
  <si>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</si>
  <si>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</si>
  <si>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</si>
  <si>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</si>
  <si>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</si>
  <si>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</si>
  <si>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</si>
  <si>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</si>
  <si>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</si>
  <si>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</si>
  <si>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</si>
  <si>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</si>
  <si>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</si>
  <si>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</si>
  <si>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</si>
  <si>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</si>
  <si>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</si>
  <si>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</si>
  <si>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</si>
  <si>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</si>
  <si>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</si>
  <si>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</si>
  <si>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</si>
  <si>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</si>
  <si>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</si>
  <si>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</si>
  <si>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</si>
  <si>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</si>
  <si>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</si>
  <si>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</si>
  <si>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</si>
  <si>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</si>
  <si>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</si>
  <si>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</si>
  <si>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</si>
  <si>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</si>
  <si>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</si>
  <si>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</si>
  <si>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</si>
  <si>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</si>
  <si>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</si>
  <si>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</si>
  <si>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</si>
  <si>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</si>
  <si>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</si>
  <si>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福島県鏡石町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</si>
  <si>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</si>
  <si>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</si>
  <si>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</si>
  <si>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</si>
  <si>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</si>
  <si>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</si>
  <si>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</si>
  <si>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</si>
  <si>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</si>
  <si>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</si>
  <si>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</si>
  <si>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</si>
  <si>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</si>
  <si>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</si>
  <si>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</si>
  <si>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</si>
  <si>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</si>
  <si>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</si>
  <si>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</si>
  <si>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</si>
  <si>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</si>
  <si>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鏡石駅東第１土地区画整理事業特別会計</t>
    <phoneticPr fontId="5"/>
  </si>
  <si>
    <t>育英資金貸付費特別会計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</si>
  <si>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</si>
  <si>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</si>
  <si>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</si>
  <si>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</si>
  <si>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</si>
  <si>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</si>
  <si>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</si>
  <si>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</si>
  <si>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</si>
  <si>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</si>
  <si>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</si>
  <si>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</si>
  <si>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</si>
  <si>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</si>
  <si>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</si>
  <si>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</si>
  <si>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</si>
  <si>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</si>
  <si>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公共下水道事業特別会計</t>
    <phoneticPr fontId="5"/>
  </si>
  <si>
    <t>法非適用企業</t>
    <phoneticPr fontId="5"/>
  </si>
  <si>
    <t>農業集落排水事業特別会計</t>
    <phoneticPr fontId="5"/>
  </si>
  <si>
    <t>工業団地事業特別会計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</si>
  <si>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</si>
  <si>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</si>
  <si>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</si>
  <si>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</si>
  <si>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</si>
  <si>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</si>
  <si>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</si>
  <si>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</si>
  <si>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</si>
  <si>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</si>
  <si>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</si>
  <si>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</si>
  <si>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</si>
  <si>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</si>
  <si>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</si>
  <si>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</si>
  <si>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</si>
  <si>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</si>
  <si>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</si>
  <si>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</si>
  <si>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</si>
  <si>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</si>
  <si>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</si>
  <si>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</si>
  <si>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</si>
  <si>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</si>
  <si>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</si>
  <si>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</si>
  <si>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</si>
  <si>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</si>
  <si>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</si>
  <si>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</si>
  <si>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</si>
  <si>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</si>
  <si>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</si>
  <si>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</si>
  <si>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</si>
  <si>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</si>
  <si>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</si>
  <si>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</si>
  <si>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</si>
  <si>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</si>
  <si>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</si>
  <si>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</si>
  <si>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</si>
  <si>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</si>
  <si>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</si>
  <si>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</si>
  <si>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</si>
  <si>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</si>
  <si>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</si>
  <si>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</si>
  <si>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</si>
  <si>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</si>
  <si>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</si>
  <si>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</si>
  <si>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</si>
  <si>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</si>
  <si>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</si>
  <si>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</si>
  <si>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</si>
  <si>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</si>
  <si>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</si>
  <si>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</si>
  <si>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</si>
  <si>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</si>
  <si>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</si>
  <si>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</si>
  <si>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</si>
  <si>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</si>
  <si>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</si>
  <si>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</si>
  <si>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</si>
  <si>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</si>
  <si>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</si>
  <si>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</si>
  <si>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</si>
  <si>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</si>
  <si>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</si>
  <si>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</si>
  <si>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</si>
  <si>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</si>
  <si>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</si>
  <si>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</si>
  <si>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</si>
  <si>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</si>
  <si>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</si>
  <si>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</si>
  <si>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</si>
  <si>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</si>
  <si>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</si>
  <si>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</si>
  <si>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</si>
  <si>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</si>
  <si>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</si>
  <si>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</si>
  <si>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</si>
  <si>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</si>
  <si>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</si>
  <si>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</si>
  <si>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</si>
  <si>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</si>
  <si>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</si>
  <si>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</si>
  <si>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</si>
  <si>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</si>
  <si>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</si>
  <si>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</si>
  <si>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</si>
  <si>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</si>
  <si>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</si>
  <si>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</si>
  <si>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</si>
  <si>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</si>
  <si>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</si>
  <si>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</si>
  <si>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</si>
  <si>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</si>
  <si>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</si>
  <si>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</si>
  <si>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</si>
  <si>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</si>
  <si>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</si>
  <si>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</si>
  <si>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</si>
  <si>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</si>
  <si>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</si>
  <si>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</si>
  <si>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</si>
  <si>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</si>
  <si>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</si>
  <si>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</si>
  <si>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</si>
  <si>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</si>
  <si>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</si>
  <si>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</si>
  <si>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</si>
  <si>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</si>
  <si>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</si>
  <si>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</si>
  <si>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</si>
  <si>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10.35</t>
  </si>
  <si>
    <t>▲ 2.19</t>
  </si>
  <si>
    <t>工業団地事業特別会計</t>
  </si>
  <si>
    <t>上水道事業会計</t>
  </si>
  <si>
    <t>一般会計</t>
  </si>
  <si>
    <t>公共下水道事業特別会計</t>
  </si>
  <si>
    <t>介護保険特別会計</t>
  </si>
  <si>
    <t>農業集落排水事業特別会計</t>
  </si>
  <si>
    <t>国民健康保険特別会計</t>
  </si>
  <si>
    <t>鏡石駅東第１土地区画整理事業特別会計</t>
  </si>
  <si>
    <t>その他会計（赤字）</t>
  </si>
  <si>
    <t>その他会計（黒字）</t>
  </si>
  <si>
    <t>（百万円）</t>
    <phoneticPr fontId="5"/>
  </si>
  <si>
    <t>H30</t>
    <phoneticPr fontId="5"/>
  </si>
  <si>
    <t>R01</t>
    <phoneticPr fontId="5"/>
  </si>
  <si>
    <t>R02</t>
    <phoneticPr fontId="5"/>
  </si>
  <si>
    <t>R03</t>
    <phoneticPr fontId="5"/>
  </si>
  <si>
    <t>R04</t>
    <phoneticPr fontId="5"/>
  </si>
  <si>
    <t>須賀川地方広域消防組合</t>
    <rPh sb="0" eb="3">
      <t>スカガワ</t>
    </rPh>
    <rPh sb="3" eb="5">
      <t>チホウ</t>
    </rPh>
    <rPh sb="5" eb="7">
      <t>コウイキ</t>
    </rPh>
    <rPh sb="7" eb="9">
      <t>ショウボウ</t>
    </rPh>
    <rPh sb="9" eb="11">
      <t>クミアイ</t>
    </rPh>
    <phoneticPr fontId="22"/>
  </si>
  <si>
    <t>須賀川地方保健環境組合</t>
    <rPh sb="0" eb="3">
      <t>スカガワ</t>
    </rPh>
    <rPh sb="3" eb="5">
      <t>チホウ</t>
    </rPh>
    <rPh sb="5" eb="7">
      <t>ホケン</t>
    </rPh>
    <rPh sb="7" eb="9">
      <t>カンキョウ</t>
    </rPh>
    <rPh sb="9" eb="11">
      <t>クミアイ</t>
    </rPh>
    <phoneticPr fontId="22"/>
  </si>
  <si>
    <t>公立岩瀬病院企業団</t>
    <rPh sb="0" eb="2">
      <t>コウリツ</t>
    </rPh>
    <rPh sb="2" eb="4">
      <t>イワセ</t>
    </rPh>
    <rPh sb="4" eb="6">
      <t>ビョウイン</t>
    </rPh>
    <rPh sb="6" eb="8">
      <t>キギョウ</t>
    </rPh>
    <rPh sb="8" eb="9">
      <t>ダン</t>
    </rPh>
    <phoneticPr fontId="2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</si>
  <si>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</si>
  <si>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</si>
  <si>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</si>
  <si>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</si>
  <si>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2"/>
  </si>
  <si>
    <t>福島県後期高齢者医療連合（一般会計）</t>
    <rPh sb="0" eb="3">
      <t>フクシマケン</t>
    </rPh>
    <rPh sb="3" eb="5">
      <t>コウキ</t>
    </rPh>
    <rPh sb="5" eb="8">
      <t>コウレイシャ</t>
    </rPh>
    <rPh sb="8" eb="10">
      <t>イリョウ</t>
    </rPh>
    <rPh sb="10" eb="12">
      <t>レンゴウ</t>
    </rPh>
    <rPh sb="13" eb="15">
      <t>イッパン</t>
    </rPh>
    <rPh sb="15" eb="17">
      <t>カイケイ</t>
    </rPh>
    <phoneticPr fontId="22"/>
  </si>
  <si>
    <t>福島県後期高齢者医療連合（後期高齢者特別会計）</t>
    <rPh sb="0" eb="3">
      <t>フクシマケン</t>
    </rPh>
    <rPh sb="3" eb="5">
      <t>コウキ</t>
    </rPh>
    <rPh sb="5" eb="8">
      <t>コウレイシャ</t>
    </rPh>
    <rPh sb="8" eb="10">
      <t>イリョウ</t>
    </rPh>
    <rPh sb="10" eb="12">
      <t>レンゴウ</t>
    </rPh>
    <rPh sb="13" eb="15">
      <t>コウキ</t>
    </rPh>
    <rPh sb="15" eb="18">
      <t>コウレイシャ</t>
    </rPh>
    <rPh sb="18" eb="20">
      <t>トクベツ</t>
    </rPh>
    <rPh sb="20" eb="22">
      <t>カイケイ</t>
    </rPh>
    <phoneticPr fontId="22"/>
  </si>
  <si>
    <t>役場庁舎等新築事業基金</t>
    <rPh sb="0" eb="2">
      <t>ヤクバ</t>
    </rPh>
    <rPh sb="2" eb="4">
      <t>チョウシャ</t>
    </rPh>
    <rPh sb="4" eb="5">
      <t>トウ</t>
    </rPh>
    <rPh sb="5" eb="9">
      <t>シンチクジギョウ</t>
    </rPh>
    <rPh sb="9" eb="11">
      <t>キキン</t>
    </rPh>
    <phoneticPr fontId="5"/>
  </si>
  <si>
    <t>牧場の朝スポーツ文化振興基金</t>
    <rPh sb="0" eb="2">
      <t>マキバ</t>
    </rPh>
    <rPh sb="3" eb="4">
      <t>アサ</t>
    </rPh>
    <rPh sb="8" eb="10">
      <t>ブンカ</t>
    </rPh>
    <rPh sb="10" eb="12">
      <t>シンコウ</t>
    </rPh>
    <rPh sb="12" eb="14">
      <t>キキン</t>
    </rPh>
    <phoneticPr fontId="5"/>
  </si>
  <si>
    <t>文教施設維持整備基金</t>
    <rPh sb="0" eb="2">
      <t>ブンキョウ</t>
    </rPh>
    <rPh sb="2" eb="4">
      <t>シセツ</t>
    </rPh>
    <rPh sb="4" eb="6">
      <t>イジ</t>
    </rPh>
    <rPh sb="6" eb="8">
      <t>セイビ</t>
    </rPh>
    <rPh sb="8" eb="10">
      <t>キキン</t>
    </rPh>
    <phoneticPr fontId="5"/>
  </si>
  <si>
    <t>鏡石駅東第１土地区画整理事業保留地処分基金</t>
    <rPh sb="0" eb="2">
      <t>カガミイシ</t>
    </rPh>
    <rPh sb="2" eb="3">
      <t>エキ</t>
    </rPh>
    <rPh sb="3" eb="4">
      <t>ヒガシ</t>
    </rPh>
    <rPh sb="4" eb="5">
      <t>ダイ</t>
    </rPh>
    <rPh sb="6" eb="8">
      <t>トチ</t>
    </rPh>
    <rPh sb="8" eb="10">
      <t>クカク</t>
    </rPh>
    <rPh sb="10" eb="12">
      <t>セイリ</t>
    </rPh>
    <rPh sb="12" eb="14">
      <t>ジギョウ</t>
    </rPh>
    <rPh sb="14" eb="16">
      <t>ホリュウ</t>
    </rPh>
    <rPh sb="16" eb="17">
      <t>チ</t>
    </rPh>
    <rPh sb="17" eb="19">
      <t>ショブン</t>
    </rPh>
    <rPh sb="19" eb="21">
      <t>キキン</t>
    </rPh>
    <phoneticPr fontId="5"/>
  </si>
  <si>
    <t>新都市整備事業基金</t>
    <rPh sb="0" eb="3">
      <t>シントシ</t>
    </rPh>
    <rPh sb="3" eb="7">
      <t>セイビジギョウ</t>
    </rPh>
    <rPh sb="7" eb="9">
      <t>キキン</t>
    </rPh>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</si>
  <si>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</si>
  <si>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</si>
  <si>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</si>
  <si>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</si>
  <si>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</si>
  <si>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</si>
  <si>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将来負担比率ともに類似団体と比較して高い水準にある。将来負担比率については、上記のとおり、今後も上昇が見込まれており、それに伴う地方債の償還が開始することで、実質公債費比率についても上昇していくことが考えられるため、これまで以上に公債費の適正化に取り組んでいく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</si>
  <si>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</si>
  <si>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</si>
  <si>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</si>
  <si>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新たな施設の建設に係る財源として基金繰入を行ったこと等から、将来負担比率が類似団体と比べて高い傾向にある。また、有形固定資産減価償却率も施設の老朽化が進み、類似団体と比べ高い状況にある。
令和５年度には老朽化した施設を集約した新たな公共施設が竣工となることから、有形固定資産減価償却率が減少することが見込まれる。一方、老朽化した施設の除却には、財源として地方債の発行が避けられない状況であり、将来負担費比率についてはさらなる上昇が見込まれるため、今後も、公共施設等総合管理計画及び個別計画に基づいて計画的に対策を行って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</si>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</sst>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108252</c:v>
                </c:pt>
                <c:pt idx="1">
                  <c:v>93492</c:v>
                </c:pt>
                <c:pt idx="2">
                  <c:v>94796</c:v>
                </c:pt>
                <c:pt idx="3">
                  <c:v>85942</c:v>
                </c:pt>
                <c:pt idx="4">
                  <c:v>95007</c:v>
                </c:pt>
              </c:numCache>
            </c:numRef>
          </c:val>
          <c:smooth val="0"/>
          <c:extLst>
            <c:ext xmlns:c16="http://schemas.microsoft.com/office/drawing/2014/chart" uri="{C3380CC4-5D6E-409C-BE32-E72D297353CC}">
              <c16:uniqueId val="{00000000-54FC-4392-8A8D-60BDCFEBBE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47027</c:v>
                </c:pt>
                <c:pt idx="1">
                  <c:v>35316</c:v>
                </c:pt>
                <c:pt idx="2">
                  <c:v>62259</c:v>
                </c:pt>
                <c:pt idx="3">
                  <c:v>107426</c:v>
                </c:pt>
                <c:pt idx="4">
                  <c:v>105306</c:v>
                </c:pt>
              </c:numCache>
            </c:numRef>
          </c:val>
          <c:smooth val="0"/>
          <c:extLst>
            <c:ext xmlns:c16="http://schemas.microsoft.com/office/drawing/2014/chart" uri="{C3380CC4-5D6E-409C-BE32-E72D297353CC}">
              <c16:uniqueId val="{00000001-54FC-4392-8A8D-60BDCFEBBE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2.57</c:v>
                </c:pt>
                <c:pt idx="1">
                  <c:v>5.82</c:v>
                </c:pt>
                <c:pt idx="2">
                  <c:v>5.43</c:v>
                </c:pt>
                <c:pt idx="3">
                  <c:v>3.56</c:v>
                </c:pt>
                <c:pt idx="4">
                  <c:v>3.96</c:v>
                </c:pt>
              </c:numCache>
            </c:numRef>
          </c:val>
          <c:extLst>
            <c:ext xmlns:c16="http://schemas.microsoft.com/office/drawing/2014/chart" uri="{C3380CC4-5D6E-409C-BE32-E72D297353CC}">
              <c16:uniqueId val="{00000000-3E49-4695-9C6B-3B123DB9E6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28.57</c:v>
                </c:pt>
                <c:pt idx="1">
                  <c:v>46.99</c:v>
                </c:pt>
                <c:pt idx="2">
                  <c:v>34.97</c:v>
                </c:pt>
                <c:pt idx="3">
                  <c:v>34.78</c:v>
                </c:pt>
                <c:pt idx="4">
                  <c:v>32.24</c:v>
                </c:pt>
              </c:numCache>
            </c:numRef>
          </c:val>
          <c:extLst>
            <c:ext xmlns:c16="http://schemas.microsoft.com/office/drawing/2014/chart" uri="{C3380CC4-5D6E-409C-BE32-E72D297353CC}">
              <c16:uniqueId val="{00000001-3E49-4695-9C6B-3B123DB9E67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3.71</c:v>
                </c:pt>
                <c:pt idx="1">
                  <c:v>21.25</c:v>
                </c:pt>
                <c:pt idx="2">
                  <c:v>-10.35</c:v>
                </c:pt>
                <c:pt idx="3">
                  <c:v>0.52</c:v>
                </c:pt>
                <c:pt idx="4">
                  <c:v>-2.19</c:v>
                </c:pt>
              </c:numCache>
            </c:numRef>
          </c:val>
          <c:smooth val="0"/>
          <c:extLst>
            <c:ext xmlns:c16="http://schemas.microsoft.com/office/drawing/2014/chart" uri="{C3380CC4-5D6E-409C-BE32-E72D297353CC}">
              <c16:uniqueId val="{00000002-3E49-4695-9C6B-3B123DB9E67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0.01</c:v>
                </c:pt>
                <c:pt idx="2">
                  <c:v>#N/A</c:v>
                </c:pt>
                <c:pt idx="3">
                  <c:v>0.02</c:v>
                </c:pt>
                <c:pt idx="4">
                  <c:v>#N/A</c:v>
                </c:pt>
                <c:pt idx="5">
                  <c:v>0.02</c:v>
                </c:pt>
                <c:pt idx="6">
                  <c:v>#N/A</c:v>
                </c:pt>
                <c:pt idx="7">
                  <c:v>0.01</c:v>
                </c:pt>
                <c:pt idx="8">
                  <c:v>#N/A</c:v>
                </c:pt>
                <c:pt idx="9">
                  <c:v>0.02</c:v>
                </c:pt>
              </c:numCache>
            </c:numRef>
          </c:val>
          <c:extLst>
            <c:ext xmlns:c16="http://schemas.microsoft.com/office/drawing/2014/chart" uri="{C3380CC4-5D6E-409C-BE32-E72D297353CC}">
              <c16:uniqueId val="{00000000-228C-436F-8DD9-5F029E807D6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28C-436F-8DD9-5F029E807D67}"/>
            </c:ext>
          </c:extLst>
        </c:ser>
        <c:ser>
          <c:idx val="2"/>
          <c:order val="2"/>
          <c:tx>
            <c:strRef>
              <c:f>データシート!$A$29</c:f>
              <c:strCache>
                <c:ptCount val="1"/>
                <c:pt idx="0">
                  <c:v>鏡石駅東第１土地区画整理事業特別会計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0.02</c:v>
                </c:pt>
                <c:pt idx="2">
                  <c:v>#N/A</c:v>
                </c:pt>
                <c:pt idx="3">
                  <c:v>0.01</c:v>
                </c:pt>
                <c:pt idx="4">
                  <c:v>#N/A</c:v>
                </c:pt>
                <c:pt idx="5">
                  <c:v>0.12</c:v>
                </c:pt>
                <c:pt idx="6">
                  <c:v>#N/A</c:v>
                </c:pt>
                <c:pt idx="7">
                  <c:v>0.03</c:v>
                </c:pt>
                <c:pt idx="8">
                  <c:v>#N/A</c:v>
                </c:pt>
                <c:pt idx="9">
                  <c:v>0.02</c:v>
                </c:pt>
              </c:numCache>
            </c:numRef>
          </c:val>
          <c:extLst>
            <c:ext xmlns:c16="http://schemas.microsoft.com/office/drawing/2014/chart" uri="{C3380CC4-5D6E-409C-BE32-E72D297353CC}">
              <c16:uniqueId val="{00000002-228C-436F-8DD9-5F029E807D67}"/>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4.47</c:v>
                </c:pt>
                <c:pt idx="2">
                  <c:v>#N/A</c:v>
                </c:pt>
                <c:pt idx="3">
                  <c:v>4.3</c:v>
                </c:pt>
                <c:pt idx="4">
                  <c:v>#N/A</c:v>
                </c:pt>
                <c:pt idx="5">
                  <c:v>3.48</c:v>
                </c:pt>
                <c:pt idx="6">
                  <c:v>#N/A</c:v>
                </c:pt>
                <c:pt idx="7">
                  <c:v>0.1</c:v>
                </c:pt>
                <c:pt idx="8">
                  <c:v>#N/A</c:v>
                </c:pt>
                <c:pt idx="9">
                  <c:v>0.38</c:v>
                </c:pt>
              </c:numCache>
            </c:numRef>
          </c:val>
          <c:extLst>
            <c:ext xmlns:c16="http://schemas.microsoft.com/office/drawing/2014/chart" uri="{C3380CC4-5D6E-409C-BE32-E72D297353CC}">
              <c16:uniqueId val="{00000003-228C-436F-8DD9-5F029E807D67}"/>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0.05</c:v>
                </c:pt>
                <c:pt idx="8">
                  <c:v>#N/A</c:v>
                </c:pt>
                <c:pt idx="9">
                  <c:v>0.43</c:v>
                </c:pt>
              </c:numCache>
            </c:numRef>
          </c:val>
          <c:extLst>
            <c:ext xmlns:c16="http://schemas.microsoft.com/office/drawing/2014/chart" uri="{C3380CC4-5D6E-409C-BE32-E72D297353CC}">
              <c16:uniqueId val="{00000004-228C-436F-8DD9-5F029E807D6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0.68</c:v>
                </c:pt>
                <c:pt idx="2">
                  <c:v>#N/A</c:v>
                </c:pt>
                <c:pt idx="3">
                  <c:v>0.21</c:v>
                </c:pt>
                <c:pt idx="4">
                  <c:v>#N/A</c:v>
                </c:pt>
                <c:pt idx="5">
                  <c:v>0.08</c:v>
                </c:pt>
                <c:pt idx="6">
                  <c:v>#N/A</c:v>
                </c:pt>
                <c:pt idx="7">
                  <c:v>0.24</c:v>
                </c:pt>
                <c:pt idx="8">
                  <c:v>#N/A</c:v>
                </c:pt>
                <c:pt idx="9">
                  <c:v>0.83</c:v>
                </c:pt>
              </c:numCache>
            </c:numRef>
          </c:val>
          <c:extLst>
            <c:ext xmlns:c16="http://schemas.microsoft.com/office/drawing/2014/chart" uri="{C3380CC4-5D6E-409C-BE32-E72D297353CC}">
              <c16:uniqueId val="{00000005-228C-436F-8DD9-5F029E807D67}"/>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0.08</c:v>
                </c:pt>
                <c:pt idx="2">
                  <c:v>#N/A</c:v>
                </c:pt>
                <c:pt idx="3">
                  <c:v>0.09</c:v>
                </c:pt>
                <c:pt idx="4">
                  <c:v>#N/A</c:v>
                </c:pt>
                <c:pt idx="5">
                  <c:v>0.08</c:v>
                </c:pt>
                <c:pt idx="6">
                  <c:v>#N/A</c:v>
                </c:pt>
                <c:pt idx="7">
                  <c:v>7.0000000000000007E-2</c:v>
                </c:pt>
                <c:pt idx="8">
                  <c:v>#N/A</c:v>
                </c:pt>
                <c:pt idx="9">
                  <c:v>1.97</c:v>
                </c:pt>
              </c:numCache>
            </c:numRef>
          </c:val>
          <c:extLst>
            <c:ext xmlns:c16="http://schemas.microsoft.com/office/drawing/2014/chart" uri="{C3380CC4-5D6E-409C-BE32-E72D297353CC}">
              <c16:uniqueId val="{00000006-228C-436F-8DD9-5F029E807D6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2.5299999999999998</c:v>
                </c:pt>
                <c:pt idx="2">
                  <c:v>#N/A</c:v>
                </c:pt>
                <c:pt idx="3">
                  <c:v>5.79</c:v>
                </c:pt>
                <c:pt idx="4">
                  <c:v>#N/A</c:v>
                </c:pt>
                <c:pt idx="5">
                  <c:v>5.29</c:v>
                </c:pt>
                <c:pt idx="6">
                  <c:v>#N/A</c:v>
                </c:pt>
                <c:pt idx="7">
                  <c:v>3.52</c:v>
                </c:pt>
                <c:pt idx="8">
                  <c:v>#N/A</c:v>
                </c:pt>
                <c:pt idx="9">
                  <c:v>3.93</c:v>
                </c:pt>
              </c:numCache>
            </c:numRef>
          </c:val>
          <c:extLst>
            <c:ext xmlns:c16="http://schemas.microsoft.com/office/drawing/2014/chart" uri="{C3380CC4-5D6E-409C-BE32-E72D297353CC}">
              <c16:uniqueId val="{00000007-228C-436F-8DD9-5F029E807D67}"/>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17.38</c:v>
                </c:pt>
                <c:pt idx="2">
                  <c:v>#N/A</c:v>
                </c:pt>
                <c:pt idx="3">
                  <c:v>18.72</c:v>
                </c:pt>
                <c:pt idx="4">
                  <c:v>#N/A</c:v>
                </c:pt>
                <c:pt idx="5">
                  <c:v>19.8</c:v>
                </c:pt>
                <c:pt idx="6">
                  <c:v>#N/A</c:v>
                </c:pt>
                <c:pt idx="7">
                  <c:v>19.73</c:v>
                </c:pt>
                <c:pt idx="8">
                  <c:v>#N/A</c:v>
                </c:pt>
                <c:pt idx="9">
                  <c:v>22.01</c:v>
                </c:pt>
              </c:numCache>
            </c:numRef>
          </c:val>
          <c:extLst>
            <c:ext xmlns:c16="http://schemas.microsoft.com/office/drawing/2014/chart" uri="{C3380CC4-5D6E-409C-BE32-E72D297353CC}">
              <c16:uniqueId val="{00000008-228C-436F-8DD9-5F029E807D67}"/>
            </c:ext>
          </c:extLst>
        </c:ser>
        <c:ser>
          <c:idx val="9"/>
          <c:order val="9"/>
          <c:tx>
            <c:strRef>
              <c:f>データシート!$A$36</c:f>
              <c:strCache>
                <c:ptCount val="1"/>
                <c:pt idx="0">
                  <c:v>工業団地事業特別会計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25.09</c:v>
                </c:pt>
                <c:pt idx="2">
                  <c:v>#N/A</c:v>
                </c:pt>
                <c:pt idx="3">
                  <c:v>28.35</c:v>
                </c:pt>
                <c:pt idx="4">
                  <c:v>#N/A</c:v>
                </c:pt>
                <c:pt idx="5">
                  <c:v>25.81</c:v>
                </c:pt>
                <c:pt idx="6">
                  <c:v>#N/A</c:v>
                </c:pt>
                <c:pt idx="7">
                  <c:v>24.27</c:v>
                </c:pt>
                <c:pt idx="8">
                  <c:v>#N/A</c:v>
                </c:pt>
                <c:pt idx="9">
                  <c:v>24.88</c:v>
                </c:pt>
              </c:numCache>
            </c:numRef>
          </c:val>
          <c:extLst>
            <c:ext xmlns:c16="http://schemas.microsoft.com/office/drawing/2014/chart" uri="{C3380CC4-5D6E-409C-BE32-E72D297353CC}">
              <c16:uniqueId val="{00000009-228C-436F-8DD9-5F029E807D6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423</c:v>
                </c:pt>
                <c:pt idx="5">
                  <c:v>426</c:v>
                </c:pt>
                <c:pt idx="8">
                  <c:v>418</c:v>
                </c:pt>
                <c:pt idx="11">
                  <c:v>416</c:v>
                </c:pt>
                <c:pt idx="14">
                  <c:v>435</c:v>
                </c:pt>
              </c:numCache>
            </c:numRef>
          </c:val>
          <c:extLst>
            <c:ext xmlns:c16="http://schemas.microsoft.com/office/drawing/2014/chart" uri="{C3380CC4-5D6E-409C-BE32-E72D297353CC}">
              <c16:uniqueId val="{00000000-24A4-43E7-A33E-B1E9D50DED8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4A4-43E7-A33E-B1E9D50DED8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72</c:v>
                </c:pt>
                <c:pt idx="3">
                  <c:v>71</c:v>
                </c:pt>
                <c:pt idx="6">
                  <c:v>66</c:v>
                </c:pt>
                <c:pt idx="9">
                  <c:v>65</c:v>
                </c:pt>
                <c:pt idx="12">
                  <c:v>66</c:v>
                </c:pt>
              </c:numCache>
            </c:numRef>
          </c:val>
          <c:extLst>
            <c:ext xmlns:c16="http://schemas.microsoft.com/office/drawing/2014/chart" uri="{C3380CC4-5D6E-409C-BE32-E72D297353CC}">
              <c16:uniqueId val="{00000002-24A4-43E7-A33E-B1E9D50DED8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c:v>
                </c:pt>
                <c:pt idx="3">
                  <c:v>9</c:v>
                </c:pt>
                <c:pt idx="6">
                  <c:v>11</c:v>
                </c:pt>
                <c:pt idx="9">
                  <c:v>16</c:v>
                </c:pt>
                <c:pt idx="12">
                  <c:v>22</c:v>
                </c:pt>
              </c:numCache>
            </c:numRef>
          </c:val>
          <c:extLst>
            <c:ext xmlns:c16="http://schemas.microsoft.com/office/drawing/2014/chart" uri="{C3380CC4-5D6E-409C-BE32-E72D297353CC}">
              <c16:uniqueId val="{00000003-24A4-43E7-A33E-B1E9D50DED8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166</c:v>
                </c:pt>
                <c:pt idx="3">
                  <c:v>176</c:v>
                </c:pt>
                <c:pt idx="6">
                  <c:v>171</c:v>
                </c:pt>
                <c:pt idx="9">
                  <c:v>192</c:v>
                </c:pt>
                <c:pt idx="12">
                  <c:v>197</c:v>
                </c:pt>
              </c:numCache>
            </c:numRef>
          </c:val>
          <c:extLst>
            <c:ext xmlns:c16="http://schemas.microsoft.com/office/drawing/2014/chart" uri="{C3380CC4-5D6E-409C-BE32-E72D297353CC}">
              <c16:uniqueId val="{00000004-24A4-43E7-A33E-B1E9D50DED8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A4-43E7-A33E-B1E9D50DED8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4A4-43E7-A33E-B1E9D50DED8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405</c:v>
                </c:pt>
                <c:pt idx="3">
                  <c:v>406</c:v>
                </c:pt>
                <c:pt idx="6">
                  <c:v>406</c:v>
                </c:pt>
                <c:pt idx="9">
                  <c:v>432</c:v>
                </c:pt>
                <c:pt idx="12">
                  <c:v>462</c:v>
                </c:pt>
              </c:numCache>
            </c:numRef>
          </c:val>
          <c:extLst>
            <c:ext xmlns:c16="http://schemas.microsoft.com/office/drawing/2014/chart" uri="{C3380CC4-5D6E-409C-BE32-E72D297353CC}">
              <c16:uniqueId val="{00000007-24A4-43E7-A33E-B1E9D50DED8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225</c:v>
                </c:pt>
                <c:pt idx="2">
                  <c:v>#N/A</c:v>
                </c:pt>
                <c:pt idx="3">
                  <c:v>#N/A</c:v>
                </c:pt>
                <c:pt idx="4">
                  <c:v>236</c:v>
                </c:pt>
                <c:pt idx="5">
                  <c:v>#N/A</c:v>
                </c:pt>
                <c:pt idx="6">
                  <c:v>#N/A</c:v>
                </c:pt>
                <c:pt idx="7">
                  <c:v>236</c:v>
                </c:pt>
                <c:pt idx="8">
                  <c:v>#N/A</c:v>
                </c:pt>
                <c:pt idx="9">
                  <c:v>#N/A</c:v>
                </c:pt>
                <c:pt idx="10">
                  <c:v>289</c:v>
                </c:pt>
                <c:pt idx="11">
                  <c:v>#N/A</c:v>
                </c:pt>
                <c:pt idx="12">
                  <c:v>#N/A</c:v>
                </c:pt>
                <c:pt idx="13">
                  <c:v>312</c:v>
                </c:pt>
                <c:pt idx="14">
                  <c:v>#N/A</c:v>
                </c:pt>
              </c:numCache>
            </c:numRef>
          </c:val>
          <c:smooth val="0"/>
          <c:extLst>
            <c:ext xmlns:c16="http://schemas.microsoft.com/office/drawing/2014/chart" uri="{C3380CC4-5D6E-409C-BE32-E72D297353CC}">
              <c16:uniqueId val="{00000008-24A4-43E7-A33E-B1E9D50DED8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5550</c:v>
                </c:pt>
                <c:pt idx="5">
                  <c:v>5574</c:v>
                </c:pt>
                <c:pt idx="8">
                  <c:v>5559</c:v>
                </c:pt>
                <c:pt idx="11">
                  <c:v>5745</c:v>
                </c:pt>
                <c:pt idx="14">
                  <c:v>5657</c:v>
                </c:pt>
              </c:numCache>
            </c:numRef>
          </c:val>
          <c:extLst>
            <c:ext xmlns:c16="http://schemas.microsoft.com/office/drawing/2014/chart" uri="{C3380CC4-5D6E-409C-BE32-E72D297353CC}">
              <c16:uniqueId val="{00000000-157F-4A9D-81C3-0FF1EDF0FDD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189</c:v>
                </c:pt>
                <c:pt idx="5">
                  <c:v>236</c:v>
                </c:pt>
                <c:pt idx="8">
                  <c:v>43</c:v>
                </c:pt>
                <c:pt idx="11">
                  <c:v>39</c:v>
                </c:pt>
                <c:pt idx="14">
                  <c:v>103</c:v>
                </c:pt>
              </c:numCache>
            </c:numRef>
          </c:val>
          <c:extLst>
            <c:ext xmlns:c16="http://schemas.microsoft.com/office/drawing/2014/chart" uri="{C3380CC4-5D6E-409C-BE32-E72D297353CC}">
              <c16:uniqueId val="{00000001-157F-4A9D-81C3-0FF1EDF0FDD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2697</c:v>
                </c:pt>
                <c:pt idx="5">
                  <c:v>3366</c:v>
                </c:pt>
                <c:pt idx="8">
                  <c:v>3221</c:v>
                </c:pt>
                <c:pt idx="11">
                  <c:v>3290</c:v>
                </c:pt>
                <c:pt idx="14">
                  <c:v>2905</c:v>
                </c:pt>
              </c:numCache>
            </c:numRef>
          </c:val>
          <c:extLst>
            <c:ext xmlns:c16="http://schemas.microsoft.com/office/drawing/2014/chart" uri="{C3380CC4-5D6E-409C-BE32-E72D297353CC}">
              <c16:uniqueId val="{00000002-157F-4A9D-81C3-0FF1EDF0FDD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7F-4A9D-81C3-0FF1EDF0FDD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7F-4A9D-81C3-0FF1EDF0FDD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7F-4A9D-81C3-0FF1EDF0FDD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396</c:v>
                </c:pt>
                <c:pt idx="3">
                  <c:v>322</c:v>
                </c:pt>
                <c:pt idx="6">
                  <c:v>396</c:v>
                </c:pt>
                <c:pt idx="9">
                  <c:v>394</c:v>
                </c:pt>
                <c:pt idx="12">
                  <c:v>403</c:v>
                </c:pt>
              </c:numCache>
            </c:numRef>
          </c:val>
          <c:extLst>
            <c:ext xmlns:c16="http://schemas.microsoft.com/office/drawing/2014/chart" uri="{C3380CC4-5D6E-409C-BE32-E72D297353CC}">
              <c16:uniqueId val="{00000006-157F-4A9D-81C3-0FF1EDF0FDD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289</c:v>
                </c:pt>
                <c:pt idx="3">
                  <c:v>322</c:v>
                </c:pt>
                <c:pt idx="6">
                  <c:v>323</c:v>
                </c:pt>
                <c:pt idx="9">
                  <c:v>326</c:v>
                </c:pt>
                <c:pt idx="12">
                  <c:v>430</c:v>
                </c:pt>
              </c:numCache>
            </c:numRef>
          </c:val>
          <c:extLst>
            <c:ext xmlns:c16="http://schemas.microsoft.com/office/drawing/2014/chart" uri="{C3380CC4-5D6E-409C-BE32-E72D297353CC}">
              <c16:uniqueId val="{00000007-157F-4A9D-81C3-0FF1EDF0FDD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2863</c:v>
                </c:pt>
                <c:pt idx="3">
                  <c:v>3062</c:v>
                </c:pt>
                <c:pt idx="6">
                  <c:v>2743</c:v>
                </c:pt>
                <c:pt idx="9">
                  <c:v>2890</c:v>
                </c:pt>
                <c:pt idx="12">
                  <c:v>2833</c:v>
                </c:pt>
              </c:numCache>
            </c:numRef>
          </c:val>
          <c:extLst>
            <c:ext xmlns:c16="http://schemas.microsoft.com/office/drawing/2014/chart" uri="{C3380CC4-5D6E-409C-BE32-E72D297353CC}">
              <c16:uniqueId val="{00000008-157F-4A9D-81C3-0FF1EDF0FDD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664</c:v>
                </c:pt>
                <c:pt idx="3">
                  <c:v>580</c:v>
                </c:pt>
                <c:pt idx="6">
                  <c:v>538</c:v>
                </c:pt>
                <c:pt idx="9">
                  <c:v>496</c:v>
                </c:pt>
                <c:pt idx="12">
                  <c:v>811</c:v>
                </c:pt>
              </c:numCache>
            </c:numRef>
          </c:val>
          <c:extLst>
            <c:ext xmlns:c16="http://schemas.microsoft.com/office/drawing/2014/chart" uri="{C3380CC4-5D6E-409C-BE32-E72D297353CC}">
              <c16:uniqueId val="{00000009-157F-4A9D-81C3-0FF1EDF0FDD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5470</c:v>
                </c:pt>
                <c:pt idx="3">
                  <c:v>5453</c:v>
                </c:pt>
                <c:pt idx="6">
                  <c:v>5714</c:v>
                </c:pt>
                <c:pt idx="9">
                  <c:v>6266</c:v>
                </c:pt>
                <c:pt idx="12">
                  <c:v>6362</c:v>
                </c:pt>
              </c:numCache>
            </c:numRef>
          </c:val>
          <c:extLst>
            <c:ext xmlns:c16="http://schemas.microsoft.com/office/drawing/2014/chart" uri="{C3380CC4-5D6E-409C-BE32-E72D297353CC}">
              <c16:uniqueId val="{0000000A-157F-4A9D-81C3-0FF1EDF0FDD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1244</c:v>
                </c:pt>
                <c:pt idx="2">
                  <c:v>#N/A</c:v>
                </c:pt>
                <c:pt idx="3">
                  <c:v>#N/A</c:v>
                </c:pt>
                <c:pt idx="4">
                  <c:v>563</c:v>
                </c:pt>
                <c:pt idx="5">
                  <c:v>#N/A</c:v>
                </c:pt>
                <c:pt idx="6">
                  <c:v>#N/A</c:v>
                </c:pt>
                <c:pt idx="7">
                  <c:v>891</c:v>
                </c:pt>
                <c:pt idx="8">
                  <c:v>#N/A</c:v>
                </c:pt>
                <c:pt idx="9">
                  <c:v>#N/A</c:v>
                </c:pt>
                <c:pt idx="10">
                  <c:v>1298</c:v>
                </c:pt>
                <c:pt idx="11">
                  <c:v>#N/A</c:v>
                </c:pt>
                <c:pt idx="12">
                  <c:v>#N/A</c:v>
                </c:pt>
                <c:pt idx="13">
                  <c:v>2174</c:v>
                </c:pt>
                <c:pt idx="14">
                  <c:v>#N/A</c:v>
                </c:pt>
              </c:numCache>
            </c:numRef>
          </c:val>
          <c:smooth val="0"/>
          <c:extLst>
            <c:ext xmlns:c16="http://schemas.microsoft.com/office/drawing/2014/chart" uri="{C3380CC4-5D6E-409C-BE32-E72D297353CC}">
              <c16:uniqueId val="{0000000B-157F-4A9D-81C3-0FF1EDF0FDD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1171</c:v>
                </c:pt>
                <c:pt idx="1">
                  <c:v>1244</c:v>
                </c:pt>
                <c:pt idx="2">
                  <c:v>1151</c:v>
                </c:pt>
              </c:numCache>
            </c:numRef>
          </c:val>
          <c:extLst>
            <c:ext xmlns:c16="http://schemas.microsoft.com/office/drawing/2014/chart" uri="{C3380CC4-5D6E-409C-BE32-E72D297353CC}">
              <c16:uniqueId val="{00000000-F2FA-4F16-A995-4BEDFA3D5F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11</c:v>
                </c:pt>
                <c:pt idx="1">
                  <c:v>86</c:v>
                </c:pt>
                <c:pt idx="2">
                  <c:v>96</c:v>
                </c:pt>
              </c:numCache>
            </c:numRef>
          </c:val>
          <c:extLst>
            <c:ext xmlns:c16="http://schemas.microsoft.com/office/drawing/2014/chart" uri="{C3380CC4-5D6E-409C-BE32-E72D297353CC}">
              <c16:uniqueId val="{00000001-F2FA-4F16-A995-4BEDFA3D5F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1668</c:v>
                </c:pt>
                <c:pt idx="1">
                  <c:v>1549</c:v>
                </c:pt>
                <c:pt idx="2">
                  <c:v>1427</c:v>
                </c:pt>
              </c:numCache>
            </c:numRef>
          </c:val>
          <c:extLst>
            <c:ext xmlns:c16="http://schemas.microsoft.com/office/drawing/2014/chart" uri="{C3380CC4-5D6E-409C-BE32-E72D297353CC}">
              <c16:uniqueId val="{00000002-F2FA-4F16-A995-4BEDFA3D5F4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{293AD7C1-D12A-44A4-9CEA-C820A88FEA37}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3BC-448C-AB67-E17FBFBB44D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{C709F974-72F3-437F-89F4-4C5416B792F7}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3BC-448C-AB67-E17FBFBB44D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{ADDD8298-93DC-4ADD-AD6F-30AF91FC2381}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3BC-448C-AB67-E17FBFBB44D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{69085F15-50E0-407D-AA41-569AB1723DAC}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3BC-448C-AB67-E17FBFBB44D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{5C6503C7-7AAE-4BA8-9D49-FF59CE634A38}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3BC-448C-AB67-E17FBFBB44D6}"/>
                </c:ext>
              </c:extLst>
            </c:dLbl>
            <c:dLbl>
              <c:idx val="8"/>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{F4206D1D-2B02-4EF5-A80F-60FEBC1A01B7}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3BC-448C-AB67-E17FBFBB44D6}"/>
                </c:ext>
              </c:extLst>
            </c:dLbl>
            <c:dLbl>
              <c:idx val="16"/>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{F8E13D43-E65C-43BD-8AC5-C7A88C375DFA}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3BC-448C-AB67-E17FBFBB44D6}"/>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{7FA840B6-7276-4922-91CF-85486DBCB923}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3BC-448C-AB67-E17FBFBB44D6}"/>
                </c:ext>
              </c:extLst>
            </c:dLbl>
            <c:dLbl>
              <c:idx val="32"/>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{E7823F64-A2DA-4697-A685-3D8D63E2996F}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3BC-448C-AB67-E17FBFBB44D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c:v>
                </c:pt>
                <c:pt idx="8">
                  <c:v>67</c:v>
                </c:pt>
                <c:pt idx="16">
                  <c:v>68.400000000000006</c:v>
                </c:pt>
                <c:pt idx="24">
                  <c:v>70.099999999999994</c:v>
                </c:pt>
                <c:pt idx="32">
                  <c:v>71.5</c:v>
                </c:pt>
              </c:numCache>
            </c:numRef>
          </c:xVal>
          <c:yVal>
            <c:numRef>
              <c:f>公会計指標分析・財政指標組合せ分析表!$BP$51:$DC$51</c:f>
              <c:numCache>
                <c:formatCode>#,##0.0;"▲ "#,##0.0</c:formatCode>
                <c:ptCount val="40"/>
                <c:pt idx="0">
                  <c:v>43.7</c:v>
                </c:pt>
                <c:pt idx="8">
                  <c:v>20.100000000000001</c:v>
                </c:pt>
                <c:pt idx="16">
                  <c:v>30.2</c:v>
                </c:pt>
                <c:pt idx="24">
                  <c:v>40.9</c:v>
                </c:pt>
                <c:pt idx="32">
                  <c:v>68.900000000000006</c:v>
                </c:pt>
              </c:numCache>
            </c:numRef>
          </c:yVal>
          <c:smooth val="0"/>
          <c:extLst>
            <c:ext xmlns:c16="http://schemas.microsoft.com/office/drawing/2014/chart" uri="{C3380CC4-5D6E-409C-BE32-E72D297353CC}">
              <c16:uniqueId val="{00000009-93BC-448C-AB67-E17FBFBB44D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2.898346080791572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{345F46DD-EBDD-4068-8EBF-F0D6458A31FB}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3BC-448C-AB67-E17FBFBB44D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{D653A6CF-D422-4D4B-BEA4-67177A9A466D}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3BC-448C-AB67-E17FBFBB44D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{77A80B6A-3374-41B6-84C1-85CC99C021A8}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3BC-448C-AB67-E17FBFBB44D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{3D5F1699-1AA2-45EE-B91F-B7A075F2173F}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3BC-448C-AB67-E17FBFBB44D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{4C5CB1AB-70B8-4187-BB87-0615B5C29E5D}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3BC-448C-AB67-E17FBFBB44D6}"/>
                </c:ext>
              </c:extLst>
            </c:dLbl>
            <c:dLbl>
              <c:idx val="8"/>
              <c:layout>
                <c:manualLayout>
                  <c:x val="0"/>
                  <c:y val="4.6117842143235466E-3"/>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{3C4B4261-E905-48BD-BD6D-6D569757AD4F}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3BC-448C-AB67-E17FBFBB44D6}"/>
                </c:ext>
              </c:extLst>
            </c:dLbl>
            <c:dLbl>
              <c:idx val="16"/>
              <c:layout>
                <c:manualLayout>
                  <c:x val="0"/>
                  <c:y val="2.4371854209005658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{5DB2CC6B-3DD5-41E5-9721-83590E3D1F68}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3BC-448C-AB67-E17FBFBB44D6}"/>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{CE0325B0-D7B4-4230-BDE2-D2B124F7C2EA}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3BC-448C-AB67-E17FBFBB44D6}"/>
                </c:ext>
              </c:extLst>
            </c:dLbl>
            <c:dLbl>
              <c:idx val="32"/>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{7559A06B-74F8-4E06-A617-BDA9492A22D9}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3BC-448C-AB67-E17FBFBB44D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60.5</c:v>
                </c:pt>
                <c:pt idx="8">
                  <c:v>61.4</c:v>
                </c:pt>
                <c:pt idx="16">
                  <c:v>62</c:v>
                </c:pt>
                <c:pt idx="24">
                  <c:v>62</c:v>
                </c:pt>
                <c:pt idx="32">
                  <c:v>63.1</c:v>
                </c:pt>
              </c:numCache>
            </c:numRef>
          </c:xVal>
          <c:yVal>
            <c:numRef>
              <c:f>公会計指標分析・財政指標組合せ分析表!$BP$55:$DC$55</c:f>
              <c:numCache>
                <c:formatCode>#,##0.0;"▲ "#,##0.0</c:formatCode>
                <c:ptCount val="40"/>
                <c:pt idx="0">
                  <c:v>20.9</c:v>
                </c:pt>
                <c:pt idx="8">
                  <c:v>21</c:v>
                </c:pt>
                <c:pt idx="16">
                  <c:v>23.5</c:v>
                </c:pt>
                <c:pt idx="24">
                  <c:v>8.5</c:v>
                </c:pt>
                <c:pt idx="32">
                  <c:v>0</c:v>
                </c:pt>
              </c:numCache>
            </c:numRef>
          </c:yVal>
          <c:smooth val="0"/>
          <c:extLst>
            <c:ext xmlns:c16="http://schemas.microsoft.com/office/drawing/2014/chart" uri="{C3380CC4-5D6E-409C-BE32-E72D297353CC}">
              <c16:uniqueId val="{00000013-93BC-448C-AB67-E17FBFBB44D6}"/>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{333013A8-8F1C-4B02-AF8B-7688FC5F003B}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B23-404E-A56E-3900F2551D1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{53C1AFD2-E112-4123-BB11-1AE98DE61AC8}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B23-404E-A56E-3900F2551D1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{4ACAC6AF-9A3C-45D8-B3F8-605934600A79}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B23-404E-A56E-3900F2551D1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{A18DCE93-645C-42CE-9758-930AA8967DBA}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B23-404E-A56E-3900F2551D1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{EA2F5480-F0B1-412E-9CED-75A608A1C327}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B23-404E-A56E-3900F2551D1D}"/>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{2A85A314-89D1-4619-A8FB-87F94C39041B}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B23-404E-A56E-3900F2551D1D}"/>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{C9F4D44A-75B3-4DF4-B3B5-1BCF0ED8D517}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B23-404E-A56E-3900F2551D1D}"/>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{28E4C642-536F-4579-A171-CF6862D8E1B6}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B23-404E-A56E-3900F2551D1D}"/>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{B3940F9E-B93A-4D65-AB70-B2F7A532EC7D}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B23-404E-A56E-3900F2551D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8.5</c:v>
                </c:pt>
                <c:pt idx="16">
                  <c:v>8.1</c:v>
                </c:pt>
                <c:pt idx="24">
                  <c:v>8.5</c:v>
                </c:pt>
                <c:pt idx="32">
                  <c:v>9</c:v>
                </c:pt>
              </c:numCache>
            </c:numRef>
          </c:xVal>
          <c:yVal>
            <c:numRef>
              <c:f>公会計指標分析・財政指標組合せ分析表!$BP$73:$DC$73</c:f>
              <c:numCache>
                <c:formatCode>#,##0.0;"▲ "#,##0.0</c:formatCode>
                <c:ptCount val="40"/>
                <c:pt idx="0">
                  <c:v>43.7</c:v>
                </c:pt>
                <c:pt idx="8">
                  <c:v>20.100000000000001</c:v>
                </c:pt>
                <c:pt idx="16">
                  <c:v>30.2</c:v>
                </c:pt>
                <c:pt idx="24">
                  <c:v>40.9</c:v>
                </c:pt>
                <c:pt idx="32">
                  <c:v>68.900000000000006</c:v>
                </c:pt>
              </c:numCache>
            </c:numRef>
          </c:yVal>
          <c:smooth val="0"/>
          <c:extLst>
            <c:ext xmlns:c16="http://schemas.microsoft.com/office/drawing/2014/chart" uri="{C3380CC4-5D6E-409C-BE32-E72D297353CC}">
              <c16:uniqueId val="{00000009-8B23-404E-A56E-3900F2551D1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{B482D5F5-0612-4167-8859-296C1496BEA3}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B23-404E-A56E-3900F2551D1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{C0112A89-9330-4E34-8399-39511A92EB88}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B23-404E-A56E-3900F2551D1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{CCFF3206-3D52-46A2-97DB-BDEE47BE9867}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B23-404E-A56E-3900F2551D1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{C875E68B-7D9D-4ED5-9C25-64F9E19DB3F0}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B23-404E-A56E-3900F2551D1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{4F33417A-303F-479B-A68E-02F778FE97F1}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B23-404E-A56E-3900F2551D1D}"/>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{E05254BF-6F8B-4FF2-B710-6777AEB9CA49}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B23-404E-A56E-3900F2551D1D}"/>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{F1AF7931-17F0-4EDB-B192-52322DE6D746}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B23-404E-A56E-3900F2551D1D}"/>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{80CA7EFC-B75A-4789-9534-9CA3CE856D37}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B23-404E-A56E-3900F2551D1D}"/>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{42F31AA1-C3F6-48C7-BB0A-B7668F6F1022}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B23-404E-A56E-3900F2551D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9.1999999999999993</c:v>
                </c:pt>
                <c:pt idx="16">
                  <c:v>8.6</c:v>
                </c:pt>
                <c:pt idx="24">
                  <c:v>8.1999999999999993</c:v>
                </c:pt>
                <c:pt idx="32">
                  <c:v>8.4</c:v>
                </c:pt>
              </c:numCache>
            </c:numRef>
          </c:xVal>
          <c:yVal>
            <c:numRef>
              <c:f>公会計指標分析・財政指標組合せ分析表!$BP$77:$DC$77</c:f>
              <c:numCache>
                <c:formatCode>#,##0.0;"▲ "#,##0.0</c:formatCode>
                <c:ptCount val="40"/>
                <c:pt idx="0">
                  <c:v>20.9</c:v>
                </c:pt>
                <c:pt idx="8">
                  <c:v>21</c:v>
                </c:pt>
                <c:pt idx="16">
                  <c:v>23.5</c:v>
                </c:pt>
                <c:pt idx="24">
                  <c:v>8.5</c:v>
                </c:pt>
                <c:pt idx="32">
                  <c:v>0</c:v>
                </c:pt>
              </c:numCache>
            </c:numRef>
          </c:yVal>
          <c:smooth val="0"/>
          <c:extLst>
            <c:ext xmlns:c16="http://schemas.microsoft.com/office/drawing/2014/chart" uri="{C3380CC4-5D6E-409C-BE32-E72D297353CC}">
              <c16:uniqueId val="{00000013-8B23-404E-A56E-3900F2551D1D}"/>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債務負担行為に基づく支出額については、県営高久田地区経営体育成基盤整備事業に係る支出により増加に転じた。また、元利償還金については令和元年東日本台風に起因した補助災害復旧事業債等の元金償還が開始されるなど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加えて、一部事務組合の地方債残高増加に伴い、組合等が起こした地方債の元利償還金に対する負担金等も増加傾向にあり、実質公債費比率の分子額も増加していくことが見込まれるため、今後も引き続き財政健全化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債務負担行為に基づく支出予定額については、国営土地改良事業に対する支払額の償還により減少してきていたが、県営高久田地区経営体育成基盤整備事業の新規設定により増加に転じた。また、一部事務組合の地方債残高増加に伴い組合等負担等見込額も増加したことで、将来負担額は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充当可能財源等については、健康福祉センター建設事業に係る繰入により充当可能基金が減少したこと等により減少となった。</a:t>
          </a:r>
        </a:p>
        <a:p>
          <a:r>
            <a:rPr kumimoji="1" lang="ja-JP" altLang="en-US" sz="1400">
              <a:latin typeface="ＭＳ ゴシック" pitchFamily="49" charset="-128"/>
              <a:ea typeface="ＭＳ ゴシック" pitchFamily="49" charset="-128"/>
            </a:rPr>
            <a:t>　今後も、新規事業を行う場合は、交付税算入率の高い方法を選択する等により基準財政需要額算入見込額を増加させることや新規の地方債の借入れを抑制するなど、将来負担の軽減に努めていく。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福島県鏡石町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福祉センター建設事業に対する財源として、福祉基金及び役場庁舎等新築事業基金を取り崩したが、今後の新都市整備事業等の財源として、特定目的基金への積立も行った。その他、財源調整に伴う財政調整基金の取り崩しを行ったことにより、基金全体として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財政調整基金については、標準財政規模の１０％以上を保ちつつ、老朽化した公共施設の更新整備や今後必要となる事業の財源として個々の特定目的基金への積立も行っていく。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役場庁舎等新築事業基金：鏡石町役場庁舎及び健康福祉施設の施設整備の財源に充てる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牧場の朝スポーツ文化振興基金：スポーツの振興に要する経費、町内のスポーツ文化団体及び人材育成に要する経費、郷土文化の保存に要する経費に充てる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文教施設維持整備基金：文教施設の維持管理及び改築等に要する経費に充てる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鏡石駅東第１土地区画整理事業保留地処分基金：鏡石駅東第１土地区画整理事業における保留地の売却代金を適正に管理し、処分金を事業の費用に充てる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新都市整備事業基金：新都市整備事業に伴う関連公共公益施設等を整備、新都市整備事業に係る町債の償還及び利息の支払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役場庁舎等新築事業基金：条例の規定に基づき、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百万円を積み立てたが、健康福祉センター建設等のため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牧場の朝スポーツ文化振興基金：今後の施設整備等に備えて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新都市整備事業基金：今後の新都市整備事業に備えて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役場庁庁舎等新築事業基金：健康福祉センター建設のため、取り崩す予定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牧場の朝スポーツ文化振興基金：老朽化した鳥見山陸上競技場管理事務所改修のため、取り崩す予定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文教施設維持整備基金：教育施設の維持管理のため、取り崩す予定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鏡石駅東第１土地区画整理事業保留地処分基金：区画整理事業推進のため、取り崩す予定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新都市整備事業基金：新都市整備事業に伴う関連公共公益施設等を整備のため、取り崩す予定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令和４年度は決算剰余金において基金積み立ての財源が確保できず、年度内の財源調整のため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標準財政規模の１０％以上は確保しつつ、災害への備え等のため、必要な額を積み立てていく。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今後の地方償還に備え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少しずつ積立を行い、今後の支出に備えていく。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1770633-A6EB-451E-A1C9-A3C67C8288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0084BFC-EE86-4462-B713-EB789C4A12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D2B1EF6-A6B0-4F31-A758-D952C5171E2D}"/>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E422C74-0F50-45D3-97C3-909F0154CA8F}"/>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EA6B024-E39A-415B-B8C5-AD4398711ADF}"/>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FC82B16-D7DA-4480-B5BF-9624B9935AFB}"/>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0B13207-C2B7-455C-BE9B-46A04BD597C8}"/>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E4224A9-185D-4198-833F-90228FA322FF}"/>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903581C-D19A-46D7-B6AC-A6CC88C512E5}"/>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9F3EF86-A872-4B7B-A241-56F6F8D4AA62}"/>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66E63E5-8762-493B-90FE-E90E986FF5DE}"/>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6E3BBF3-3653-43E2-B1C2-D31DB7568CED}"/>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12,531
12,467
31.30
7,026,172
6,715,550
141,371
3,571,224
6,362,445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82DBEF6-5E92-4D3A-AE9C-45BC2AEF7A8A}"/>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78839C9-2FDE-4FBF-A1D1-1D2D9CF94492}"/>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5D5A570-2D3E-416A-8155-F04D6A682513}"/>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29AE25B-7F33-42AC-A47E-B3127D7E9A82}"/>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FB1DC17-E6A7-4101-8F59-1B8CD13DA6A2}"/>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9BD7DCE-2462-4CB9-8522-83799FC0F2F9}"/>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10736CC-A5DE-4938-925C-A5F2C391025A}"/>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5D4D2F8-59E1-4EFA-9567-D582E4740F79}"/>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B2C957E-17BB-44E1-BAA7-CC25C75F783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C01A0CC-7A44-429D-9B3C-846334D74766}"/>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B6C5E20-685F-4D4D-9226-C9BAB0ACD823}"/>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390197D-1A19-4025-953D-F8570938CA33}"/>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F62009E-96E1-4A9F-B725-B7B00265B4B1}"/>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566EC18-7C18-46A1-B2BF-8ABDAEBD3D4C}"/>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2C3C246-8D60-42D1-AD97-6E40281A970E}"/>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728190F-6C03-42E4-BFCB-671653979181}"/>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7708BED-FCB1-4002-965C-0B55B95292DD}"/>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4FC4211-58AA-4F48-AA02-094FF1CD0F1E}"/>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89540BB-F67D-4142-8D62-016FB83D2D13}"/>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63107AA7-6657-47B1-AFE8-7E64B1CB52C1}"/>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289020E9-F5E5-42A6-A8CD-10882C4763D4}"/>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782C939B-C42F-4DD6-81CB-D5BA96AE8497}"/>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751B8DB-3F41-4BBF-AFC1-60227F7E2372}"/>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536849E-01BB-44E7-9742-8CDBEC12219D}"/>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65A5421-AE22-4D45-AADD-31A0924A2F9A}"/>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F7CB08C-E55D-42F7-B2B1-612AB4DD7E16}"/>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A81EFCA-37D3-4312-9BB3-62DF1B570437}"/>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E8FE75D-02FE-4332-BFC3-CA05821FACCB}"/>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85BEE74-E36B-40BC-9C2E-C0E1C37AA976}"/>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BEC928D-1D8C-40CD-A282-0F21B4C771B7}"/>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10C5318-72F1-42C6-A3D3-9C125E5A2BB4}"/>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888EB5B-BF49-4874-B9FF-120315AC9B5F}"/>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1E71053-F8D5-414F-861C-FBB1D0CBD509}"/>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7886DDE-616A-4D8E-BE08-07CBF1B805DA}"/>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621D4A1-58DD-4C33-8671-662BCF52D0A9}"/>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本町が所有する公共施設等の多くは昭和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年から平成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年にかけて建設されており、老朽化が進んでいるため、令和４年度の有形固定資産減価償却率は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71.5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％と類似団体と比較して、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公共施設等総合管理計画及び個別計画に基づいて計画的に対策を行っていく。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286A1B9-2758-4BEF-A735-FA878607BEE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1255A44-DA75-4193-827B-951B3F2EE3A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CB062A4-12EB-4BD0-BC3A-C9AA3429C8FE}"/>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D870C5C5-5085-4339-BC1B-A25427AAC0E1}"/>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8665ADC8-4AA9-4455-B477-593CA834CEB3}"/>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BEF005EA-4A74-4E9B-BCD0-D32AA40D1FC3}"/>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66BEE8F3-B7CC-4BAF-958E-082FB5A9B840}"/>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F5DDC723-8094-42C3-973E-ACBEE141E0C3}"/>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DDF23873-2B57-4F3F-ABD1-9E0CDE5598D6}"/>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610EE10E-DC72-43F1-9526-8154022E823A}"/>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14F5C1CE-86FF-4E52-9F46-271C07AA6EB4}"/>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254D542F-E324-4295-A36F-480EDBC01F35}"/>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E847D68-AB13-44CB-951A-155F0539FCD7}"/>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F87C5D26-38E7-4ED9-9C58-0954506634E2}"/>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F0820A34-DC89-4022-AAB2-FEB2EEA5BBA0}"/>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D586FCCB-C340-4835-8419-B69C2553A777}"/>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F890D715-8595-49DE-96D1-C682DC2BDEF4}"/>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64DD74F8-C75B-4D93-AFBB-13449E474225}"/>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130901</xdr:rowOff>
    </xdr:from>
    <xdr:to>
      <xdr:col>23</xdr:col>
      <xdr:colOff>85090</xdr:colOff>
      <xdr:row>35</xdr:row>
      <xdr:rowOff>40549</xdr:rowOff>
    </xdr:to>
    <xdr:cxnSp macro="">
      <xdr:nvCxnSpPr>
        <xdr:cNvPr id="67" name="直線コネクタ 66">
          <a:extLst>
            <a:ext uri="{FF2B5EF4-FFF2-40B4-BE49-F238E27FC236}">
              <a16:creationId xmlns:a16="http://schemas.microsoft.com/office/drawing/2014/main" id="{E27E28B0-6C6F-4D33-B399-7C94A8A6A46E}"/>
            </a:ext>
          </a:extLst>
        </xdr:cNvPr>
        <xdr:cNvCxnSpPr/>
      </xdr:nvCxnSpPr>
      <xdr:spPr>
        <a:xfrm flipV="1">
          <a:off x="4760595" y="4588601"/>
          <a:ext cx="1270" cy="145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44376</xdr:rowOff>
    </xdr:from>
    <xdr:ext cx="405111" cy="259045"/>
    <xdr:sp macro="" textlink="">
      <xdr:nvSpPr>
        <xdr:cNvPr id="68" name="有形固定資産減価償却率最小値テキスト">
          <a:extLst>
            <a:ext uri="{FF2B5EF4-FFF2-40B4-BE49-F238E27FC236}">
              <a16:creationId xmlns:a16="http://schemas.microsoft.com/office/drawing/2014/main" id="{7A056B7C-E476-477D-A633-59584C1C84F6}"/>
            </a:ext>
          </a:extLst>
        </xdr:cNvPr>
        <xdr:cNvSpPr txBox="1"/>
      </xdr:nvSpPr>
      <xdr:spPr>
        <a:xfrm>
          <a:off x="4813300" y="6045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40549</xdr:rowOff>
    </xdr:from>
    <xdr:to>
      <xdr:col>23</xdr:col>
      <xdr:colOff>174625</xdr:colOff>
      <xdr:row>35</xdr:row>
      <xdr:rowOff>40549</xdr:rowOff>
    </xdr:to>
    <xdr:cxnSp macro="">
      <xdr:nvCxnSpPr>
        <xdr:cNvPr id="69" name="直線コネクタ 68">
          <a:extLst>
            <a:ext uri="{FF2B5EF4-FFF2-40B4-BE49-F238E27FC236}">
              <a16:creationId xmlns:a16="http://schemas.microsoft.com/office/drawing/2014/main" id="{3DE10505-641A-4CAD-B3CB-E840372E0994}"/>
            </a:ext>
          </a:extLst>
        </xdr:cNvPr>
        <xdr:cNvCxnSpPr/>
      </xdr:nvCxnSpPr>
      <xdr:spPr>
        <a:xfrm>
          <a:off x="4673600" y="604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77578</xdr:rowOff>
    </xdr:from>
    <xdr:ext cx="405111" cy="259045"/>
    <xdr:sp macro="" textlink="">
      <xdr:nvSpPr>
        <xdr:cNvPr id="70" name="有形固定資産減価償却率最大値テキスト">
          <a:extLst>
            <a:ext uri="{FF2B5EF4-FFF2-40B4-BE49-F238E27FC236}">
              <a16:creationId xmlns:a16="http://schemas.microsoft.com/office/drawing/2014/main" id="{BD6DB314-B452-4770-8E3F-4B9C2A78B593}"/>
            </a:ext>
          </a:extLst>
        </xdr:cNvPr>
        <xdr:cNvSpPr txBox="1"/>
      </xdr:nvSpPr>
      <xdr:spPr>
        <a:xfrm>
          <a:off x="4813300" y="4363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130901</xdr:rowOff>
    </xdr:from>
    <xdr:to>
      <xdr:col>23</xdr:col>
      <xdr:colOff>174625</xdr:colOff>
      <xdr:row>26</xdr:row>
      <xdr:rowOff>130901</xdr:rowOff>
    </xdr:to>
    <xdr:cxnSp macro="">
      <xdr:nvCxnSpPr>
        <xdr:cNvPr id="71" name="直線コネクタ 70">
          <a:extLst>
            <a:ext uri="{FF2B5EF4-FFF2-40B4-BE49-F238E27FC236}">
              <a16:creationId xmlns:a16="http://schemas.microsoft.com/office/drawing/2014/main" id="{F9C5613D-99BC-43CD-86A1-3100A1795D95}"/>
            </a:ext>
          </a:extLst>
        </xdr:cNvPr>
        <xdr:cNvCxnSpPr/>
      </xdr:nvCxnSpPr>
      <xdr:spPr>
        <a:xfrm>
          <a:off x="4673600" y="458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167929</xdr:rowOff>
    </xdr:from>
    <xdr:ext cx="405111" cy="259045"/>
    <xdr:sp macro="" textlink="">
      <xdr:nvSpPr>
        <xdr:cNvPr id="72" name="有形固定資産減価償却率平均値テキスト">
          <a:extLst>
            <a:ext uri="{FF2B5EF4-FFF2-40B4-BE49-F238E27FC236}">
              <a16:creationId xmlns:a16="http://schemas.microsoft.com/office/drawing/2014/main" id="{3CC105CD-147C-461E-8689-ED1840B3FC4C}"/>
            </a:ext>
          </a:extLst>
        </xdr:cNvPr>
        <xdr:cNvSpPr txBox="1"/>
      </xdr:nvSpPr>
      <xdr:spPr>
        <a:xfrm>
          <a:off x="4813300" y="5311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145052</xdr:rowOff>
    </xdr:from>
    <xdr:to>
      <xdr:col>23</xdr:col>
      <xdr:colOff>136525</xdr:colOff>
      <xdr:row>32</xdr:row>
      <xdr:rowOff>75202</xdr:rowOff>
    </xdr:to>
    <xdr:sp macro="" textlink="">
      <xdr:nvSpPr>
        <xdr:cNvPr id="73" name="フローチャート: 判断 72">
          <a:extLst>
            <a:ext uri="{FF2B5EF4-FFF2-40B4-BE49-F238E27FC236}">
              <a16:creationId xmlns:a16="http://schemas.microsoft.com/office/drawing/2014/main" id="{63698DEC-B40E-457A-95A6-263900C07F18}"/>
            </a:ext>
          </a:extLst>
        </xdr:cNvPr>
        <xdr:cNvSpPr/>
      </xdr:nvSpPr>
      <xdr:spPr>
        <a:xfrm>
          <a:off x="4711700" y="546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74" name="フローチャート: 判断 73">
          <a:extLst>
            <a:ext uri="{FF2B5EF4-FFF2-40B4-BE49-F238E27FC236}">
              <a16:creationId xmlns:a16="http://schemas.microsoft.com/office/drawing/2014/main" id="{3E61726C-E69B-4E92-A675-F6D061D33E98}"/>
            </a:ext>
          </a:extLst>
        </xdr:cNvPr>
        <xdr:cNvSpPr/>
      </xdr:nvSpPr>
      <xdr:spPr>
        <a:xfrm>
          <a:off x="4000500" y="542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111125</xdr:rowOff>
    </xdr:from>
    <xdr:to>
      <xdr:col>15</xdr:col>
      <xdr:colOff>187325</xdr:colOff>
      <xdr:row>32</xdr:row>
      <xdr:rowOff>41275</xdr:rowOff>
    </xdr:to>
    <xdr:sp macro="" textlink="">
      <xdr:nvSpPr>
        <xdr:cNvPr id="75" name="フローチャート: 判断 74">
          <a:extLst>
            <a:ext uri="{FF2B5EF4-FFF2-40B4-BE49-F238E27FC236}">
              <a16:creationId xmlns:a16="http://schemas.microsoft.com/office/drawing/2014/main" id="{A3EEB6DA-4C04-41E7-8CBB-ED1704CE4124}"/>
            </a:ext>
          </a:extLst>
        </xdr:cNvPr>
        <xdr:cNvSpPr/>
      </xdr:nvSpPr>
      <xdr:spPr>
        <a:xfrm>
          <a:off x="3238500" y="542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92619</xdr:rowOff>
    </xdr:from>
    <xdr:to>
      <xdr:col>11</xdr:col>
      <xdr:colOff>187325</xdr:colOff>
      <xdr:row>32</xdr:row>
      <xdr:rowOff>22769</xdr:rowOff>
    </xdr:to>
    <xdr:sp macro="" textlink="">
      <xdr:nvSpPr>
        <xdr:cNvPr id="76" name="フローチャート: 判断 75">
          <a:extLst>
            <a:ext uri="{FF2B5EF4-FFF2-40B4-BE49-F238E27FC236}">
              <a16:creationId xmlns:a16="http://schemas.microsoft.com/office/drawing/2014/main" id="{9002EE83-AA77-48EC-B4FB-2F7091E65C7C}"/>
            </a:ext>
          </a:extLst>
        </xdr:cNvPr>
        <xdr:cNvSpPr/>
      </xdr:nvSpPr>
      <xdr:spPr>
        <a:xfrm>
          <a:off x="2476500" y="540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64861</xdr:rowOff>
    </xdr:from>
    <xdr:to>
      <xdr:col>7</xdr:col>
      <xdr:colOff>187325</xdr:colOff>
      <xdr:row>31</xdr:row>
      <xdr:rowOff>166461</xdr:rowOff>
    </xdr:to>
    <xdr:sp macro="" textlink="">
      <xdr:nvSpPr>
        <xdr:cNvPr id="77" name="フローチャート: 判断 76">
          <a:extLst>
            <a:ext uri="{FF2B5EF4-FFF2-40B4-BE49-F238E27FC236}">
              <a16:creationId xmlns:a16="http://schemas.microsoft.com/office/drawing/2014/main" id="{0719EE73-AA6F-4CAC-BF4F-6B2D9988CB30}"/>
            </a:ext>
          </a:extLst>
        </xdr:cNvPr>
        <xdr:cNvSpPr/>
      </xdr:nvSpPr>
      <xdr:spPr>
        <a:xfrm>
          <a:off x="1714500" y="537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D27D8EA-2B37-4965-867C-D784728C38CF}"/>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86EE77F-B214-4CA0-9449-53FA47571F44}"/>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84E90B-4779-4F25-AC7F-0CE8DA0F54B2}"/>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DAE12442-417F-4661-9FD8-7D979A964C21}"/>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E36B3BD-A2B2-43A9-A351-624DF2E31635}"/>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61232</xdr:rowOff>
    </xdr:from>
    <xdr:to>
      <xdr:col>23</xdr:col>
      <xdr:colOff>136525</xdr:colOff>
      <xdr:row>33</xdr:row>
      <xdr:rowOff>162832</xdr:rowOff>
    </xdr:to>
    <xdr:sp macro="" textlink="">
      <xdr:nvSpPr>
        <xdr:cNvPr id="83" name="楕円 82">
          <a:extLst>
            <a:ext uri="{FF2B5EF4-FFF2-40B4-BE49-F238E27FC236}">
              <a16:creationId xmlns:a16="http://schemas.microsoft.com/office/drawing/2014/main" id="{EBEC791B-922A-4A06-B3FB-3FB90C395EE3}"/>
            </a:ext>
          </a:extLst>
        </xdr:cNvPr>
        <xdr:cNvSpPr/>
      </xdr:nvSpPr>
      <xdr:spPr>
        <a:xfrm>
          <a:off x="4711700" y="571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39659</xdr:rowOff>
    </xdr:from>
    <xdr:ext cx="405111" cy="259045"/>
    <xdr:sp macro="" textlink="">
      <xdr:nvSpPr>
        <xdr:cNvPr id="84" name="有形固定資産減価償却率該当値テキスト">
          <a:extLst>
            <a:ext uri="{FF2B5EF4-FFF2-40B4-BE49-F238E27FC236}">
              <a16:creationId xmlns:a16="http://schemas.microsoft.com/office/drawing/2014/main" id="{4B146C57-48D9-4AC2-A38C-CA72480CA4E6}"/>
            </a:ext>
          </a:extLst>
        </xdr:cNvPr>
        <xdr:cNvSpPr txBox="1"/>
      </xdr:nvSpPr>
      <xdr:spPr>
        <a:xfrm>
          <a:off x="4813300" y="5697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18052</xdr:rowOff>
    </xdr:from>
    <xdr:to>
      <xdr:col>19</xdr:col>
      <xdr:colOff>187325</xdr:colOff>
      <xdr:row>33</xdr:row>
      <xdr:rowOff>119652</xdr:rowOff>
    </xdr:to>
    <xdr:sp macro="" textlink="">
      <xdr:nvSpPr>
        <xdr:cNvPr id="85" name="楕円 84">
          <a:extLst>
            <a:ext uri="{FF2B5EF4-FFF2-40B4-BE49-F238E27FC236}">
              <a16:creationId xmlns:a16="http://schemas.microsoft.com/office/drawing/2014/main" id="{76B88F0F-F41D-43FF-AB07-B6D97FA7ED76}"/>
            </a:ext>
          </a:extLst>
        </xdr:cNvPr>
        <xdr:cNvSpPr/>
      </xdr:nvSpPr>
      <xdr:spPr>
        <a:xfrm>
          <a:off x="4000500" y="567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68852</xdr:rowOff>
    </xdr:from>
    <xdr:to>
      <xdr:col>23</xdr:col>
      <xdr:colOff>85725</xdr:colOff>
      <xdr:row>33</xdr:row>
      <xdr:rowOff>112032</xdr:rowOff>
    </xdr:to>
    <xdr:cxnSp macro="">
      <xdr:nvCxnSpPr>
        <xdr:cNvPr id="86" name="直線コネクタ 85">
          <a:extLst>
            <a:ext uri="{FF2B5EF4-FFF2-40B4-BE49-F238E27FC236}">
              <a16:creationId xmlns:a16="http://schemas.microsoft.com/office/drawing/2014/main" id="{2307FF99-6C65-4B1D-8662-92D834A2B449}"/>
            </a:ext>
          </a:extLst>
        </xdr:cNvPr>
        <xdr:cNvCxnSpPr/>
      </xdr:nvCxnSpPr>
      <xdr:spPr>
        <a:xfrm>
          <a:off x="4051300" y="5726702"/>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137069</xdr:rowOff>
    </xdr:from>
    <xdr:to>
      <xdr:col>15</xdr:col>
      <xdr:colOff>187325</xdr:colOff>
      <xdr:row>33</xdr:row>
      <xdr:rowOff>67219</xdr:rowOff>
    </xdr:to>
    <xdr:sp macro="" textlink="">
      <xdr:nvSpPr>
        <xdr:cNvPr id="87" name="楕円 86">
          <a:extLst>
            <a:ext uri="{FF2B5EF4-FFF2-40B4-BE49-F238E27FC236}">
              <a16:creationId xmlns:a16="http://schemas.microsoft.com/office/drawing/2014/main" id="{315EFAB4-84B5-4A92-9232-9B838EEDBFBE}"/>
            </a:ext>
          </a:extLst>
        </xdr:cNvPr>
        <xdr:cNvSpPr/>
      </xdr:nvSpPr>
      <xdr:spPr>
        <a:xfrm>
          <a:off x="3238500" y="562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16419</xdr:rowOff>
    </xdr:from>
    <xdr:to>
      <xdr:col>19</xdr:col>
      <xdr:colOff>136525</xdr:colOff>
      <xdr:row>33</xdr:row>
      <xdr:rowOff>68852</xdr:rowOff>
    </xdr:to>
    <xdr:cxnSp macro="">
      <xdr:nvCxnSpPr>
        <xdr:cNvPr id="88" name="直線コネクタ 87">
          <a:extLst>
            <a:ext uri="{FF2B5EF4-FFF2-40B4-BE49-F238E27FC236}">
              <a16:creationId xmlns:a16="http://schemas.microsoft.com/office/drawing/2014/main" id="{FB363915-047C-436C-BA58-626D4D6275D0}"/>
            </a:ext>
          </a:extLst>
        </xdr:cNvPr>
        <xdr:cNvCxnSpPr/>
      </xdr:nvCxnSpPr>
      <xdr:spPr>
        <a:xfrm>
          <a:off x="3289300" y="5674269"/>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93889</xdr:rowOff>
    </xdr:from>
    <xdr:to>
      <xdr:col>11</xdr:col>
      <xdr:colOff>187325</xdr:colOff>
      <xdr:row>33</xdr:row>
      <xdr:rowOff>24039</xdr:rowOff>
    </xdr:to>
    <xdr:sp macro="" textlink="">
      <xdr:nvSpPr>
        <xdr:cNvPr id="89" name="楕円 88">
          <a:extLst>
            <a:ext uri="{FF2B5EF4-FFF2-40B4-BE49-F238E27FC236}">
              <a16:creationId xmlns:a16="http://schemas.microsoft.com/office/drawing/2014/main" id="{A2B95D1A-F314-4E4A-9A00-92A2AD3DD9D0}"/>
            </a:ext>
          </a:extLst>
        </xdr:cNvPr>
        <xdr:cNvSpPr/>
      </xdr:nvSpPr>
      <xdr:spPr>
        <a:xfrm>
          <a:off x="2476500" y="558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144689</xdr:rowOff>
    </xdr:from>
    <xdr:to>
      <xdr:col>15</xdr:col>
      <xdr:colOff>136525</xdr:colOff>
      <xdr:row>33</xdr:row>
      <xdr:rowOff>16419</xdr:rowOff>
    </xdr:to>
    <xdr:cxnSp macro="">
      <xdr:nvCxnSpPr>
        <xdr:cNvPr id="90" name="直線コネクタ 89">
          <a:extLst>
            <a:ext uri="{FF2B5EF4-FFF2-40B4-BE49-F238E27FC236}">
              <a16:creationId xmlns:a16="http://schemas.microsoft.com/office/drawing/2014/main" id="{57601F2C-4DFD-43FC-8A6B-F5014AC2C3DD}"/>
            </a:ext>
          </a:extLst>
        </xdr:cNvPr>
        <xdr:cNvCxnSpPr/>
      </xdr:nvCxnSpPr>
      <xdr:spPr>
        <a:xfrm>
          <a:off x="2527300" y="5631089"/>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32203</xdr:rowOff>
    </xdr:from>
    <xdr:to>
      <xdr:col>7</xdr:col>
      <xdr:colOff>187325</xdr:colOff>
      <xdr:row>32</xdr:row>
      <xdr:rowOff>133803</xdr:rowOff>
    </xdr:to>
    <xdr:sp macro="" textlink="">
      <xdr:nvSpPr>
        <xdr:cNvPr id="91" name="楕円 90">
          <a:extLst>
            <a:ext uri="{FF2B5EF4-FFF2-40B4-BE49-F238E27FC236}">
              <a16:creationId xmlns:a16="http://schemas.microsoft.com/office/drawing/2014/main" id="{7E1073E0-16FD-4FE5-BBF4-19467D7CCE2A}"/>
            </a:ext>
          </a:extLst>
        </xdr:cNvPr>
        <xdr:cNvSpPr/>
      </xdr:nvSpPr>
      <xdr:spPr>
        <a:xfrm>
          <a:off x="1714500" y="551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83003</xdr:rowOff>
    </xdr:from>
    <xdr:to>
      <xdr:col>11</xdr:col>
      <xdr:colOff>136525</xdr:colOff>
      <xdr:row>32</xdr:row>
      <xdr:rowOff>144689</xdr:rowOff>
    </xdr:to>
    <xdr:cxnSp macro="">
      <xdr:nvCxnSpPr>
        <xdr:cNvPr id="92" name="直線コネクタ 91">
          <a:extLst>
            <a:ext uri="{FF2B5EF4-FFF2-40B4-BE49-F238E27FC236}">
              <a16:creationId xmlns:a16="http://schemas.microsoft.com/office/drawing/2014/main" id="{6AF463C7-4AEE-49DB-BD29-5EC69ADD57A6}"/>
            </a:ext>
          </a:extLst>
        </xdr:cNvPr>
        <xdr:cNvCxnSpPr/>
      </xdr:nvCxnSpPr>
      <xdr:spPr>
        <a:xfrm>
          <a:off x="1765300" y="5569403"/>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57802</xdr:rowOff>
    </xdr:from>
    <xdr:ext cx="405111" cy="259045"/>
    <xdr:sp macro="" textlink="">
      <xdr:nvSpPr>
        <xdr:cNvPr id="93" name="n_1aveValue有形固定資産減価償却率">
          <a:extLst>
            <a:ext uri="{FF2B5EF4-FFF2-40B4-BE49-F238E27FC236}">
              <a16:creationId xmlns:a16="http://schemas.microsoft.com/office/drawing/2014/main" id="{31EBA746-EE59-4055-BFE9-586107E70A40}"/>
            </a:ext>
          </a:extLst>
        </xdr:cNvPr>
        <xdr:cNvSpPr txBox="1"/>
      </xdr:nvSpPr>
      <xdr:spPr>
        <a:xfrm>
          <a:off x="3836044" y="52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57802</xdr:rowOff>
    </xdr:from>
    <xdr:ext cx="405111" cy="259045"/>
    <xdr:sp macro="" textlink="">
      <xdr:nvSpPr>
        <xdr:cNvPr id="94" name="n_2aveValue有形固定資産減価償却率">
          <a:extLst>
            <a:ext uri="{FF2B5EF4-FFF2-40B4-BE49-F238E27FC236}">
              <a16:creationId xmlns:a16="http://schemas.microsoft.com/office/drawing/2014/main" id="{D8F86FAF-C0E9-4805-B5DE-6384BF742A77}"/>
            </a:ext>
          </a:extLst>
        </xdr:cNvPr>
        <xdr:cNvSpPr txBox="1"/>
      </xdr:nvSpPr>
      <xdr:spPr>
        <a:xfrm>
          <a:off x="3086744" y="52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39296</xdr:rowOff>
    </xdr:from>
    <xdr:ext cx="405111" cy="259045"/>
    <xdr:sp macro="" textlink="">
      <xdr:nvSpPr>
        <xdr:cNvPr id="95" name="n_3aveValue有形固定資産減価償却率">
          <a:extLst>
            <a:ext uri="{FF2B5EF4-FFF2-40B4-BE49-F238E27FC236}">
              <a16:creationId xmlns:a16="http://schemas.microsoft.com/office/drawing/2014/main" id="{0BF4D69B-1229-431C-8CA9-DF0558466EF9}"/>
            </a:ext>
          </a:extLst>
        </xdr:cNvPr>
        <xdr:cNvSpPr txBox="1"/>
      </xdr:nvSpPr>
      <xdr:spPr>
        <a:xfrm>
          <a:off x="2324744" y="5182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11538</xdr:rowOff>
    </xdr:from>
    <xdr:ext cx="405111" cy="259045"/>
    <xdr:sp macro="" textlink="">
      <xdr:nvSpPr>
        <xdr:cNvPr id="96" name="n_4aveValue有形固定資産減価償却率">
          <a:extLst>
            <a:ext uri="{FF2B5EF4-FFF2-40B4-BE49-F238E27FC236}">
              <a16:creationId xmlns:a16="http://schemas.microsoft.com/office/drawing/2014/main" id="{0ADF3F82-DD00-4855-A34A-E2CA4C0CCB4E}"/>
            </a:ext>
          </a:extLst>
        </xdr:cNvPr>
        <xdr:cNvSpPr txBox="1"/>
      </xdr:nvSpPr>
      <xdr:spPr>
        <a:xfrm>
          <a:off x="1562744" y="515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110779</xdr:rowOff>
    </xdr:from>
    <xdr:ext cx="405111" cy="259045"/>
    <xdr:sp macro="" textlink="">
      <xdr:nvSpPr>
        <xdr:cNvPr id="97" name="n_1mainValue有形固定資産減価償却率">
          <a:extLst>
            <a:ext uri="{FF2B5EF4-FFF2-40B4-BE49-F238E27FC236}">
              <a16:creationId xmlns:a16="http://schemas.microsoft.com/office/drawing/2014/main" id="{8D1485DB-E067-45F8-864A-75F065BA1962}"/>
            </a:ext>
          </a:extLst>
        </xdr:cNvPr>
        <xdr:cNvSpPr txBox="1"/>
      </xdr:nvSpPr>
      <xdr:spPr>
        <a:xfrm>
          <a:off x="3836044" y="5768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58346</xdr:rowOff>
    </xdr:from>
    <xdr:ext cx="405111" cy="259045"/>
    <xdr:sp macro="" textlink="">
      <xdr:nvSpPr>
        <xdr:cNvPr id="98" name="n_2mainValue有形固定資産減価償却率">
          <a:extLst>
            <a:ext uri="{FF2B5EF4-FFF2-40B4-BE49-F238E27FC236}">
              <a16:creationId xmlns:a16="http://schemas.microsoft.com/office/drawing/2014/main" id="{B3939125-ADC8-4620-A281-C7A70B24C1B1}"/>
            </a:ext>
          </a:extLst>
        </xdr:cNvPr>
        <xdr:cNvSpPr txBox="1"/>
      </xdr:nvSpPr>
      <xdr:spPr>
        <a:xfrm>
          <a:off x="3086744" y="571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15166</xdr:rowOff>
    </xdr:from>
    <xdr:ext cx="405111" cy="259045"/>
    <xdr:sp macro="" textlink="">
      <xdr:nvSpPr>
        <xdr:cNvPr id="99" name="n_3mainValue有形固定資産減価償却率">
          <a:extLst>
            <a:ext uri="{FF2B5EF4-FFF2-40B4-BE49-F238E27FC236}">
              <a16:creationId xmlns:a16="http://schemas.microsoft.com/office/drawing/2014/main" id="{1A40C8DD-D797-4A2E-8992-029C974D6CF1}"/>
            </a:ext>
          </a:extLst>
        </xdr:cNvPr>
        <xdr:cNvSpPr txBox="1"/>
      </xdr:nvSpPr>
      <xdr:spPr>
        <a:xfrm>
          <a:off x="2324744" y="567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124930</xdr:rowOff>
    </xdr:from>
    <xdr:ext cx="405111" cy="259045"/>
    <xdr:sp macro="" textlink="">
      <xdr:nvSpPr>
        <xdr:cNvPr id="100" name="n_4mainValue有形固定資産減価償却率">
          <a:extLst>
            <a:ext uri="{FF2B5EF4-FFF2-40B4-BE49-F238E27FC236}">
              <a16:creationId xmlns:a16="http://schemas.microsoft.com/office/drawing/2014/main" id="{FB2E7F4D-D27F-4D7B-8DF5-8E318035B545}"/>
            </a:ext>
          </a:extLst>
        </xdr:cNvPr>
        <xdr:cNvSpPr txBox="1"/>
      </xdr:nvSpPr>
      <xdr:spPr>
        <a:xfrm>
          <a:off x="1562744" y="561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69E08432-7FA3-4C57-A20B-5371D4545AA3}"/>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44BD2F6C-9934-479C-91E7-0561F5BF847D}"/>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5CA98138-4885-4BCF-880C-9A1BCBF41C9D}"/>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C6B57942-0CBD-4D5F-B13D-31D9E8E982CA}"/>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9C934182-ED7F-4768-ADB4-D30DD41D76C5}"/>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50170409-A8A8-4B5C-BE8E-139181D129E1}"/>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40C90402-3D24-4707-A7FC-15404DD7E9BE}"/>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2FA280DD-1A3A-474C-AD25-C4717B8F97E7}"/>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3486580F-62B2-4885-88C7-65BF08B3ACAE}"/>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43B4FA5A-60AF-4D24-A845-9032B7E0C271}"/>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6191C691-E202-42FF-BF89-CCD5FF53BC0F}"/>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9588E48D-AFB3-4AD6-A88B-03739EA2D16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FF919437-9549-4DDF-9E3C-F8E746CA2C94}"/>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債務負担行為の新規設定や組合等負担等見込額が増加したことにより将来負担額が増加、また、健康福祉センター建設事業等に基金繰入をしたことで充当可能財源等が減少したことで、類似団体と比較して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216.2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地方債の</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新規発行を抑制していくとともに充当可能基金残高の管理を徹底していく。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74F41FDB-A8EF-4166-BF25-2BB1682C5265}"/>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99C351B8-BC2B-401F-8719-558E05CCE8F7}"/>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31779F3C-BBD8-4B0B-896D-A6E1FA2C6262}"/>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D66D3A19-5C9D-4342-AE48-6281D3BF00D5}"/>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a:extLst>
            <a:ext uri="{FF2B5EF4-FFF2-40B4-BE49-F238E27FC236}">
              <a16:creationId xmlns:a16="http://schemas.microsoft.com/office/drawing/2014/main" id="{2BC2125F-BBBE-4CBB-AFA5-DD7669954714}"/>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C6D85A6D-E469-4552-801F-519F45BC0F28}"/>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E5F01888-9291-4514-8664-2EC4C26FE68E}"/>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A9D03C6D-FF76-43F4-85DB-8DBC861BDA86}"/>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2E1256B6-484F-4B9B-B0C3-01FB48AB88DF}"/>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DABE758D-CBF3-4003-8CFE-FCAF94FC31BB}"/>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A330B308-8639-4A2D-886E-00C34B48BE7E}"/>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11BDCFCB-96A6-4AB1-BD3A-2E022780E44D}"/>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53940977-F270-4602-8D6B-ED9CF441471F}"/>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FE990964-8C34-4E64-A92B-48EFA2632D7E}"/>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7598AB35-0613-4F14-8D71-ED2B56C8C163}"/>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46281</xdr:rowOff>
    </xdr:to>
    <xdr:cxnSp macro="">
      <xdr:nvCxnSpPr>
        <xdr:cNvPr id="129" name="直線コネクタ 128">
          <a:extLst>
            <a:ext uri="{FF2B5EF4-FFF2-40B4-BE49-F238E27FC236}">
              <a16:creationId xmlns:a16="http://schemas.microsoft.com/office/drawing/2014/main" id="{BAF9B26E-1B09-4FD6-912B-1A9BF75150AF}"/>
            </a:ext>
          </a:extLst>
        </xdr:cNvPr>
        <xdr:cNvCxnSpPr/>
      </xdr:nvCxnSpPr>
      <xdr:spPr>
        <a:xfrm flipV="1">
          <a:off x="14793595" y="4541308"/>
          <a:ext cx="1269" cy="1505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50108</xdr:rowOff>
    </xdr:from>
    <xdr:ext cx="469744" cy="259045"/>
    <xdr:sp macro="" textlink="">
      <xdr:nvSpPr>
        <xdr:cNvPr id="130" name="債務償還比率最小値テキスト">
          <a:extLst>
            <a:ext uri="{FF2B5EF4-FFF2-40B4-BE49-F238E27FC236}">
              <a16:creationId xmlns:a16="http://schemas.microsoft.com/office/drawing/2014/main" id="{BF046966-64F6-4442-84CE-9C330343D6CF}"/>
            </a:ext>
          </a:extLst>
        </xdr:cNvPr>
        <xdr:cNvSpPr txBox="1"/>
      </xdr:nvSpPr>
      <xdr:spPr>
        <a:xfrm>
          <a:off x="14846300" y="605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46281</xdr:rowOff>
    </xdr:from>
    <xdr:to>
      <xdr:col>76</xdr:col>
      <xdr:colOff>111125</xdr:colOff>
      <xdr:row>35</xdr:row>
      <xdr:rowOff>46281</xdr:rowOff>
    </xdr:to>
    <xdr:cxnSp macro="">
      <xdr:nvCxnSpPr>
        <xdr:cNvPr id="131" name="直線コネクタ 130">
          <a:extLst>
            <a:ext uri="{FF2B5EF4-FFF2-40B4-BE49-F238E27FC236}">
              <a16:creationId xmlns:a16="http://schemas.microsoft.com/office/drawing/2014/main" id="{EF7E0DBE-AADB-4A2E-AC3E-CF32918EEBB8}"/>
            </a:ext>
          </a:extLst>
        </xdr:cNvPr>
        <xdr:cNvCxnSpPr/>
      </xdr:nvCxnSpPr>
      <xdr:spPr>
        <a:xfrm>
          <a:off x="14706600" y="604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D90945F0-AF12-4CCC-A698-AF6DB577FCB2}"/>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E4D81B9B-0D30-4238-B7FC-D0CCDD4B4D17}"/>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92251</xdr:rowOff>
    </xdr:from>
    <xdr:ext cx="469744" cy="259045"/>
    <xdr:sp macro="" textlink="">
      <xdr:nvSpPr>
        <xdr:cNvPr id="134" name="債務償還比率平均値テキスト">
          <a:extLst>
            <a:ext uri="{FF2B5EF4-FFF2-40B4-BE49-F238E27FC236}">
              <a16:creationId xmlns:a16="http://schemas.microsoft.com/office/drawing/2014/main" id="{81D33783-8375-4E08-975F-8D09F34C4D53}"/>
            </a:ext>
          </a:extLst>
        </xdr:cNvPr>
        <xdr:cNvSpPr txBox="1"/>
      </xdr:nvSpPr>
      <xdr:spPr>
        <a:xfrm>
          <a:off x="14846300" y="5064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69374</xdr:rowOff>
    </xdr:from>
    <xdr:to>
      <xdr:col>76</xdr:col>
      <xdr:colOff>73025</xdr:colOff>
      <xdr:row>30</xdr:row>
      <xdr:rowOff>170974</xdr:rowOff>
    </xdr:to>
    <xdr:sp macro="" textlink="">
      <xdr:nvSpPr>
        <xdr:cNvPr id="135" name="フローチャート: 判断 134">
          <a:extLst>
            <a:ext uri="{FF2B5EF4-FFF2-40B4-BE49-F238E27FC236}">
              <a16:creationId xmlns:a16="http://schemas.microsoft.com/office/drawing/2014/main" id="{48DBCDA0-AF2D-463E-8EC7-E19B6B047009}"/>
            </a:ext>
          </a:extLst>
        </xdr:cNvPr>
        <xdr:cNvSpPr/>
      </xdr:nvSpPr>
      <xdr:spPr>
        <a:xfrm>
          <a:off x="14744700" y="521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65416</xdr:rowOff>
    </xdr:from>
    <xdr:to>
      <xdr:col>72</xdr:col>
      <xdr:colOff>123825</xdr:colOff>
      <xdr:row>30</xdr:row>
      <xdr:rowOff>167016</xdr:rowOff>
    </xdr:to>
    <xdr:sp macro="" textlink="">
      <xdr:nvSpPr>
        <xdr:cNvPr id="136" name="フローチャート: 判断 135">
          <a:extLst>
            <a:ext uri="{FF2B5EF4-FFF2-40B4-BE49-F238E27FC236}">
              <a16:creationId xmlns:a16="http://schemas.microsoft.com/office/drawing/2014/main" id="{DE8F405F-3B74-4438-8316-6585A8667ADE}"/>
            </a:ext>
          </a:extLst>
        </xdr:cNvPr>
        <xdr:cNvSpPr/>
      </xdr:nvSpPr>
      <xdr:spPr>
        <a:xfrm>
          <a:off x="14033500" y="5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127317</xdr:rowOff>
    </xdr:from>
    <xdr:to>
      <xdr:col>68</xdr:col>
      <xdr:colOff>123825</xdr:colOff>
      <xdr:row>32</xdr:row>
      <xdr:rowOff>57467</xdr:rowOff>
    </xdr:to>
    <xdr:sp macro="" textlink="">
      <xdr:nvSpPr>
        <xdr:cNvPr id="137" name="フローチャート: 判断 136">
          <a:extLst>
            <a:ext uri="{FF2B5EF4-FFF2-40B4-BE49-F238E27FC236}">
              <a16:creationId xmlns:a16="http://schemas.microsoft.com/office/drawing/2014/main" id="{4FC24107-E214-4538-BB46-AF2A5A7DC4CD}"/>
            </a:ext>
          </a:extLst>
        </xdr:cNvPr>
        <xdr:cNvSpPr/>
      </xdr:nvSpPr>
      <xdr:spPr>
        <a:xfrm>
          <a:off x="13271500" y="544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103029</xdr:rowOff>
    </xdr:from>
    <xdr:to>
      <xdr:col>64</xdr:col>
      <xdr:colOff>123825</xdr:colOff>
      <xdr:row>32</xdr:row>
      <xdr:rowOff>33179</xdr:rowOff>
    </xdr:to>
    <xdr:sp macro="" textlink="">
      <xdr:nvSpPr>
        <xdr:cNvPr id="138" name="フローチャート: 判断 137">
          <a:extLst>
            <a:ext uri="{FF2B5EF4-FFF2-40B4-BE49-F238E27FC236}">
              <a16:creationId xmlns:a16="http://schemas.microsoft.com/office/drawing/2014/main" id="{EA6EAD90-96E5-4DC9-B155-F031EAD659DF}"/>
            </a:ext>
          </a:extLst>
        </xdr:cNvPr>
        <xdr:cNvSpPr/>
      </xdr:nvSpPr>
      <xdr:spPr>
        <a:xfrm>
          <a:off x="12509500" y="541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110046</xdr:rowOff>
    </xdr:from>
    <xdr:to>
      <xdr:col>60</xdr:col>
      <xdr:colOff>123825</xdr:colOff>
      <xdr:row>32</xdr:row>
      <xdr:rowOff>40196</xdr:rowOff>
    </xdr:to>
    <xdr:sp macro="" textlink="">
      <xdr:nvSpPr>
        <xdr:cNvPr id="139" name="フローチャート: 判断 138">
          <a:extLst>
            <a:ext uri="{FF2B5EF4-FFF2-40B4-BE49-F238E27FC236}">
              <a16:creationId xmlns:a16="http://schemas.microsoft.com/office/drawing/2014/main" id="{3110554B-7E5C-42C9-B931-DFFBCD2A0876}"/>
            </a:ext>
          </a:extLst>
        </xdr:cNvPr>
        <xdr:cNvSpPr/>
      </xdr:nvSpPr>
      <xdr:spPr>
        <a:xfrm>
          <a:off x="11747500" y="542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4540A58-F685-41E9-9F9F-EC7F8F6CC077}"/>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1FED276-8085-4DE4-BF36-701147210095}"/>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0926A87-C886-4F2D-A152-DFBA9EFD735F}"/>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9C2204D8-2F9F-4A3C-A681-61C769A5B75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F8DC9AF-D5B3-4C1D-AD53-D0AD09BE912C}"/>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115453</xdr:rowOff>
    </xdr:from>
    <xdr:to>
      <xdr:col>76</xdr:col>
      <xdr:colOff>73025</xdr:colOff>
      <xdr:row>33</xdr:row>
      <xdr:rowOff>45603</xdr:rowOff>
    </xdr:to>
    <xdr:sp macro="" textlink="">
      <xdr:nvSpPr>
        <xdr:cNvPr id="145" name="楕円 144">
          <a:extLst>
            <a:ext uri="{FF2B5EF4-FFF2-40B4-BE49-F238E27FC236}">
              <a16:creationId xmlns:a16="http://schemas.microsoft.com/office/drawing/2014/main" id="{1A8AB6CB-C115-4DF1-88A2-1303231A5692}"/>
            </a:ext>
          </a:extLst>
        </xdr:cNvPr>
        <xdr:cNvSpPr/>
      </xdr:nvSpPr>
      <xdr:spPr>
        <a:xfrm>
          <a:off x="14744700" y="560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93880</xdr:rowOff>
    </xdr:from>
    <xdr:ext cx="469744" cy="259045"/>
    <xdr:sp macro="" textlink="">
      <xdr:nvSpPr>
        <xdr:cNvPr id="146" name="債務償還比率該当値テキスト">
          <a:extLst>
            <a:ext uri="{FF2B5EF4-FFF2-40B4-BE49-F238E27FC236}">
              <a16:creationId xmlns:a16="http://schemas.microsoft.com/office/drawing/2014/main" id="{2F9682D2-BCC6-4BA0-BEC6-FB7006A90C0E}"/>
            </a:ext>
          </a:extLst>
        </xdr:cNvPr>
        <xdr:cNvSpPr txBox="1"/>
      </xdr:nvSpPr>
      <xdr:spPr>
        <a:xfrm>
          <a:off x="14846300" y="558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142430</xdr:rowOff>
    </xdr:from>
    <xdr:to>
      <xdr:col>72</xdr:col>
      <xdr:colOff>123825</xdr:colOff>
      <xdr:row>32</xdr:row>
      <xdr:rowOff>72580</xdr:rowOff>
    </xdr:to>
    <xdr:sp macro="" textlink="">
      <xdr:nvSpPr>
        <xdr:cNvPr id="147" name="楕円 146">
          <a:extLst>
            <a:ext uri="{FF2B5EF4-FFF2-40B4-BE49-F238E27FC236}">
              <a16:creationId xmlns:a16="http://schemas.microsoft.com/office/drawing/2014/main" id="{FA18373B-73A4-4B4C-84B2-42D856DCFFE0}"/>
            </a:ext>
          </a:extLst>
        </xdr:cNvPr>
        <xdr:cNvSpPr/>
      </xdr:nvSpPr>
      <xdr:spPr>
        <a:xfrm>
          <a:off x="14033500" y="545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21780</xdr:rowOff>
    </xdr:from>
    <xdr:to>
      <xdr:col>76</xdr:col>
      <xdr:colOff>22225</xdr:colOff>
      <xdr:row>32</xdr:row>
      <xdr:rowOff>166253</xdr:rowOff>
    </xdr:to>
    <xdr:cxnSp macro="">
      <xdr:nvCxnSpPr>
        <xdr:cNvPr id="148" name="直線コネクタ 147">
          <a:extLst>
            <a:ext uri="{FF2B5EF4-FFF2-40B4-BE49-F238E27FC236}">
              <a16:creationId xmlns:a16="http://schemas.microsoft.com/office/drawing/2014/main" id="{7E81FBEF-8CA6-4840-ABF2-0BE56C8BB815}"/>
            </a:ext>
          </a:extLst>
        </xdr:cNvPr>
        <xdr:cNvCxnSpPr/>
      </xdr:nvCxnSpPr>
      <xdr:spPr>
        <a:xfrm>
          <a:off x="14084300" y="5508180"/>
          <a:ext cx="711200" cy="14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87207</xdr:rowOff>
    </xdr:from>
    <xdr:to>
      <xdr:col>68</xdr:col>
      <xdr:colOff>123825</xdr:colOff>
      <xdr:row>33</xdr:row>
      <xdr:rowOff>17357</xdr:rowOff>
    </xdr:to>
    <xdr:sp macro="" textlink="">
      <xdr:nvSpPr>
        <xdr:cNvPr id="149" name="楕円 148">
          <a:extLst>
            <a:ext uri="{FF2B5EF4-FFF2-40B4-BE49-F238E27FC236}">
              <a16:creationId xmlns:a16="http://schemas.microsoft.com/office/drawing/2014/main" id="{CB3F2452-A43B-4109-B5BD-238D4B6004EC}"/>
            </a:ext>
          </a:extLst>
        </xdr:cNvPr>
        <xdr:cNvSpPr/>
      </xdr:nvSpPr>
      <xdr:spPr>
        <a:xfrm>
          <a:off x="13271500" y="557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21780</xdr:rowOff>
    </xdr:from>
    <xdr:to>
      <xdr:col>72</xdr:col>
      <xdr:colOff>73025</xdr:colOff>
      <xdr:row>32</xdr:row>
      <xdr:rowOff>138007</xdr:rowOff>
    </xdr:to>
    <xdr:cxnSp macro="">
      <xdr:nvCxnSpPr>
        <xdr:cNvPr id="150" name="直線コネクタ 149">
          <a:extLst>
            <a:ext uri="{FF2B5EF4-FFF2-40B4-BE49-F238E27FC236}">
              <a16:creationId xmlns:a16="http://schemas.microsoft.com/office/drawing/2014/main" id="{6423D633-9A53-4FAE-93F6-001915A08AB7}"/>
            </a:ext>
          </a:extLst>
        </xdr:cNvPr>
        <xdr:cNvCxnSpPr/>
      </xdr:nvCxnSpPr>
      <xdr:spPr>
        <a:xfrm flipV="1">
          <a:off x="13322300" y="5508180"/>
          <a:ext cx="762000" cy="11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26575</xdr:rowOff>
    </xdr:from>
    <xdr:to>
      <xdr:col>64</xdr:col>
      <xdr:colOff>123825</xdr:colOff>
      <xdr:row>32</xdr:row>
      <xdr:rowOff>128175</xdr:rowOff>
    </xdr:to>
    <xdr:sp macro="" textlink="">
      <xdr:nvSpPr>
        <xdr:cNvPr id="151" name="楕円 150">
          <a:extLst>
            <a:ext uri="{FF2B5EF4-FFF2-40B4-BE49-F238E27FC236}">
              <a16:creationId xmlns:a16="http://schemas.microsoft.com/office/drawing/2014/main" id="{D2460C47-4F5B-40D2-981B-436B11B76513}"/>
            </a:ext>
          </a:extLst>
        </xdr:cNvPr>
        <xdr:cNvSpPr/>
      </xdr:nvSpPr>
      <xdr:spPr>
        <a:xfrm>
          <a:off x="12509500" y="55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77375</xdr:rowOff>
    </xdr:from>
    <xdr:to>
      <xdr:col>68</xdr:col>
      <xdr:colOff>73025</xdr:colOff>
      <xdr:row>32</xdr:row>
      <xdr:rowOff>138007</xdr:rowOff>
    </xdr:to>
    <xdr:cxnSp macro="">
      <xdr:nvCxnSpPr>
        <xdr:cNvPr id="152" name="直線コネクタ 151">
          <a:extLst>
            <a:ext uri="{FF2B5EF4-FFF2-40B4-BE49-F238E27FC236}">
              <a16:creationId xmlns:a16="http://schemas.microsoft.com/office/drawing/2014/main" id="{33C97DAE-7641-472F-AE2C-224AD35C69C7}"/>
            </a:ext>
          </a:extLst>
        </xdr:cNvPr>
        <xdr:cNvCxnSpPr/>
      </xdr:nvCxnSpPr>
      <xdr:spPr>
        <a:xfrm>
          <a:off x="12560300" y="5563775"/>
          <a:ext cx="762000" cy="6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168529</xdr:rowOff>
    </xdr:from>
    <xdr:to>
      <xdr:col>60</xdr:col>
      <xdr:colOff>123825</xdr:colOff>
      <xdr:row>33</xdr:row>
      <xdr:rowOff>98679</xdr:rowOff>
    </xdr:to>
    <xdr:sp macro="" textlink="">
      <xdr:nvSpPr>
        <xdr:cNvPr id="153" name="楕円 152">
          <a:extLst>
            <a:ext uri="{FF2B5EF4-FFF2-40B4-BE49-F238E27FC236}">
              <a16:creationId xmlns:a16="http://schemas.microsoft.com/office/drawing/2014/main" id="{5AED8C68-71FC-4897-9B38-BCB48E7FE799}"/>
            </a:ext>
          </a:extLst>
        </xdr:cNvPr>
        <xdr:cNvSpPr/>
      </xdr:nvSpPr>
      <xdr:spPr>
        <a:xfrm>
          <a:off x="11747500" y="565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77375</xdr:rowOff>
    </xdr:from>
    <xdr:to>
      <xdr:col>64</xdr:col>
      <xdr:colOff>73025</xdr:colOff>
      <xdr:row>33</xdr:row>
      <xdr:rowOff>47879</xdr:rowOff>
    </xdr:to>
    <xdr:cxnSp macro="">
      <xdr:nvCxnSpPr>
        <xdr:cNvPr id="154" name="直線コネクタ 153">
          <a:extLst>
            <a:ext uri="{FF2B5EF4-FFF2-40B4-BE49-F238E27FC236}">
              <a16:creationId xmlns:a16="http://schemas.microsoft.com/office/drawing/2014/main" id="{9EE19706-DBC6-4803-8BF6-3B31A639BE51}"/>
            </a:ext>
          </a:extLst>
        </xdr:cNvPr>
        <xdr:cNvCxnSpPr/>
      </xdr:nvCxnSpPr>
      <xdr:spPr>
        <a:xfrm flipV="1">
          <a:off x="11798300" y="5563775"/>
          <a:ext cx="762000" cy="14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12093</xdr:rowOff>
    </xdr:from>
    <xdr:ext cx="469744" cy="259045"/>
    <xdr:sp macro="" textlink="">
      <xdr:nvSpPr>
        <xdr:cNvPr id="155" name="n_1aveValue債務償還比率">
          <a:extLst>
            <a:ext uri="{FF2B5EF4-FFF2-40B4-BE49-F238E27FC236}">
              <a16:creationId xmlns:a16="http://schemas.microsoft.com/office/drawing/2014/main" id="{9213364F-8E5D-4A13-9959-88B3DF7D8426}"/>
            </a:ext>
          </a:extLst>
        </xdr:cNvPr>
        <xdr:cNvSpPr txBox="1"/>
      </xdr:nvSpPr>
      <xdr:spPr>
        <a:xfrm>
          <a:off x="13836727" y="498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73994</xdr:rowOff>
    </xdr:from>
    <xdr:ext cx="469744" cy="259045"/>
    <xdr:sp macro="" textlink="">
      <xdr:nvSpPr>
        <xdr:cNvPr id="156" name="n_2aveValue債務償還比率">
          <a:extLst>
            <a:ext uri="{FF2B5EF4-FFF2-40B4-BE49-F238E27FC236}">
              <a16:creationId xmlns:a16="http://schemas.microsoft.com/office/drawing/2014/main" id="{2A8E7BE3-3E57-4C7C-9B9A-0CAA8881505F}"/>
            </a:ext>
          </a:extLst>
        </xdr:cNvPr>
        <xdr:cNvSpPr txBox="1"/>
      </xdr:nvSpPr>
      <xdr:spPr>
        <a:xfrm>
          <a:off x="13087427" y="521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49706</xdr:rowOff>
    </xdr:from>
    <xdr:ext cx="469744" cy="259045"/>
    <xdr:sp macro="" textlink="">
      <xdr:nvSpPr>
        <xdr:cNvPr id="157" name="n_3aveValue債務償還比率">
          <a:extLst>
            <a:ext uri="{FF2B5EF4-FFF2-40B4-BE49-F238E27FC236}">
              <a16:creationId xmlns:a16="http://schemas.microsoft.com/office/drawing/2014/main" id="{263455C3-1866-4DDE-BBD7-82B07BA0F6B4}"/>
            </a:ext>
          </a:extLst>
        </xdr:cNvPr>
        <xdr:cNvSpPr txBox="1"/>
      </xdr:nvSpPr>
      <xdr:spPr>
        <a:xfrm>
          <a:off x="12325427" y="519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56723</xdr:rowOff>
    </xdr:from>
    <xdr:ext cx="469744" cy="259045"/>
    <xdr:sp macro="" textlink="">
      <xdr:nvSpPr>
        <xdr:cNvPr id="158" name="n_4aveValue債務償還比率">
          <a:extLst>
            <a:ext uri="{FF2B5EF4-FFF2-40B4-BE49-F238E27FC236}">
              <a16:creationId xmlns:a16="http://schemas.microsoft.com/office/drawing/2014/main" id="{2A1AA3E3-ACDD-4EFF-9B38-BD228DED5B5A}"/>
            </a:ext>
          </a:extLst>
        </xdr:cNvPr>
        <xdr:cNvSpPr txBox="1"/>
      </xdr:nvSpPr>
      <xdr:spPr>
        <a:xfrm>
          <a:off x="11563427" y="520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63707</xdr:rowOff>
    </xdr:from>
    <xdr:ext cx="469744" cy="259045"/>
    <xdr:sp macro="" textlink="">
      <xdr:nvSpPr>
        <xdr:cNvPr id="159" name="n_1mainValue債務償還比率">
          <a:extLst>
            <a:ext uri="{FF2B5EF4-FFF2-40B4-BE49-F238E27FC236}">
              <a16:creationId xmlns:a16="http://schemas.microsoft.com/office/drawing/2014/main" id="{E69E79E9-837E-4A80-A948-8B72456532D2}"/>
            </a:ext>
          </a:extLst>
        </xdr:cNvPr>
        <xdr:cNvSpPr txBox="1"/>
      </xdr:nvSpPr>
      <xdr:spPr>
        <a:xfrm>
          <a:off x="13836727" y="555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8484</xdr:rowOff>
    </xdr:from>
    <xdr:ext cx="469744" cy="259045"/>
    <xdr:sp macro="" textlink="">
      <xdr:nvSpPr>
        <xdr:cNvPr id="160" name="n_2mainValue債務償還比率">
          <a:extLst>
            <a:ext uri="{FF2B5EF4-FFF2-40B4-BE49-F238E27FC236}">
              <a16:creationId xmlns:a16="http://schemas.microsoft.com/office/drawing/2014/main" id="{97A57B72-66BB-44D6-9DF7-2A98A35F04D1}"/>
            </a:ext>
          </a:extLst>
        </xdr:cNvPr>
        <xdr:cNvSpPr txBox="1"/>
      </xdr:nvSpPr>
      <xdr:spPr>
        <a:xfrm>
          <a:off x="13087427" y="566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119302</xdr:rowOff>
    </xdr:from>
    <xdr:ext cx="469744" cy="259045"/>
    <xdr:sp macro="" textlink="">
      <xdr:nvSpPr>
        <xdr:cNvPr id="161" name="n_3mainValue債務償還比率">
          <a:extLst>
            <a:ext uri="{FF2B5EF4-FFF2-40B4-BE49-F238E27FC236}">
              <a16:creationId xmlns:a16="http://schemas.microsoft.com/office/drawing/2014/main" id="{6BB1E857-6357-40D5-825A-D83A16585C87}"/>
            </a:ext>
          </a:extLst>
        </xdr:cNvPr>
        <xdr:cNvSpPr txBox="1"/>
      </xdr:nvSpPr>
      <xdr:spPr>
        <a:xfrm>
          <a:off x="12325427" y="560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89806</xdr:rowOff>
    </xdr:from>
    <xdr:ext cx="469744" cy="259045"/>
    <xdr:sp macro="" textlink="">
      <xdr:nvSpPr>
        <xdr:cNvPr id="162" name="n_4mainValue債務償還比率">
          <a:extLst>
            <a:ext uri="{FF2B5EF4-FFF2-40B4-BE49-F238E27FC236}">
              <a16:creationId xmlns:a16="http://schemas.microsoft.com/office/drawing/2014/main" id="{1920BE27-ACE8-473B-A88E-5AEE1F69AED5}"/>
            </a:ext>
          </a:extLst>
        </xdr:cNvPr>
        <xdr:cNvSpPr txBox="1"/>
      </xdr:nvSpPr>
      <xdr:spPr>
        <a:xfrm>
          <a:off x="11563427" y="574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71E68C9D-1EE0-4781-833F-2B70535DE56F}"/>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C390149A-F5A7-46A3-8791-3C4A581BD8DD}"/>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D29F01DF-6D14-4A27-B73D-6ED09E78439D}"/>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19CE45B7-8DEB-4495-AB66-C4E54784CF2A}"/>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98E24D0A-40DD-4078-9643-902C5C042E7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5266A2ED-84D6-43F9-952C-106A6FFDABF8}"/>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B676207-39B1-4365-BDCD-F17982380A1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41688B2-6C36-45A2-B827-412E8D4CFB2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82138AF-C093-4124-8275-8E5BD4C3A69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DB0175D-2218-4EB3-AE46-94265829489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7AD6977-519A-4AC1-8CB7-52CD4787DC9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7FFF3DE-1654-4FDC-84FD-4E913E431E3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E6BF7EF-810B-430F-A8CE-A1584A285FD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47195E3-510E-46E6-AEA7-A3F379283C3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6DB026-111C-427C-822E-008C8E3645B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AD47B2F-8F98-4F21-9556-EAB89EA32AD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12,531
12,467
31.30
7,026,172
6,715,550
141,371
3,571,224
6,362,445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DFBC9D3-C45B-4E60-9DD0-FF37522A5B2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C7309E7-3DA7-481B-A858-F0C04C6EAA2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B522009-76D5-4ABA-BFD5-E9A5669CE7B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EE25709-93AD-4BFF-9C3F-26B88EECFA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A0596B3-413B-4474-B6D2-04EAE73CAAE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F5F534E-6656-4930-B373-F1F4E95F50B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A219B32-F80C-4BF7-92CC-47D0574B1A1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9FE8D75-C5DE-48D5-AD36-5FEDA1EE292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D39FA7A-6FBB-4B2D-9571-8E453A059C3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51AEE23-A7C6-44A1-94DE-7756DF70BAF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D95FE58-48BF-40AD-8316-E49D74E644B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2D60BE8-2CA0-423D-89CF-3917CAADBFF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DABD1DD-6F01-4107-BABF-C90C5548592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7CE1DEA-99D5-4055-9726-4E96020623B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4EF56F0-45D8-4F42-9701-FEF73DB3873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E316064-A752-43CB-AFBB-63C043FEE37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65F3086-FD60-48A2-8864-8E964851910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3C09DA6-B696-4422-9727-1F0C410D126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3B40A8D-264A-4AD0-85DD-49BA94F06F5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41EC6D1-8C65-49D8-905F-7A8DC6920BF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05D3F30-E632-4F2A-A73D-1287EF9973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C9FD37E-8B43-4547-8733-67BD37F3C43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5892728-585D-4A4F-AF0B-8D40BDA93B8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7556A3D-9686-4B42-B05E-91673E08297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08C2CBA-1AD8-423A-8104-416876D59B5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97D3DC0-DEDA-4CD8-B0AF-7C426A8B17D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D144B72-1927-45A8-9D35-280A4EA9063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5AF7890-9314-4361-B00A-9E832EE1143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8596D4F-CE87-4AE6-99F6-6C575A5625C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A2BCD64-18C6-4BFD-84F9-86DA71C8B88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858C30E-E2CD-4CD6-A6E9-613120DE900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3BE6D7E-D112-45D1-A1DE-B351D289B81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47B1F0E-69B5-4EB5-8C47-0FCBD9B33F0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A347C16-5ADE-495D-A7E4-13E8BA1C2DB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5CE8EE9-FCCC-4548-BD6F-81F271AA8DD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484D24C-5439-4623-B4D6-6AB97022D26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ACA2EE0-98C2-4F6A-B469-F2506C45F3A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32C35AA-8D80-4E83-9468-A46ABC4AFA3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A43808E-A5A9-4DB8-8B86-94A99ED518D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C536C03-6EF1-451C-BD9D-04587ECAC13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6B9AB8A-9814-4C4A-8757-5AA9066687B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AD286A8-A3A9-4B42-851D-E2FA51FF2BE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16D7760-4317-4A7D-AE39-914097FF81F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1271F33-F4C2-4EA1-862C-20F62EF2C23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C056F90-7F7B-487C-A4EB-4590FF34C38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22860</xdr:rowOff>
    </xdr:from>
    <xdr:to>
      <xdr:col>24</xdr:col>
      <xdr:colOff>62865</xdr:colOff>
      <xdr:row>42</xdr:row>
      <xdr:rowOff>1905</xdr:rowOff>
    </xdr:to>
    <xdr:cxnSp macro="">
      <xdr:nvCxnSpPr>
        <xdr:cNvPr id="57" name="直線コネクタ 56">
          <a:extLst>
            <a:ext uri="{FF2B5EF4-FFF2-40B4-BE49-F238E27FC236}">
              <a16:creationId xmlns:a16="http://schemas.microsoft.com/office/drawing/2014/main" id="{0E2C2D59-FBE6-459D-A7EF-E7804202B572}"/>
            </a:ext>
          </a:extLst>
        </xdr:cNvPr>
        <xdr:cNvCxnSpPr/>
      </xdr:nvCxnSpPr>
      <xdr:spPr>
        <a:xfrm flipV="1">
          <a:off x="4634865" y="585216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5732</xdr:rowOff>
    </xdr:from>
    <xdr:ext cx="405111" cy="259045"/>
    <xdr:sp macro="" textlink="">
      <xdr:nvSpPr>
        <xdr:cNvPr id="58" name="【道路】&#10;有形固定資産減価償却率最小値テキスト">
          <a:extLst>
            <a:ext uri="{FF2B5EF4-FFF2-40B4-BE49-F238E27FC236}">
              <a16:creationId xmlns:a16="http://schemas.microsoft.com/office/drawing/2014/main" id="{F95B3199-E34C-4882-BFBA-32F678768378}"/>
            </a:ext>
          </a:extLst>
        </xdr:cNvPr>
        <xdr:cNvSpPr txBox="1"/>
      </xdr:nvSpPr>
      <xdr:spPr>
        <a:xfrm>
          <a:off x="4673600" y="720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xdr:rowOff>
    </xdr:from>
    <xdr:to>
      <xdr:col>24</xdr:col>
      <xdr:colOff>152400</xdr:colOff>
      <xdr:row>42</xdr:row>
      <xdr:rowOff>1905</xdr:rowOff>
    </xdr:to>
    <xdr:cxnSp macro="">
      <xdr:nvCxnSpPr>
        <xdr:cNvPr id="59" name="直線コネクタ 58">
          <a:extLst>
            <a:ext uri="{FF2B5EF4-FFF2-40B4-BE49-F238E27FC236}">
              <a16:creationId xmlns:a16="http://schemas.microsoft.com/office/drawing/2014/main" id="{7B02C12F-48DB-43F5-B06D-31E4AF7F1502}"/>
            </a:ext>
          </a:extLst>
        </xdr:cNvPr>
        <xdr:cNvCxnSpPr/>
      </xdr:nvCxnSpPr>
      <xdr:spPr>
        <a:xfrm>
          <a:off x="4546600" y="72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140987</xdr:rowOff>
    </xdr:from>
    <xdr:ext cx="405111" cy="259045"/>
    <xdr:sp macro="" textlink="">
      <xdr:nvSpPr>
        <xdr:cNvPr id="60" name="【道路】&#10;有形固定資産減価償却率最大値テキスト">
          <a:extLst>
            <a:ext uri="{FF2B5EF4-FFF2-40B4-BE49-F238E27FC236}">
              <a16:creationId xmlns:a16="http://schemas.microsoft.com/office/drawing/2014/main" id="{449EAE4C-3D36-49A0-9803-A0EA638A97EE}"/>
            </a:ext>
          </a:extLst>
        </xdr:cNvPr>
        <xdr:cNvSpPr txBox="1"/>
      </xdr:nvSpPr>
      <xdr:spPr>
        <a:xfrm>
          <a:off x="4673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22860</xdr:rowOff>
    </xdr:from>
    <xdr:to>
      <xdr:col>24</xdr:col>
      <xdr:colOff>152400</xdr:colOff>
      <xdr:row>34</xdr:row>
      <xdr:rowOff>22860</xdr:rowOff>
    </xdr:to>
    <xdr:cxnSp macro="">
      <xdr:nvCxnSpPr>
        <xdr:cNvPr id="61" name="直線コネクタ 60">
          <a:extLst>
            <a:ext uri="{FF2B5EF4-FFF2-40B4-BE49-F238E27FC236}">
              <a16:creationId xmlns:a16="http://schemas.microsoft.com/office/drawing/2014/main" id="{FE75BA44-7E9C-4754-A723-BFD4CDA3B926}"/>
            </a:ext>
          </a:extLst>
        </xdr:cNvPr>
        <xdr:cNvCxnSpPr/>
      </xdr:nvCxnSpPr>
      <xdr:spPr>
        <a:xfrm>
          <a:off x="4546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a:extLst>
            <a:ext uri="{FF2B5EF4-FFF2-40B4-BE49-F238E27FC236}">
              <a16:creationId xmlns:a16="http://schemas.microsoft.com/office/drawing/2014/main" id="{487BAD9B-D157-4B2E-A667-5DAE99B18557}"/>
            </a:ext>
          </a:extLst>
        </xdr:cNvPr>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A4F6D8FC-1A4B-4FC0-B6F3-33280AA4DEFD}"/>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149225</xdr:rowOff>
    </xdr:from>
    <xdr:to>
      <xdr:col>20</xdr:col>
      <xdr:colOff>38100</xdr:colOff>
      <xdr:row>38</xdr:row>
      <xdr:rowOff>79375</xdr:rowOff>
    </xdr:to>
    <xdr:sp macro="" textlink="">
      <xdr:nvSpPr>
        <xdr:cNvPr id="64" name="フローチャート: 判断 63">
          <a:extLst>
            <a:ext uri="{FF2B5EF4-FFF2-40B4-BE49-F238E27FC236}">
              <a16:creationId xmlns:a16="http://schemas.microsoft.com/office/drawing/2014/main" id="{5273D4D1-F350-430F-8242-65B7DCFB7D06}"/>
            </a:ext>
          </a:extLst>
        </xdr:cNvPr>
        <xdr:cNvSpPr/>
      </xdr:nvSpPr>
      <xdr:spPr>
        <a:xfrm>
          <a:off x="3746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0C454516-A0BB-4C7A-B25A-E45CE91333A8}"/>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id="{6D202AC1-55FD-4EB3-8304-4E766BA85EC2}"/>
            </a:ext>
          </a:extLst>
        </xdr:cNvPr>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33020</xdr:rowOff>
    </xdr:from>
    <xdr:to>
      <xdr:col>6</xdr:col>
      <xdr:colOff>38100</xdr:colOff>
      <xdr:row>37</xdr:row>
      <xdr:rowOff>134620</xdr:rowOff>
    </xdr:to>
    <xdr:sp macro="" textlink="">
      <xdr:nvSpPr>
        <xdr:cNvPr id="67" name="フローチャート: 判断 66">
          <a:extLst>
            <a:ext uri="{FF2B5EF4-FFF2-40B4-BE49-F238E27FC236}">
              <a16:creationId xmlns:a16="http://schemas.microsoft.com/office/drawing/2014/main" id="{23155C2B-BD29-4891-8F21-EE779D363692}"/>
            </a:ext>
          </a:extLst>
        </xdr:cNvPr>
        <xdr:cNvSpPr/>
      </xdr:nvSpPr>
      <xdr:spPr>
        <a:xfrm>
          <a:off x="1079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9F4117E-D610-46FB-BA9C-1A6CB9014FD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BE1FDE0-0E8B-4994-BE6F-931F875672A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64A855B-D978-46F0-A1B5-FE09EBCF437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008F597-05AF-407C-94DA-F6A564A3168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D2E5054-FD20-40EC-8D69-0C74C311AB1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57785</xdr:rowOff>
    </xdr:from>
    <xdr:to>
      <xdr:col>24</xdr:col>
      <xdr:colOff>114300</xdr:colOff>
      <xdr:row>38</xdr:row>
      <xdr:rowOff>159385</xdr:rowOff>
    </xdr:to>
    <xdr:sp macro="" textlink="">
      <xdr:nvSpPr>
        <xdr:cNvPr id="73" name="楕円 72">
          <a:extLst>
            <a:ext uri="{FF2B5EF4-FFF2-40B4-BE49-F238E27FC236}">
              <a16:creationId xmlns:a16="http://schemas.microsoft.com/office/drawing/2014/main" id="{B5E23761-AAF8-4CC5-A063-D023182B40A8}"/>
            </a:ext>
          </a:extLst>
        </xdr:cNvPr>
        <xdr:cNvSpPr/>
      </xdr:nvSpPr>
      <xdr:spPr>
        <a:xfrm>
          <a:off x="45847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36212</xdr:rowOff>
    </xdr:from>
    <xdr:ext cx="405111" cy="259045"/>
    <xdr:sp macro="" textlink="">
      <xdr:nvSpPr>
        <xdr:cNvPr id="74" name="【道路】&#10;有形固定資産減価償却率該当値テキスト">
          <a:extLst>
            <a:ext uri="{FF2B5EF4-FFF2-40B4-BE49-F238E27FC236}">
              <a16:creationId xmlns:a16="http://schemas.microsoft.com/office/drawing/2014/main" id="{470E5E63-2971-4DD4-B70A-C4855B789AF6}"/>
            </a:ext>
          </a:extLst>
        </xdr:cNvPr>
        <xdr:cNvSpPr txBox="1"/>
      </xdr:nvSpPr>
      <xdr:spPr>
        <a:xfrm>
          <a:off x="4673600"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17780</xdr:rowOff>
    </xdr:from>
    <xdr:to>
      <xdr:col>20</xdr:col>
      <xdr:colOff>38100</xdr:colOff>
      <xdr:row>38</xdr:row>
      <xdr:rowOff>119380</xdr:rowOff>
    </xdr:to>
    <xdr:sp macro="" textlink="">
      <xdr:nvSpPr>
        <xdr:cNvPr id="75" name="楕円 74">
          <a:extLst>
            <a:ext uri="{FF2B5EF4-FFF2-40B4-BE49-F238E27FC236}">
              <a16:creationId xmlns:a16="http://schemas.microsoft.com/office/drawing/2014/main" id="{560B9004-C863-4DE2-BE3B-E286D82A6D01}"/>
            </a:ext>
          </a:extLst>
        </xdr:cNvPr>
        <xdr:cNvSpPr/>
      </xdr:nvSpPr>
      <xdr:spPr>
        <a:xfrm>
          <a:off x="3746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68580</xdr:rowOff>
    </xdr:from>
    <xdr:to>
      <xdr:col>24</xdr:col>
      <xdr:colOff>63500</xdr:colOff>
      <xdr:row>38</xdr:row>
      <xdr:rowOff>108585</xdr:rowOff>
    </xdr:to>
    <xdr:cxnSp macro="">
      <xdr:nvCxnSpPr>
        <xdr:cNvPr id="76" name="直線コネクタ 75">
          <a:extLst>
            <a:ext uri="{FF2B5EF4-FFF2-40B4-BE49-F238E27FC236}">
              <a16:creationId xmlns:a16="http://schemas.microsoft.com/office/drawing/2014/main" id="{D0F89BB3-6E24-467C-85DF-D84496CD9A48}"/>
            </a:ext>
          </a:extLst>
        </xdr:cNvPr>
        <xdr:cNvCxnSpPr/>
      </xdr:nvCxnSpPr>
      <xdr:spPr>
        <a:xfrm>
          <a:off x="3797300" y="658368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154940</xdr:rowOff>
    </xdr:from>
    <xdr:to>
      <xdr:col>15</xdr:col>
      <xdr:colOff>101600</xdr:colOff>
      <xdr:row>38</xdr:row>
      <xdr:rowOff>85090</xdr:rowOff>
    </xdr:to>
    <xdr:sp macro="" textlink="">
      <xdr:nvSpPr>
        <xdr:cNvPr id="77" name="楕円 76">
          <a:extLst>
            <a:ext uri="{FF2B5EF4-FFF2-40B4-BE49-F238E27FC236}">
              <a16:creationId xmlns:a16="http://schemas.microsoft.com/office/drawing/2014/main" id="{67FB8FD5-A9BE-428C-94D0-BB3EEC519AEF}"/>
            </a:ext>
          </a:extLst>
        </xdr:cNvPr>
        <xdr:cNvSpPr/>
      </xdr:nvSpPr>
      <xdr:spPr>
        <a:xfrm>
          <a:off x="2857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34290</xdr:rowOff>
    </xdr:from>
    <xdr:to>
      <xdr:col>19</xdr:col>
      <xdr:colOff>177800</xdr:colOff>
      <xdr:row>38</xdr:row>
      <xdr:rowOff>68580</xdr:rowOff>
    </xdr:to>
    <xdr:cxnSp macro="">
      <xdr:nvCxnSpPr>
        <xdr:cNvPr id="78" name="直線コネクタ 77">
          <a:extLst>
            <a:ext uri="{FF2B5EF4-FFF2-40B4-BE49-F238E27FC236}">
              <a16:creationId xmlns:a16="http://schemas.microsoft.com/office/drawing/2014/main" id="{368CAD23-3F51-43D2-B6AF-1B033D2ABBB5}"/>
            </a:ext>
          </a:extLst>
        </xdr:cNvPr>
        <xdr:cNvCxnSpPr/>
      </xdr:nvCxnSpPr>
      <xdr:spPr>
        <a:xfrm>
          <a:off x="2908300" y="65493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133985</xdr:rowOff>
    </xdr:from>
    <xdr:to>
      <xdr:col>10</xdr:col>
      <xdr:colOff>165100</xdr:colOff>
      <xdr:row>38</xdr:row>
      <xdr:rowOff>64135</xdr:rowOff>
    </xdr:to>
    <xdr:sp macro="" textlink="">
      <xdr:nvSpPr>
        <xdr:cNvPr id="79" name="楕円 78">
          <a:extLst>
            <a:ext uri="{FF2B5EF4-FFF2-40B4-BE49-F238E27FC236}">
              <a16:creationId xmlns:a16="http://schemas.microsoft.com/office/drawing/2014/main" id="{597672D6-85D0-43B3-9C0F-C1A218AD114A}"/>
            </a:ext>
          </a:extLst>
        </xdr:cNvPr>
        <xdr:cNvSpPr/>
      </xdr:nvSpPr>
      <xdr:spPr>
        <a:xfrm>
          <a:off x="1968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13335</xdr:rowOff>
    </xdr:from>
    <xdr:to>
      <xdr:col>15</xdr:col>
      <xdr:colOff>50800</xdr:colOff>
      <xdr:row>38</xdr:row>
      <xdr:rowOff>34290</xdr:rowOff>
    </xdr:to>
    <xdr:cxnSp macro="">
      <xdr:nvCxnSpPr>
        <xdr:cNvPr id="80" name="直線コネクタ 79">
          <a:extLst>
            <a:ext uri="{FF2B5EF4-FFF2-40B4-BE49-F238E27FC236}">
              <a16:creationId xmlns:a16="http://schemas.microsoft.com/office/drawing/2014/main" id="{7DB1AC42-1000-4CBE-9A93-F06858704426}"/>
            </a:ext>
          </a:extLst>
        </xdr:cNvPr>
        <xdr:cNvCxnSpPr/>
      </xdr:nvCxnSpPr>
      <xdr:spPr>
        <a:xfrm>
          <a:off x="2019300" y="65284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93980</xdr:rowOff>
    </xdr:from>
    <xdr:to>
      <xdr:col>6</xdr:col>
      <xdr:colOff>38100</xdr:colOff>
      <xdr:row>38</xdr:row>
      <xdr:rowOff>24130</xdr:rowOff>
    </xdr:to>
    <xdr:sp macro="" textlink="">
      <xdr:nvSpPr>
        <xdr:cNvPr id="81" name="楕円 80">
          <a:extLst>
            <a:ext uri="{FF2B5EF4-FFF2-40B4-BE49-F238E27FC236}">
              <a16:creationId xmlns:a16="http://schemas.microsoft.com/office/drawing/2014/main" id="{6FDA76A0-085F-465B-8216-3F08308D4880}"/>
            </a:ext>
          </a:extLst>
        </xdr:cNvPr>
        <xdr:cNvSpPr/>
      </xdr:nvSpPr>
      <xdr:spPr>
        <a:xfrm>
          <a:off x="1079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144780</xdr:rowOff>
    </xdr:from>
    <xdr:to>
      <xdr:col>10</xdr:col>
      <xdr:colOff>114300</xdr:colOff>
      <xdr:row>38</xdr:row>
      <xdr:rowOff>13335</xdr:rowOff>
    </xdr:to>
    <xdr:cxnSp macro="">
      <xdr:nvCxnSpPr>
        <xdr:cNvPr id="82" name="直線コネクタ 81">
          <a:extLst>
            <a:ext uri="{FF2B5EF4-FFF2-40B4-BE49-F238E27FC236}">
              <a16:creationId xmlns:a16="http://schemas.microsoft.com/office/drawing/2014/main" id="{2EB899E3-1F04-4DE5-9B3D-BC7DE06DDDF2}"/>
            </a:ext>
          </a:extLst>
        </xdr:cNvPr>
        <xdr:cNvCxnSpPr/>
      </xdr:nvCxnSpPr>
      <xdr:spPr>
        <a:xfrm>
          <a:off x="1130300" y="64884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95902</xdr:rowOff>
    </xdr:from>
    <xdr:ext cx="405111" cy="259045"/>
    <xdr:sp macro="" textlink="">
      <xdr:nvSpPr>
        <xdr:cNvPr id="83" name="n_1aveValue【道路】&#10;有形固定資産減価償却率">
          <a:extLst>
            <a:ext uri="{FF2B5EF4-FFF2-40B4-BE49-F238E27FC236}">
              <a16:creationId xmlns:a16="http://schemas.microsoft.com/office/drawing/2014/main" id="{C0B197B6-C0B4-4C26-8C15-B2BB95353E30}"/>
            </a:ext>
          </a:extLst>
        </xdr:cNvPr>
        <xdr:cNvSpPr txBox="1"/>
      </xdr:nvSpPr>
      <xdr:spPr>
        <a:xfrm>
          <a:off x="3582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93997</xdr:rowOff>
    </xdr:from>
    <xdr:ext cx="405111" cy="259045"/>
    <xdr:sp macro="" textlink="">
      <xdr:nvSpPr>
        <xdr:cNvPr id="84" name="n_2aveValue【道路】&#10;有形固定資産減価償却率">
          <a:extLst>
            <a:ext uri="{FF2B5EF4-FFF2-40B4-BE49-F238E27FC236}">
              <a16:creationId xmlns:a16="http://schemas.microsoft.com/office/drawing/2014/main" id="{8B3A24DA-8CB8-45EC-9E6B-614C61F56CA4}"/>
            </a:ext>
          </a:extLst>
        </xdr:cNvPr>
        <xdr:cNvSpPr txBox="1"/>
      </xdr:nvSpPr>
      <xdr:spPr>
        <a:xfrm>
          <a:off x="2705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5" name="n_3aveValue【道路】&#10;有形固定資産減価償却率">
          <a:extLst>
            <a:ext uri="{FF2B5EF4-FFF2-40B4-BE49-F238E27FC236}">
              <a16:creationId xmlns:a16="http://schemas.microsoft.com/office/drawing/2014/main" id="{8FFD518F-9E74-442E-ACCC-79E7EFFB88D4}"/>
            </a:ext>
          </a:extLst>
        </xdr:cNvPr>
        <xdr:cNvSpPr txBox="1"/>
      </xdr:nvSpPr>
      <xdr:spPr>
        <a:xfrm>
          <a:off x="1816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151147</xdr:rowOff>
    </xdr:from>
    <xdr:ext cx="405111" cy="259045"/>
    <xdr:sp macro="" textlink="">
      <xdr:nvSpPr>
        <xdr:cNvPr id="86" name="n_4aveValue【道路】&#10;有形固定資産減価償却率">
          <a:extLst>
            <a:ext uri="{FF2B5EF4-FFF2-40B4-BE49-F238E27FC236}">
              <a16:creationId xmlns:a16="http://schemas.microsoft.com/office/drawing/2014/main" id="{CB5EEF75-C348-4627-A8BF-DF6D4C4A0F07}"/>
            </a:ext>
          </a:extLst>
        </xdr:cNvPr>
        <xdr:cNvSpPr txBox="1"/>
      </xdr:nvSpPr>
      <xdr:spPr>
        <a:xfrm>
          <a:off x="927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110507</xdr:rowOff>
    </xdr:from>
    <xdr:ext cx="405111" cy="259045"/>
    <xdr:sp macro="" textlink="">
      <xdr:nvSpPr>
        <xdr:cNvPr id="87" name="n_1mainValue【道路】&#10;有形固定資産減価償却率">
          <a:extLst>
            <a:ext uri="{FF2B5EF4-FFF2-40B4-BE49-F238E27FC236}">
              <a16:creationId xmlns:a16="http://schemas.microsoft.com/office/drawing/2014/main" id="{37C9A6A7-6D2A-4C94-A03E-02B00C8424E9}"/>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76217</xdr:rowOff>
    </xdr:from>
    <xdr:ext cx="405111" cy="259045"/>
    <xdr:sp macro="" textlink="">
      <xdr:nvSpPr>
        <xdr:cNvPr id="88" name="n_2mainValue【道路】&#10;有形固定資産減価償却率">
          <a:extLst>
            <a:ext uri="{FF2B5EF4-FFF2-40B4-BE49-F238E27FC236}">
              <a16:creationId xmlns:a16="http://schemas.microsoft.com/office/drawing/2014/main" id="{A06B8E5F-3956-477A-B8E8-12BF186478E7}"/>
            </a:ext>
          </a:extLst>
        </xdr:cNvPr>
        <xdr:cNvSpPr txBox="1"/>
      </xdr:nvSpPr>
      <xdr:spPr>
        <a:xfrm>
          <a:off x="2705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9" name="n_3mainValue【道路】&#10;有形固定資産減価償却率">
          <a:extLst>
            <a:ext uri="{FF2B5EF4-FFF2-40B4-BE49-F238E27FC236}">
              <a16:creationId xmlns:a16="http://schemas.microsoft.com/office/drawing/2014/main" id="{1E315978-325C-45E9-AFFB-B48B7EEFC89A}"/>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15257</xdr:rowOff>
    </xdr:from>
    <xdr:ext cx="405111" cy="259045"/>
    <xdr:sp macro="" textlink="">
      <xdr:nvSpPr>
        <xdr:cNvPr id="90" name="n_4mainValue【道路】&#10;有形固定資産減価償却率">
          <a:extLst>
            <a:ext uri="{FF2B5EF4-FFF2-40B4-BE49-F238E27FC236}">
              <a16:creationId xmlns:a16="http://schemas.microsoft.com/office/drawing/2014/main" id="{DE21EEAC-B02C-49D2-A6CA-251B0286AE24}"/>
            </a:ext>
          </a:extLst>
        </xdr:cNvPr>
        <xdr:cNvSpPr txBox="1"/>
      </xdr:nvSpPr>
      <xdr:spPr>
        <a:xfrm>
          <a:off x="927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DD05FE9-FE58-42BB-BA7F-F41A071EFB6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0E0DF4B-7E1E-49AF-95A6-B046B07E8A9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C95E3E4-9748-41A5-B123-88D421D01DA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42F4D67-394F-4352-8F68-5441139C895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3510B7A-F002-47BB-B440-34DF6F399AC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671F9FC-C3DB-40A8-AF4B-7DD18A78985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48479D5-395E-4F53-A68C-2095C347690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FE23434-0E76-4C52-A445-AB27D7AA2B1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496BC7C-E883-4B90-BE3F-1A5E537B2FB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7184081-9566-404C-9796-2F76103614F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61CA888-64CB-4176-A655-E47A39ECBDE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2B05418-DE57-4AD4-BC7B-FC21EA11F1F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7A6821F-D678-461A-A437-B41686A768F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3747F2E8-4A42-4E15-BCD7-41F3E812AD2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97FEA6E-5FD7-4AB1-A754-16479FF8F4E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FAC4CF02-4184-4919-B199-E46DC15EEF9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161842A-BF57-49AE-AF1B-7FEE1935555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B22738E7-42C0-4505-8A67-40A2847274A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CB2DA08-D742-47C3-A491-62AD6C52BF2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CB3254D6-F3F4-4CD2-B69B-86B5FDC345D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AB82B18-FD0C-49CD-ACEA-B2628A54BB1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ADD2795F-6302-4A23-90BC-20F3083ED1C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96EBEE6-CD15-4EDC-B801-CB9EAFEB5E2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153905</xdr:rowOff>
    </xdr:from>
    <xdr:to>
      <xdr:col>54</xdr:col>
      <xdr:colOff>189865</xdr:colOff>
      <xdr:row>41</xdr:row>
      <xdr:rowOff>16859</xdr:rowOff>
    </xdr:to>
    <xdr:cxnSp macro="">
      <xdr:nvCxnSpPr>
        <xdr:cNvPr id="114" name="直線コネクタ 113">
          <a:extLst>
            <a:ext uri="{FF2B5EF4-FFF2-40B4-BE49-F238E27FC236}">
              <a16:creationId xmlns:a16="http://schemas.microsoft.com/office/drawing/2014/main" id="{A093B668-E941-44DD-8E14-0ABE66C2216F}"/>
            </a:ext>
          </a:extLst>
        </xdr:cNvPr>
        <xdr:cNvCxnSpPr/>
      </xdr:nvCxnSpPr>
      <xdr:spPr>
        <a:xfrm flipV="1">
          <a:off x="10476865" y="5640305"/>
          <a:ext cx="0" cy="140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20686</xdr:rowOff>
    </xdr:from>
    <xdr:ext cx="534377" cy="259045"/>
    <xdr:sp macro="" textlink="">
      <xdr:nvSpPr>
        <xdr:cNvPr id="115" name="【道路】&#10;一人当たり延長最小値テキスト">
          <a:extLst>
            <a:ext uri="{FF2B5EF4-FFF2-40B4-BE49-F238E27FC236}">
              <a16:creationId xmlns:a16="http://schemas.microsoft.com/office/drawing/2014/main" id="{C3893E73-9718-46B9-A7C8-B6AC4326BFFD}"/>
            </a:ext>
          </a:extLst>
        </xdr:cNvPr>
        <xdr:cNvSpPr txBox="1"/>
      </xdr:nvSpPr>
      <xdr:spPr>
        <a:xfrm>
          <a:off x="10515600" y="705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16859</xdr:rowOff>
    </xdr:from>
    <xdr:to>
      <xdr:col>55</xdr:col>
      <xdr:colOff>88900</xdr:colOff>
      <xdr:row>41</xdr:row>
      <xdr:rowOff>16859</xdr:rowOff>
    </xdr:to>
    <xdr:cxnSp macro="">
      <xdr:nvCxnSpPr>
        <xdr:cNvPr id="116" name="直線コネクタ 115">
          <a:extLst>
            <a:ext uri="{FF2B5EF4-FFF2-40B4-BE49-F238E27FC236}">
              <a16:creationId xmlns:a16="http://schemas.microsoft.com/office/drawing/2014/main" id="{6468E877-FD92-4A20-B963-4ED137E2A364}"/>
            </a:ext>
          </a:extLst>
        </xdr:cNvPr>
        <xdr:cNvCxnSpPr/>
      </xdr:nvCxnSpPr>
      <xdr:spPr>
        <a:xfrm>
          <a:off x="10388600" y="704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100582</xdr:rowOff>
    </xdr:from>
    <xdr:ext cx="534377" cy="259045"/>
    <xdr:sp macro="" textlink="">
      <xdr:nvSpPr>
        <xdr:cNvPr id="117" name="【道路】&#10;一人当たり延長最大値テキスト">
          <a:extLst>
            <a:ext uri="{FF2B5EF4-FFF2-40B4-BE49-F238E27FC236}">
              <a16:creationId xmlns:a16="http://schemas.microsoft.com/office/drawing/2014/main" id="{6ED647BA-73E8-4BE4-A8B8-D977482C8043}"/>
            </a:ext>
          </a:extLst>
        </xdr:cNvPr>
        <xdr:cNvSpPr txBox="1"/>
      </xdr:nvSpPr>
      <xdr:spPr>
        <a:xfrm>
          <a:off x="10515600" y="541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153905</xdr:rowOff>
    </xdr:from>
    <xdr:to>
      <xdr:col>55</xdr:col>
      <xdr:colOff>88900</xdr:colOff>
      <xdr:row>32</xdr:row>
      <xdr:rowOff>153905</xdr:rowOff>
    </xdr:to>
    <xdr:cxnSp macro="">
      <xdr:nvCxnSpPr>
        <xdr:cNvPr id="118" name="直線コネクタ 117">
          <a:extLst>
            <a:ext uri="{FF2B5EF4-FFF2-40B4-BE49-F238E27FC236}">
              <a16:creationId xmlns:a16="http://schemas.microsoft.com/office/drawing/2014/main" id="{64A22AA7-C8A9-4FCA-972F-715B31F1E87F}"/>
            </a:ext>
          </a:extLst>
        </xdr:cNvPr>
        <xdr:cNvCxnSpPr/>
      </xdr:nvCxnSpPr>
      <xdr:spPr>
        <a:xfrm>
          <a:off x="10388600" y="564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89730</xdr:rowOff>
    </xdr:from>
    <xdr:ext cx="534377" cy="259045"/>
    <xdr:sp macro="" textlink="">
      <xdr:nvSpPr>
        <xdr:cNvPr id="119" name="【道路】&#10;一人当たり延長平均値テキスト">
          <a:extLst>
            <a:ext uri="{FF2B5EF4-FFF2-40B4-BE49-F238E27FC236}">
              <a16:creationId xmlns:a16="http://schemas.microsoft.com/office/drawing/2014/main" id="{AB0A5F69-3867-4366-9EAF-DED0E996BB58}"/>
            </a:ext>
          </a:extLst>
        </xdr:cNvPr>
        <xdr:cNvSpPr txBox="1"/>
      </xdr:nvSpPr>
      <xdr:spPr>
        <a:xfrm>
          <a:off x="10515600" y="6433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66853</xdr:rowOff>
    </xdr:from>
    <xdr:to>
      <xdr:col>55</xdr:col>
      <xdr:colOff>50800</xdr:colOff>
      <xdr:row>38</xdr:row>
      <xdr:rowOff>168453</xdr:rowOff>
    </xdr:to>
    <xdr:sp macro="" textlink="">
      <xdr:nvSpPr>
        <xdr:cNvPr id="120" name="フローチャート: 判断 119">
          <a:extLst>
            <a:ext uri="{FF2B5EF4-FFF2-40B4-BE49-F238E27FC236}">
              <a16:creationId xmlns:a16="http://schemas.microsoft.com/office/drawing/2014/main" id="{1B51F566-ECCA-4788-BCB6-652933616754}"/>
            </a:ext>
          </a:extLst>
        </xdr:cNvPr>
        <xdr:cNvSpPr/>
      </xdr:nvSpPr>
      <xdr:spPr>
        <a:xfrm>
          <a:off x="104267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86284</xdr:rowOff>
    </xdr:from>
    <xdr:to>
      <xdr:col>50</xdr:col>
      <xdr:colOff>165100</xdr:colOff>
      <xdr:row>39</xdr:row>
      <xdr:rowOff>16434</xdr:rowOff>
    </xdr:to>
    <xdr:sp macro="" textlink="">
      <xdr:nvSpPr>
        <xdr:cNvPr id="121" name="フローチャート: 判断 120">
          <a:extLst>
            <a:ext uri="{FF2B5EF4-FFF2-40B4-BE49-F238E27FC236}">
              <a16:creationId xmlns:a16="http://schemas.microsoft.com/office/drawing/2014/main" id="{629B0C75-0C02-44E3-B011-09C547D786AC}"/>
            </a:ext>
          </a:extLst>
        </xdr:cNvPr>
        <xdr:cNvSpPr/>
      </xdr:nvSpPr>
      <xdr:spPr>
        <a:xfrm>
          <a:off x="9588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90418</xdr:rowOff>
    </xdr:from>
    <xdr:to>
      <xdr:col>46</xdr:col>
      <xdr:colOff>38100</xdr:colOff>
      <xdr:row>39</xdr:row>
      <xdr:rowOff>20568</xdr:rowOff>
    </xdr:to>
    <xdr:sp macro="" textlink="">
      <xdr:nvSpPr>
        <xdr:cNvPr id="122" name="フローチャート: 判断 121">
          <a:extLst>
            <a:ext uri="{FF2B5EF4-FFF2-40B4-BE49-F238E27FC236}">
              <a16:creationId xmlns:a16="http://schemas.microsoft.com/office/drawing/2014/main" id="{87D8FB6C-C892-416B-80A8-0D1B21AF4665}"/>
            </a:ext>
          </a:extLst>
        </xdr:cNvPr>
        <xdr:cNvSpPr/>
      </xdr:nvSpPr>
      <xdr:spPr>
        <a:xfrm>
          <a:off x="8699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105810</xdr:rowOff>
    </xdr:from>
    <xdr:to>
      <xdr:col>41</xdr:col>
      <xdr:colOff>101600</xdr:colOff>
      <xdr:row>39</xdr:row>
      <xdr:rowOff>35960</xdr:rowOff>
    </xdr:to>
    <xdr:sp macro="" textlink="">
      <xdr:nvSpPr>
        <xdr:cNvPr id="123" name="フローチャート: 判断 122">
          <a:extLst>
            <a:ext uri="{FF2B5EF4-FFF2-40B4-BE49-F238E27FC236}">
              <a16:creationId xmlns:a16="http://schemas.microsoft.com/office/drawing/2014/main" id="{335880CD-E923-4F50-B47A-8C05DF428E8C}"/>
            </a:ext>
          </a:extLst>
        </xdr:cNvPr>
        <xdr:cNvSpPr/>
      </xdr:nvSpPr>
      <xdr:spPr>
        <a:xfrm>
          <a:off x="7810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118326</xdr:rowOff>
    </xdr:from>
    <xdr:to>
      <xdr:col>36</xdr:col>
      <xdr:colOff>165100</xdr:colOff>
      <xdr:row>39</xdr:row>
      <xdr:rowOff>48476</xdr:rowOff>
    </xdr:to>
    <xdr:sp macro="" textlink="">
      <xdr:nvSpPr>
        <xdr:cNvPr id="124" name="フローチャート: 判断 123">
          <a:extLst>
            <a:ext uri="{FF2B5EF4-FFF2-40B4-BE49-F238E27FC236}">
              <a16:creationId xmlns:a16="http://schemas.microsoft.com/office/drawing/2014/main" id="{51A22AC7-2C12-4458-971F-E546D6F966F4}"/>
            </a:ext>
          </a:extLst>
        </xdr:cNvPr>
        <xdr:cNvSpPr/>
      </xdr:nvSpPr>
      <xdr:spPr>
        <a:xfrm>
          <a:off x="6921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3BABF64-906E-4946-94FF-F2750389CD2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E6E3397-1BD5-411A-A26D-813B036D10A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F63E291-2CC8-42AD-94F7-9152F492E36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08D18E8-3714-4831-95BE-BA60C2354B7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31374FC-7B8F-4599-8D60-DB9A263D5CB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130823</xdr:rowOff>
    </xdr:from>
    <xdr:to>
      <xdr:col>55</xdr:col>
      <xdr:colOff>50800</xdr:colOff>
      <xdr:row>40</xdr:row>
      <xdr:rowOff>60973</xdr:rowOff>
    </xdr:to>
    <xdr:sp macro="" textlink="">
      <xdr:nvSpPr>
        <xdr:cNvPr id="130" name="楕円 129">
          <a:extLst>
            <a:ext uri="{FF2B5EF4-FFF2-40B4-BE49-F238E27FC236}">
              <a16:creationId xmlns:a16="http://schemas.microsoft.com/office/drawing/2014/main" id="{A335D179-09B6-4F5C-9598-7A647CC12FDF}"/>
            </a:ext>
          </a:extLst>
        </xdr:cNvPr>
        <xdr:cNvSpPr/>
      </xdr:nvSpPr>
      <xdr:spPr>
        <a:xfrm>
          <a:off x="10426700" y="681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109250</xdr:rowOff>
    </xdr:from>
    <xdr:ext cx="534377" cy="259045"/>
    <xdr:sp macro="" textlink="">
      <xdr:nvSpPr>
        <xdr:cNvPr id="131" name="【道路】&#10;一人当たり延長該当値テキスト">
          <a:extLst>
            <a:ext uri="{FF2B5EF4-FFF2-40B4-BE49-F238E27FC236}">
              <a16:creationId xmlns:a16="http://schemas.microsoft.com/office/drawing/2014/main" id="{CE567A89-3897-49E0-AE71-0D27B6EFFB05}"/>
            </a:ext>
          </a:extLst>
        </xdr:cNvPr>
        <xdr:cNvSpPr txBox="1"/>
      </xdr:nvSpPr>
      <xdr:spPr>
        <a:xfrm>
          <a:off x="10515600" y="679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132576</xdr:rowOff>
    </xdr:from>
    <xdr:to>
      <xdr:col>50</xdr:col>
      <xdr:colOff>165100</xdr:colOff>
      <xdr:row>40</xdr:row>
      <xdr:rowOff>62726</xdr:rowOff>
    </xdr:to>
    <xdr:sp macro="" textlink="">
      <xdr:nvSpPr>
        <xdr:cNvPr id="132" name="楕円 131">
          <a:extLst>
            <a:ext uri="{FF2B5EF4-FFF2-40B4-BE49-F238E27FC236}">
              <a16:creationId xmlns:a16="http://schemas.microsoft.com/office/drawing/2014/main" id="{9D346AC8-DB77-4C0B-A0D8-02EB59B2DBB8}"/>
            </a:ext>
          </a:extLst>
        </xdr:cNvPr>
        <xdr:cNvSpPr/>
      </xdr:nvSpPr>
      <xdr:spPr>
        <a:xfrm>
          <a:off x="9588500" y="681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10173</xdr:rowOff>
    </xdr:from>
    <xdr:to>
      <xdr:col>55</xdr:col>
      <xdr:colOff>0</xdr:colOff>
      <xdr:row>40</xdr:row>
      <xdr:rowOff>11926</xdr:rowOff>
    </xdr:to>
    <xdr:cxnSp macro="">
      <xdr:nvCxnSpPr>
        <xdr:cNvPr id="133" name="直線コネクタ 132">
          <a:extLst>
            <a:ext uri="{FF2B5EF4-FFF2-40B4-BE49-F238E27FC236}">
              <a16:creationId xmlns:a16="http://schemas.microsoft.com/office/drawing/2014/main" id="{57D8CC89-DC7D-4DEF-9245-9312F3A1A358}"/>
            </a:ext>
          </a:extLst>
        </xdr:cNvPr>
        <xdr:cNvCxnSpPr/>
      </xdr:nvCxnSpPr>
      <xdr:spPr>
        <a:xfrm flipV="1">
          <a:off x="9639300" y="6868173"/>
          <a:ext cx="8382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142539</xdr:rowOff>
    </xdr:from>
    <xdr:to>
      <xdr:col>46</xdr:col>
      <xdr:colOff>38100</xdr:colOff>
      <xdr:row>40</xdr:row>
      <xdr:rowOff>72689</xdr:rowOff>
    </xdr:to>
    <xdr:sp macro="" textlink="">
      <xdr:nvSpPr>
        <xdr:cNvPr id="134" name="楕円 133">
          <a:extLst>
            <a:ext uri="{FF2B5EF4-FFF2-40B4-BE49-F238E27FC236}">
              <a16:creationId xmlns:a16="http://schemas.microsoft.com/office/drawing/2014/main" id="{7C1A5DBA-A798-4562-B34E-88236BCD33FE}"/>
            </a:ext>
          </a:extLst>
        </xdr:cNvPr>
        <xdr:cNvSpPr/>
      </xdr:nvSpPr>
      <xdr:spPr>
        <a:xfrm>
          <a:off x="8699500" y="682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11926</xdr:rowOff>
    </xdr:from>
    <xdr:to>
      <xdr:col>50</xdr:col>
      <xdr:colOff>114300</xdr:colOff>
      <xdr:row>40</xdr:row>
      <xdr:rowOff>21889</xdr:rowOff>
    </xdr:to>
    <xdr:cxnSp macro="">
      <xdr:nvCxnSpPr>
        <xdr:cNvPr id="135" name="直線コネクタ 134">
          <a:extLst>
            <a:ext uri="{FF2B5EF4-FFF2-40B4-BE49-F238E27FC236}">
              <a16:creationId xmlns:a16="http://schemas.microsoft.com/office/drawing/2014/main" id="{8A1FAD13-6249-4AFF-9601-126C476D4CC1}"/>
            </a:ext>
          </a:extLst>
        </xdr:cNvPr>
        <xdr:cNvCxnSpPr/>
      </xdr:nvCxnSpPr>
      <xdr:spPr>
        <a:xfrm flipV="1">
          <a:off x="8750300" y="6869926"/>
          <a:ext cx="889000" cy="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98533</xdr:rowOff>
    </xdr:from>
    <xdr:to>
      <xdr:col>41</xdr:col>
      <xdr:colOff>101600</xdr:colOff>
      <xdr:row>40</xdr:row>
      <xdr:rowOff>28683</xdr:rowOff>
    </xdr:to>
    <xdr:sp macro="" textlink="">
      <xdr:nvSpPr>
        <xdr:cNvPr id="136" name="楕円 135">
          <a:extLst>
            <a:ext uri="{FF2B5EF4-FFF2-40B4-BE49-F238E27FC236}">
              <a16:creationId xmlns:a16="http://schemas.microsoft.com/office/drawing/2014/main" id="{5CA47793-D6AE-42D5-87E7-84BC395019D6}"/>
            </a:ext>
          </a:extLst>
        </xdr:cNvPr>
        <xdr:cNvSpPr/>
      </xdr:nvSpPr>
      <xdr:spPr>
        <a:xfrm>
          <a:off x="7810500" y="678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149333</xdr:rowOff>
    </xdr:from>
    <xdr:to>
      <xdr:col>45</xdr:col>
      <xdr:colOff>177800</xdr:colOff>
      <xdr:row>40</xdr:row>
      <xdr:rowOff>21889</xdr:rowOff>
    </xdr:to>
    <xdr:cxnSp macro="">
      <xdr:nvCxnSpPr>
        <xdr:cNvPr id="137" name="直線コネクタ 136">
          <a:extLst>
            <a:ext uri="{FF2B5EF4-FFF2-40B4-BE49-F238E27FC236}">
              <a16:creationId xmlns:a16="http://schemas.microsoft.com/office/drawing/2014/main" id="{473289A6-6429-488A-984E-2AA7AFE43350}"/>
            </a:ext>
          </a:extLst>
        </xdr:cNvPr>
        <xdr:cNvCxnSpPr/>
      </xdr:nvCxnSpPr>
      <xdr:spPr>
        <a:xfrm>
          <a:off x="7861300" y="6835883"/>
          <a:ext cx="8890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100438</xdr:rowOff>
    </xdr:from>
    <xdr:to>
      <xdr:col>36</xdr:col>
      <xdr:colOff>165100</xdr:colOff>
      <xdr:row>40</xdr:row>
      <xdr:rowOff>30588</xdr:rowOff>
    </xdr:to>
    <xdr:sp macro="" textlink="">
      <xdr:nvSpPr>
        <xdr:cNvPr id="138" name="楕円 137">
          <a:extLst>
            <a:ext uri="{FF2B5EF4-FFF2-40B4-BE49-F238E27FC236}">
              <a16:creationId xmlns:a16="http://schemas.microsoft.com/office/drawing/2014/main" id="{713D4431-F1B3-4BB4-BCFA-42AD25CC6930}"/>
            </a:ext>
          </a:extLst>
        </xdr:cNvPr>
        <xdr:cNvSpPr/>
      </xdr:nvSpPr>
      <xdr:spPr>
        <a:xfrm>
          <a:off x="6921500" y="678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149333</xdr:rowOff>
    </xdr:from>
    <xdr:to>
      <xdr:col>41</xdr:col>
      <xdr:colOff>50800</xdr:colOff>
      <xdr:row>39</xdr:row>
      <xdr:rowOff>151238</xdr:rowOff>
    </xdr:to>
    <xdr:cxnSp macro="">
      <xdr:nvCxnSpPr>
        <xdr:cNvPr id="139" name="直線コネクタ 138">
          <a:extLst>
            <a:ext uri="{FF2B5EF4-FFF2-40B4-BE49-F238E27FC236}">
              <a16:creationId xmlns:a16="http://schemas.microsoft.com/office/drawing/2014/main" id="{10388075-6B4F-4685-BF8A-5F34C92C8846}"/>
            </a:ext>
          </a:extLst>
        </xdr:cNvPr>
        <xdr:cNvCxnSpPr/>
      </xdr:nvCxnSpPr>
      <xdr:spPr>
        <a:xfrm flipV="1">
          <a:off x="6972300" y="683588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32961</xdr:rowOff>
    </xdr:from>
    <xdr:ext cx="534377" cy="259045"/>
    <xdr:sp macro="" textlink="">
      <xdr:nvSpPr>
        <xdr:cNvPr id="140" name="n_1aveValue【道路】&#10;一人当たり延長">
          <a:extLst>
            <a:ext uri="{FF2B5EF4-FFF2-40B4-BE49-F238E27FC236}">
              <a16:creationId xmlns:a16="http://schemas.microsoft.com/office/drawing/2014/main" id="{A474C5EE-460E-4FC0-9542-DFEE56F73D05}"/>
            </a:ext>
          </a:extLst>
        </xdr:cNvPr>
        <xdr:cNvSpPr txBox="1"/>
      </xdr:nvSpPr>
      <xdr:spPr>
        <a:xfrm>
          <a:off x="9359411" y="63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37095</xdr:rowOff>
    </xdr:from>
    <xdr:ext cx="534377" cy="259045"/>
    <xdr:sp macro="" textlink="">
      <xdr:nvSpPr>
        <xdr:cNvPr id="141" name="n_2aveValue【道路】&#10;一人当たり延長">
          <a:extLst>
            <a:ext uri="{FF2B5EF4-FFF2-40B4-BE49-F238E27FC236}">
              <a16:creationId xmlns:a16="http://schemas.microsoft.com/office/drawing/2014/main" id="{5EBB969B-9FA7-4747-ADC5-C7D6CF6DF85D}"/>
            </a:ext>
          </a:extLst>
        </xdr:cNvPr>
        <xdr:cNvSpPr txBox="1"/>
      </xdr:nvSpPr>
      <xdr:spPr>
        <a:xfrm>
          <a:off x="8483111" y="6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52487</xdr:rowOff>
    </xdr:from>
    <xdr:ext cx="534377" cy="259045"/>
    <xdr:sp macro="" textlink="">
      <xdr:nvSpPr>
        <xdr:cNvPr id="142" name="n_3aveValue【道路】&#10;一人当たり延長">
          <a:extLst>
            <a:ext uri="{FF2B5EF4-FFF2-40B4-BE49-F238E27FC236}">
              <a16:creationId xmlns:a16="http://schemas.microsoft.com/office/drawing/2014/main" id="{69F860BD-CC79-429D-AD48-5DBD60B77A99}"/>
            </a:ext>
          </a:extLst>
        </xdr:cNvPr>
        <xdr:cNvSpPr txBox="1"/>
      </xdr:nvSpPr>
      <xdr:spPr>
        <a:xfrm>
          <a:off x="7594111" y="63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65003</xdr:rowOff>
    </xdr:from>
    <xdr:ext cx="534377" cy="259045"/>
    <xdr:sp macro="" textlink="">
      <xdr:nvSpPr>
        <xdr:cNvPr id="143" name="n_4aveValue【道路】&#10;一人当たり延長">
          <a:extLst>
            <a:ext uri="{FF2B5EF4-FFF2-40B4-BE49-F238E27FC236}">
              <a16:creationId xmlns:a16="http://schemas.microsoft.com/office/drawing/2014/main" id="{281A076E-C78A-41A1-B3E4-3602FFF023FD}"/>
            </a:ext>
          </a:extLst>
        </xdr:cNvPr>
        <xdr:cNvSpPr txBox="1"/>
      </xdr:nvSpPr>
      <xdr:spPr>
        <a:xfrm>
          <a:off x="6705111" y="64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53853</xdr:rowOff>
    </xdr:from>
    <xdr:ext cx="534377" cy="259045"/>
    <xdr:sp macro="" textlink="">
      <xdr:nvSpPr>
        <xdr:cNvPr id="144" name="n_1mainValue【道路】&#10;一人当たり延長">
          <a:extLst>
            <a:ext uri="{FF2B5EF4-FFF2-40B4-BE49-F238E27FC236}">
              <a16:creationId xmlns:a16="http://schemas.microsoft.com/office/drawing/2014/main" id="{460AD012-B545-4D2D-86E3-66064E60B7DE}"/>
            </a:ext>
          </a:extLst>
        </xdr:cNvPr>
        <xdr:cNvSpPr txBox="1"/>
      </xdr:nvSpPr>
      <xdr:spPr>
        <a:xfrm>
          <a:off x="9359411" y="691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63816</xdr:rowOff>
    </xdr:from>
    <xdr:ext cx="534377" cy="259045"/>
    <xdr:sp macro="" textlink="">
      <xdr:nvSpPr>
        <xdr:cNvPr id="145" name="n_2mainValue【道路】&#10;一人当たり延長">
          <a:extLst>
            <a:ext uri="{FF2B5EF4-FFF2-40B4-BE49-F238E27FC236}">
              <a16:creationId xmlns:a16="http://schemas.microsoft.com/office/drawing/2014/main" id="{1976EAB5-227C-4C0C-8B01-9F29F9E4A342}"/>
            </a:ext>
          </a:extLst>
        </xdr:cNvPr>
        <xdr:cNvSpPr txBox="1"/>
      </xdr:nvSpPr>
      <xdr:spPr>
        <a:xfrm>
          <a:off x="8483111" y="692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19810</xdr:rowOff>
    </xdr:from>
    <xdr:ext cx="534377" cy="259045"/>
    <xdr:sp macro="" textlink="">
      <xdr:nvSpPr>
        <xdr:cNvPr id="146" name="n_3mainValue【道路】&#10;一人当たり延長">
          <a:extLst>
            <a:ext uri="{FF2B5EF4-FFF2-40B4-BE49-F238E27FC236}">
              <a16:creationId xmlns:a16="http://schemas.microsoft.com/office/drawing/2014/main" id="{D9A71AEC-CA1B-4939-B876-56BADF57CB4B}"/>
            </a:ext>
          </a:extLst>
        </xdr:cNvPr>
        <xdr:cNvSpPr txBox="1"/>
      </xdr:nvSpPr>
      <xdr:spPr>
        <a:xfrm>
          <a:off x="7594111" y="687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21715</xdr:rowOff>
    </xdr:from>
    <xdr:ext cx="534377" cy="259045"/>
    <xdr:sp macro="" textlink="">
      <xdr:nvSpPr>
        <xdr:cNvPr id="147" name="n_4mainValue【道路】&#10;一人当たり延長">
          <a:extLst>
            <a:ext uri="{FF2B5EF4-FFF2-40B4-BE49-F238E27FC236}">
              <a16:creationId xmlns:a16="http://schemas.microsoft.com/office/drawing/2014/main" id="{09EFFDA0-4A1A-430C-8802-8F5E2B525696}"/>
            </a:ext>
          </a:extLst>
        </xdr:cNvPr>
        <xdr:cNvSpPr txBox="1"/>
      </xdr:nvSpPr>
      <xdr:spPr>
        <a:xfrm>
          <a:off x="6705111" y="687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A0756EA-9C88-41BE-ACAC-F7D470274C5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A8D1215-1278-4B7F-A205-600B23ADB69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8E6138B-283C-4300-BB0C-D7485F5F1F3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ADD3502-C42E-4CA5-851C-2C79B406DAB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40D1784-D06E-47C1-B282-BB4A1F5C5E2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8098521-F01E-4661-A0C6-20E8BCB166C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E0A0C7ED-FDAC-4AC3-88EF-A4599F1D8C2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FB9DEC6-E093-415A-8BEF-71614253D96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C787927-3B2A-409A-BD21-5C2D9040FA1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F39DF5B-8ECA-431D-9D2E-528C08EFB52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4C5B431-FD59-4FFB-9033-CA8CDCC9EC8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D041D3BC-1147-4180-B12F-8A944C53D87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96B5E356-A270-4FE4-B6DC-44030123C6E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10617F8C-E803-4AFC-A4C8-A93086F81B3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C6D8CE7-7288-47A1-944D-CC2D4B50D84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E581A51-679B-4049-8CDA-03C00455EE6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148E8ACF-E49C-4F56-BAC6-457BE32CE3D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DD8FDF9B-CDF2-4DF6-8033-0AF29DDCE07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DC118C3A-4AEC-4616-A5D1-DAF0DEDE12A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7CE412EF-D5DA-406A-9D2C-58398608ACB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6DCD5786-6AB8-4426-B7F8-8D99AB3589C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2D7ADB34-6E06-4D26-9275-C50A4A9C050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C338725B-2F14-4561-B559-63F85581B2D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D0A5C4E1-0C24-427F-B03A-3D3D4F63F08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E54BDDF-1646-4B5A-80D4-D427D43DDBC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0E882923-B072-4260-AA1F-C177B2DF232F}"/>
            </a:ext>
          </a:extLst>
        </xdr:cNvPr>
        <xdr:cNvCxnSpPr/>
      </xdr:nvCxnSpPr>
      <xdr:spPr>
        <a:xfrm flipV="1">
          <a:off x="4634865" y="9560378"/>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CD2E6A7A-835D-4299-BCCD-8BDEC7AD7CD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1AC2D497-4B5B-4E75-BE74-1BF19F1B7F4B}"/>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AE4D06B2-D368-4358-B751-BBF43CFE376F}"/>
            </a:ext>
          </a:extLst>
        </xdr:cNvPr>
        <xdr:cNvSpPr txBox="1"/>
      </xdr:nvSpPr>
      <xdr:spPr>
        <a:xfrm>
          <a:off x="4673600" y="933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77" name="直線コネクタ 176">
          <a:extLst>
            <a:ext uri="{FF2B5EF4-FFF2-40B4-BE49-F238E27FC236}">
              <a16:creationId xmlns:a16="http://schemas.microsoft.com/office/drawing/2014/main" id="{308B3BDE-B6AA-4E1D-B8FC-354E135A9136}"/>
            </a:ext>
          </a:extLst>
        </xdr:cNvPr>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19430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00FD3BB-A99F-4F78-B6C7-EF5DB84031DE}"/>
            </a:ext>
          </a:extLst>
        </xdr:cNvPr>
        <xdr:cNvSpPr txBox="1"/>
      </xdr:nvSpPr>
      <xdr:spPr>
        <a:xfrm>
          <a:off x="4673600" y="10306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9" name="フローチャート: 判断 178">
          <a:extLst>
            <a:ext uri="{FF2B5EF4-FFF2-40B4-BE49-F238E27FC236}">
              <a16:creationId xmlns:a16="http://schemas.microsoft.com/office/drawing/2014/main" id="{A76871E8-0FC0-4035-A708-B172C301CFB3}"/>
            </a:ext>
          </a:extLst>
        </xdr:cNvPr>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0" name="フローチャート: 判断 179">
          <a:extLst>
            <a:ext uri="{FF2B5EF4-FFF2-40B4-BE49-F238E27FC236}">
              <a16:creationId xmlns:a16="http://schemas.microsoft.com/office/drawing/2014/main" id="{B7395024-525C-43EB-911A-79D426787A27}"/>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181" name="フローチャート: 判断 180">
          <a:extLst>
            <a:ext uri="{FF2B5EF4-FFF2-40B4-BE49-F238E27FC236}">
              <a16:creationId xmlns:a16="http://schemas.microsoft.com/office/drawing/2014/main" id="{F8A66387-D239-4977-AEF2-452B67963813}"/>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2" name="フローチャート: 判断 181">
          <a:extLst>
            <a:ext uri="{FF2B5EF4-FFF2-40B4-BE49-F238E27FC236}">
              <a16:creationId xmlns:a16="http://schemas.microsoft.com/office/drawing/2014/main" id="{9A111CCA-6FD5-45D9-A654-6489C7022729}"/>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3" name="フローチャート: 判断 182">
          <a:extLst>
            <a:ext uri="{FF2B5EF4-FFF2-40B4-BE49-F238E27FC236}">
              <a16:creationId xmlns:a16="http://schemas.microsoft.com/office/drawing/2014/main" id="{88FD172B-39BE-47BC-9F4F-B50727D9A130}"/>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D04179C-543D-4EA4-B0C0-4ECA5B96CA1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EDB74D6-53F0-4F2B-94EA-C10EE1E75F9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88C2D89-A391-4AF5-8FBE-4300DF93564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71B5A3F-A8E9-4985-A224-2929138209D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9EB29E0-8813-4F42-945D-B080816B95A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189" name="楕円 188">
          <a:extLst>
            <a:ext uri="{FF2B5EF4-FFF2-40B4-BE49-F238E27FC236}">
              <a16:creationId xmlns:a16="http://schemas.microsoft.com/office/drawing/2014/main" id="{C6A1D76D-BCBC-48BB-8921-2AF005F1DF3E}"/>
            </a:ext>
          </a:extLst>
        </xdr:cNvPr>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190" name="【橋りょう・トンネル】&#10;有形固定資産減価償却率該当値テキスト">
          <a:extLst>
            <a:ext uri="{FF2B5EF4-FFF2-40B4-BE49-F238E27FC236}">
              <a16:creationId xmlns:a16="http://schemas.microsoft.com/office/drawing/2014/main" id="{5EB23688-0F5C-4D82-8877-0A0885CC9A38}"/>
            </a:ext>
          </a:extLst>
        </xdr:cNvPr>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91" name="楕円 190">
          <a:extLst>
            <a:ext uri="{FF2B5EF4-FFF2-40B4-BE49-F238E27FC236}">
              <a16:creationId xmlns:a16="http://schemas.microsoft.com/office/drawing/2014/main" id="{49D9BF57-269B-4AC3-AD32-07832119F568}"/>
            </a:ext>
          </a:extLst>
        </xdr:cNvPr>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192" name="直線コネクタ 191">
          <a:extLst>
            <a:ext uri="{FF2B5EF4-FFF2-40B4-BE49-F238E27FC236}">
              <a16:creationId xmlns:a16="http://schemas.microsoft.com/office/drawing/2014/main" id="{F0F8A130-E9AD-4DD8-80D4-F08B3CF46BC5}"/>
            </a:ext>
          </a:extLst>
        </xdr:cNvPr>
        <xdr:cNvCxnSpPr/>
      </xdr:nvCxnSpPr>
      <xdr:spPr>
        <a:xfrm>
          <a:off x="3797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93" name="楕円 192">
          <a:extLst>
            <a:ext uri="{FF2B5EF4-FFF2-40B4-BE49-F238E27FC236}">
              <a16:creationId xmlns:a16="http://schemas.microsoft.com/office/drawing/2014/main" id="{62AB736A-7638-4764-A1E4-BA20EBC353F7}"/>
            </a:ext>
          </a:extLst>
        </xdr:cNvPr>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194" name="直線コネクタ 193">
          <a:extLst>
            <a:ext uri="{FF2B5EF4-FFF2-40B4-BE49-F238E27FC236}">
              <a16:creationId xmlns:a16="http://schemas.microsoft.com/office/drawing/2014/main" id="{4FEF837B-255A-4EDA-8DE3-D9DB358DC340}"/>
            </a:ext>
          </a:extLst>
        </xdr:cNvPr>
        <xdr:cNvCxnSpPr/>
      </xdr:nvCxnSpPr>
      <xdr:spPr>
        <a:xfrm>
          <a:off x="2908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95" name="楕円 194">
          <a:extLst>
            <a:ext uri="{FF2B5EF4-FFF2-40B4-BE49-F238E27FC236}">
              <a16:creationId xmlns:a16="http://schemas.microsoft.com/office/drawing/2014/main" id="{D705887C-288C-4EF4-B233-A6A6FE143A53}"/>
            </a:ext>
          </a:extLst>
        </xdr:cNvPr>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96" name="直線コネクタ 195">
          <a:extLst>
            <a:ext uri="{FF2B5EF4-FFF2-40B4-BE49-F238E27FC236}">
              <a16:creationId xmlns:a16="http://schemas.microsoft.com/office/drawing/2014/main" id="{E4DC3099-8296-4A10-88DF-A7D83177D253}"/>
            </a:ext>
          </a:extLst>
        </xdr:cNvPr>
        <xdr:cNvCxnSpPr/>
      </xdr:nvCxnSpPr>
      <xdr:spPr>
        <a:xfrm>
          <a:off x="2019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197" name="楕円 196">
          <a:extLst>
            <a:ext uri="{FF2B5EF4-FFF2-40B4-BE49-F238E27FC236}">
              <a16:creationId xmlns:a16="http://schemas.microsoft.com/office/drawing/2014/main" id="{DCF40465-5D42-4855-AF92-99D8DA9E8BC1}"/>
            </a:ext>
          </a:extLst>
        </xdr:cNvPr>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130628</xdr:rowOff>
    </xdr:from>
    <xdr:to>
      <xdr:col>10</xdr:col>
      <xdr:colOff>114300</xdr:colOff>
      <xdr:row>64</xdr:row>
      <xdr:rowOff>130628</xdr:rowOff>
    </xdr:to>
    <xdr:cxnSp macro="">
      <xdr:nvCxnSpPr>
        <xdr:cNvPr id="198" name="直線コネクタ 197">
          <a:extLst>
            <a:ext uri="{FF2B5EF4-FFF2-40B4-BE49-F238E27FC236}">
              <a16:creationId xmlns:a16="http://schemas.microsoft.com/office/drawing/2014/main" id="{CB22464E-58C1-43BD-918B-8A14862D7251}"/>
            </a:ext>
          </a:extLst>
        </xdr:cNvPr>
        <xdr:cNvCxnSpPr/>
      </xdr:nvCxnSpPr>
      <xdr:spPr>
        <a:xfrm>
          <a:off x="1130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78757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23376F8-B8CC-410D-AE42-055537DE4760}"/>
            </a:ext>
          </a:extLst>
        </xdr:cNvPr>
        <xdr:cNvSpPr txBox="1"/>
      </xdr:nvSpPr>
      <xdr:spPr>
        <a:xfrm>
          <a:off x="3582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C6185FD-9C61-4E7D-BC1B-43E75F78AB87}"/>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03CCC62-BFE9-4DE6-8F0D-00D31B15E2BE}"/>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7C1A532-FB50-4B4E-85D8-3808C1825463}"/>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203" name="n_1mainValue【橋りょう・トンネル】&#10;有形固定資産減価償却率">
          <a:extLst>
            <a:ext uri="{FF2B5EF4-FFF2-40B4-BE49-F238E27FC236}">
              <a16:creationId xmlns:a16="http://schemas.microsoft.com/office/drawing/2014/main" id="{775E379E-691C-49CA-832A-0121DF52917A}"/>
            </a:ext>
          </a:extLst>
        </xdr:cNvPr>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4" name="n_2mainValue【橋りょう・トンネル】&#10;有形固定資産減価償却率">
          <a:extLst>
            <a:ext uri="{FF2B5EF4-FFF2-40B4-BE49-F238E27FC236}">
              <a16:creationId xmlns:a16="http://schemas.microsoft.com/office/drawing/2014/main" id="{56086C8E-CF99-41E5-9F82-5F5F7050E935}"/>
            </a:ext>
          </a:extLst>
        </xdr:cNvPr>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205" name="n_3mainValue【橋りょう・トンネル】&#10;有形固定資産減価償却率">
          <a:extLst>
            <a:ext uri="{FF2B5EF4-FFF2-40B4-BE49-F238E27FC236}">
              <a16:creationId xmlns:a16="http://schemas.microsoft.com/office/drawing/2014/main" id="{3825FC91-3E99-4A40-8071-7157FB330622}"/>
            </a:ext>
          </a:extLst>
        </xdr:cNvPr>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206" name="n_4mainValue【橋りょう・トンネル】&#10;有形固定資産減価償却率">
          <a:extLst>
            <a:ext uri="{FF2B5EF4-FFF2-40B4-BE49-F238E27FC236}">
              <a16:creationId xmlns:a16="http://schemas.microsoft.com/office/drawing/2014/main" id="{0CF2AEE7-4BCB-489B-BFAB-1A02DB8D939C}"/>
            </a:ext>
          </a:extLst>
        </xdr:cNvPr>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C564DBA-5E00-464A-B5AA-E6B97C04AE3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1927E6A-717B-46B4-A17D-B8916D19C10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6BF9F35-7B40-441C-A5CC-6A169395095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DF5399D-AD36-47B8-B2DF-5BBCA370AAF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B1D25DB-6371-4B42-A77F-BC4F5C6F4EA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7338E9D-CC90-4811-ABB6-46FDDCF8902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F2F3423-E714-46EC-8D4B-5FDEB0A4A63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A012B63-2C3F-4578-9802-FBF642AB4CD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178DA4B-8165-411F-83CF-EC1F9C0E0ED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A649D75-8127-43DF-8F88-D739C1BB40C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7A98EA95-701D-4E46-9DA5-3EA6691F26B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1D8E5F4-5279-43EA-AF0D-43CFC389684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CD41A038-173A-4FE8-9A5B-E093473E8E5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32F514BA-7C57-435D-B8CB-9DF1F17ED878}"/>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3F328F22-FB66-4A64-9BCB-EA20B21828F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F939CA6D-98E8-481A-8636-ADDCF9517626}"/>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DAEF4A8F-3447-41D9-9723-0F8CC3022AE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50DEAF66-5E7E-480D-8737-694EF24AC73D}"/>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6D0B3484-180F-4946-B993-01DF1C61514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51A7090B-34F7-4156-814D-222F4A68EC9F}"/>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85E06766-197A-4612-9FC6-5F0979F7288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951FA683-4BCF-4EE3-928F-934F68826A47}"/>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FFDB8895-0AAB-4905-A929-D82B3E9E3A7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811E2D88-2CA3-49BC-913A-79FE0578385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474FCE93-D4E1-4A46-9079-EA3C643309D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154327</xdr:rowOff>
    </xdr:from>
    <xdr:to>
      <xdr:col>54</xdr:col>
      <xdr:colOff>189865</xdr:colOff>
      <xdr:row>64</xdr:row>
      <xdr:rowOff>124632</xdr:rowOff>
    </xdr:to>
    <xdr:cxnSp macro="">
      <xdr:nvCxnSpPr>
        <xdr:cNvPr id="232" name="直線コネクタ 231">
          <a:extLst>
            <a:ext uri="{FF2B5EF4-FFF2-40B4-BE49-F238E27FC236}">
              <a16:creationId xmlns:a16="http://schemas.microsoft.com/office/drawing/2014/main" id="{D2788176-DCE7-4299-84E0-686588EA2AE1}"/>
            </a:ext>
          </a:extLst>
        </xdr:cNvPr>
        <xdr:cNvCxnSpPr/>
      </xdr:nvCxnSpPr>
      <xdr:spPr>
        <a:xfrm flipV="1">
          <a:off x="10476865" y="9584077"/>
          <a:ext cx="0" cy="1513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128459</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44C31104-67C5-4E17-87E1-69B4D876987F}"/>
            </a:ext>
          </a:extLst>
        </xdr:cNvPr>
        <xdr:cNvSpPr txBox="1"/>
      </xdr:nvSpPr>
      <xdr:spPr>
        <a:xfrm>
          <a:off x="10515600" y="1110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124632</xdr:rowOff>
    </xdr:from>
    <xdr:to>
      <xdr:col>55</xdr:col>
      <xdr:colOff>88900</xdr:colOff>
      <xdr:row>64</xdr:row>
      <xdr:rowOff>124632</xdr:rowOff>
    </xdr:to>
    <xdr:cxnSp macro="">
      <xdr:nvCxnSpPr>
        <xdr:cNvPr id="234" name="直線コネクタ 233">
          <a:extLst>
            <a:ext uri="{FF2B5EF4-FFF2-40B4-BE49-F238E27FC236}">
              <a16:creationId xmlns:a16="http://schemas.microsoft.com/office/drawing/2014/main" id="{44B5D697-906B-4500-8494-84EA90D3D62A}"/>
            </a:ext>
          </a:extLst>
        </xdr:cNvPr>
        <xdr:cNvCxnSpPr/>
      </xdr:nvCxnSpPr>
      <xdr:spPr>
        <a:xfrm>
          <a:off x="10388600" y="1109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101004</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637D8DD2-FA9A-45CA-9D05-0F5E4CAB25FD}"/>
            </a:ext>
          </a:extLst>
        </xdr:cNvPr>
        <xdr:cNvSpPr txBox="1"/>
      </xdr:nvSpPr>
      <xdr:spPr>
        <a:xfrm>
          <a:off x="10515600" y="9359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154327</xdr:rowOff>
    </xdr:from>
    <xdr:to>
      <xdr:col>55</xdr:col>
      <xdr:colOff>88900</xdr:colOff>
      <xdr:row>55</xdr:row>
      <xdr:rowOff>154327</xdr:rowOff>
    </xdr:to>
    <xdr:cxnSp macro="">
      <xdr:nvCxnSpPr>
        <xdr:cNvPr id="236" name="直線コネクタ 235">
          <a:extLst>
            <a:ext uri="{FF2B5EF4-FFF2-40B4-BE49-F238E27FC236}">
              <a16:creationId xmlns:a16="http://schemas.microsoft.com/office/drawing/2014/main" id="{0F088761-F833-4477-AE6A-0808A88BD120}"/>
            </a:ext>
          </a:extLst>
        </xdr:cNvPr>
        <xdr:cNvCxnSpPr/>
      </xdr:nvCxnSpPr>
      <xdr:spPr>
        <a:xfrm>
          <a:off x="10388600" y="958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18186</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87A1627C-849D-4A30-ABD7-F3559B53453A}"/>
            </a:ext>
          </a:extLst>
        </xdr:cNvPr>
        <xdr:cNvSpPr txBox="1"/>
      </xdr:nvSpPr>
      <xdr:spPr>
        <a:xfrm>
          <a:off x="10515600" y="10476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166759</xdr:rowOff>
    </xdr:from>
    <xdr:to>
      <xdr:col>55</xdr:col>
      <xdr:colOff>50800</xdr:colOff>
      <xdr:row>62</xdr:row>
      <xdr:rowOff>96909</xdr:rowOff>
    </xdr:to>
    <xdr:sp macro="" textlink="">
      <xdr:nvSpPr>
        <xdr:cNvPr id="238" name="フローチャート: 判断 237">
          <a:extLst>
            <a:ext uri="{FF2B5EF4-FFF2-40B4-BE49-F238E27FC236}">
              <a16:creationId xmlns:a16="http://schemas.microsoft.com/office/drawing/2014/main" id="{921312F6-A7B8-4ECD-AFB9-804851ADDD03}"/>
            </a:ext>
          </a:extLst>
        </xdr:cNvPr>
        <xdr:cNvSpPr/>
      </xdr:nvSpPr>
      <xdr:spPr>
        <a:xfrm>
          <a:off x="104267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17485</xdr:rowOff>
    </xdr:from>
    <xdr:to>
      <xdr:col>50</xdr:col>
      <xdr:colOff>165100</xdr:colOff>
      <xdr:row>62</xdr:row>
      <xdr:rowOff>119085</xdr:rowOff>
    </xdr:to>
    <xdr:sp macro="" textlink="">
      <xdr:nvSpPr>
        <xdr:cNvPr id="239" name="フローチャート: 判断 238">
          <a:extLst>
            <a:ext uri="{FF2B5EF4-FFF2-40B4-BE49-F238E27FC236}">
              <a16:creationId xmlns:a16="http://schemas.microsoft.com/office/drawing/2014/main" id="{D51FEF62-1163-4271-8455-020A4ECE56D0}"/>
            </a:ext>
          </a:extLst>
        </xdr:cNvPr>
        <xdr:cNvSpPr/>
      </xdr:nvSpPr>
      <xdr:spPr>
        <a:xfrm>
          <a:off x="9588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10806</xdr:rowOff>
    </xdr:from>
    <xdr:to>
      <xdr:col>46</xdr:col>
      <xdr:colOff>38100</xdr:colOff>
      <xdr:row>62</xdr:row>
      <xdr:rowOff>112406</xdr:rowOff>
    </xdr:to>
    <xdr:sp macro="" textlink="">
      <xdr:nvSpPr>
        <xdr:cNvPr id="240" name="フローチャート: 判断 239">
          <a:extLst>
            <a:ext uri="{FF2B5EF4-FFF2-40B4-BE49-F238E27FC236}">
              <a16:creationId xmlns:a16="http://schemas.microsoft.com/office/drawing/2014/main" id="{BB5184C3-1ED8-4F9F-877A-25A57B562BD2}"/>
            </a:ext>
          </a:extLst>
        </xdr:cNvPr>
        <xdr:cNvSpPr/>
      </xdr:nvSpPr>
      <xdr:spPr>
        <a:xfrm>
          <a:off x="8699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163160</xdr:rowOff>
    </xdr:from>
    <xdr:to>
      <xdr:col>41</xdr:col>
      <xdr:colOff>101600</xdr:colOff>
      <xdr:row>62</xdr:row>
      <xdr:rowOff>93310</xdr:rowOff>
    </xdr:to>
    <xdr:sp macro="" textlink="">
      <xdr:nvSpPr>
        <xdr:cNvPr id="241" name="フローチャート: 判断 240">
          <a:extLst>
            <a:ext uri="{FF2B5EF4-FFF2-40B4-BE49-F238E27FC236}">
              <a16:creationId xmlns:a16="http://schemas.microsoft.com/office/drawing/2014/main" id="{234C73A9-72DB-4B55-9F88-E4FC20AF31CB}"/>
            </a:ext>
          </a:extLst>
        </xdr:cNvPr>
        <xdr:cNvSpPr/>
      </xdr:nvSpPr>
      <xdr:spPr>
        <a:xfrm>
          <a:off x="7810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25088</xdr:rowOff>
    </xdr:from>
    <xdr:to>
      <xdr:col>36</xdr:col>
      <xdr:colOff>165100</xdr:colOff>
      <xdr:row>62</xdr:row>
      <xdr:rowOff>126688</xdr:rowOff>
    </xdr:to>
    <xdr:sp macro="" textlink="">
      <xdr:nvSpPr>
        <xdr:cNvPr id="242" name="フローチャート: 判断 241">
          <a:extLst>
            <a:ext uri="{FF2B5EF4-FFF2-40B4-BE49-F238E27FC236}">
              <a16:creationId xmlns:a16="http://schemas.microsoft.com/office/drawing/2014/main" id="{019F4444-952A-4888-9913-B9F91E8FD562}"/>
            </a:ext>
          </a:extLst>
        </xdr:cNvPr>
        <xdr:cNvSpPr/>
      </xdr:nvSpPr>
      <xdr:spPr>
        <a:xfrm>
          <a:off x="6921500" y="106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9BE659A-8BAE-4BEF-88F0-84FCE222A6D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FF01FED-C390-4540-80D4-7DFA3C8EACD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809146E-555A-41A9-B2CE-944662F732E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B418633-5577-4258-8444-9422CF35556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18207F1-10E7-4FC5-B5D3-6CE13F09F8E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150169</xdr:rowOff>
    </xdr:from>
    <xdr:to>
      <xdr:col>55</xdr:col>
      <xdr:colOff>50800</xdr:colOff>
      <xdr:row>63</xdr:row>
      <xdr:rowOff>80319</xdr:rowOff>
    </xdr:to>
    <xdr:sp macro="" textlink="">
      <xdr:nvSpPr>
        <xdr:cNvPr id="248" name="楕円 247">
          <a:extLst>
            <a:ext uri="{FF2B5EF4-FFF2-40B4-BE49-F238E27FC236}">
              <a16:creationId xmlns:a16="http://schemas.microsoft.com/office/drawing/2014/main" id="{BADB4F3D-5254-496C-9176-2490A24FF281}"/>
            </a:ext>
          </a:extLst>
        </xdr:cNvPr>
        <xdr:cNvSpPr/>
      </xdr:nvSpPr>
      <xdr:spPr>
        <a:xfrm>
          <a:off x="10426700" y="1078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128596</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1752B3CD-68D1-49BC-8CD9-CED2349A5552}"/>
            </a:ext>
          </a:extLst>
        </xdr:cNvPr>
        <xdr:cNvSpPr txBox="1"/>
      </xdr:nvSpPr>
      <xdr:spPr>
        <a:xfrm>
          <a:off x="10515600" y="1075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151985</xdr:rowOff>
    </xdr:from>
    <xdr:to>
      <xdr:col>50</xdr:col>
      <xdr:colOff>165100</xdr:colOff>
      <xdr:row>63</xdr:row>
      <xdr:rowOff>82135</xdr:rowOff>
    </xdr:to>
    <xdr:sp macro="" textlink="">
      <xdr:nvSpPr>
        <xdr:cNvPr id="250" name="楕円 249">
          <a:extLst>
            <a:ext uri="{FF2B5EF4-FFF2-40B4-BE49-F238E27FC236}">
              <a16:creationId xmlns:a16="http://schemas.microsoft.com/office/drawing/2014/main" id="{A5D40EF3-2B38-49C4-B9D6-FD1D10B37CA3}"/>
            </a:ext>
          </a:extLst>
        </xdr:cNvPr>
        <xdr:cNvSpPr/>
      </xdr:nvSpPr>
      <xdr:spPr>
        <a:xfrm>
          <a:off x="9588500" y="1078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29519</xdr:rowOff>
    </xdr:from>
    <xdr:to>
      <xdr:col>55</xdr:col>
      <xdr:colOff>0</xdr:colOff>
      <xdr:row>63</xdr:row>
      <xdr:rowOff>31335</xdr:rowOff>
    </xdr:to>
    <xdr:cxnSp macro="">
      <xdr:nvCxnSpPr>
        <xdr:cNvPr id="251" name="直線コネクタ 250">
          <a:extLst>
            <a:ext uri="{FF2B5EF4-FFF2-40B4-BE49-F238E27FC236}">
              <a16:creationId xmlns:a16="http://schemas.microsoft.com/office/drawing/2014/main" id="{E697436A-F1BE-4559-BFA0-937C08AF3662}"/>
            </a:ext>
          </a:extLst>
        </xdr:cNvPr>
        <xdr:cNvCxnSpPr/>
      </xdr:nvCxnSpPr>
      <xdr:spPr>
        <a:xfrm flipV="1">
          <a:off x="9639300" y="10830869"/>
          <a:ext cx="838200" cy="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153139</xdr:rowOff>
    </xdr:from>
    <xdr:to>
      <xdr:col>46</xdr:col>
      <xdr:colOff>38100</xdr:colOff>
      <xdr:row>63</xdr:row>
      <xdr:rowOff>83289</xdr:rowOff>
    </xdr:to>
    <xdr:sp macro="" textlink="">
      <xdr:nvSpPr>
        <xdr:cNvPr id="252" name="楕円 251">
          <a:extLst>
            <a:ext uri="{FF2B5EF4-FFF2-40B4-BE49-F238E27FC236}">
              <a16:creationId xmlns:a16="http://schemas.microsoft.com/office/drawing/2014/main" id="{8499A8C4-EEAE-415B-9D50-BA7076A15FCF}"/>
            </a:ext>
          </a:extLst>
        </xdr:cNvPr>
        <xdr:cNvSpPr/>
      </xdr:nvSpPr>
      <xdr:spPr>
        <a:xfrm>
          <a:off x="8699500" y="107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31335</xdr:rowOff>
    </xdr:from>
    <xdr:to>
      <xdr:col>50</xdr:col>
      <xdr:colOff>114300</xdr:colOff>
      <xdr:row>63</xdr:row>
      <xdr:rowOff>32489</xdr:rowOff>
    </xdr:to>
    <xdr:cxnSp macro="">
      <xdr:nvCxnSpPr>
        <xdr:cNvPr id="253" name="直線コネクタ 252">
          <a:extLst>
            <a:ext uri="{FF2B5EF4-FFF2-40B4-BE49-F238E27FC236}">
              <a16:creationId xmlns:a16="http://schemas.microsoft.com/office/drawing/2014/main" id="{13DF895D-3D6C-41F4-B5FF-91FBF7819EF7}"/>
            </a:ext>
          </a:extLst>
        </xdr:cNvPr>
        <xdr:cNvCxnSpPr/>
      </xdr:nvCxnSpPr>
      <xdr:spPr>
        <a:xfrm flipV="1">
          <a:off x="8750300" y="10832685"/>
          <a:ext cx="889000" cy="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152178</xdr:rowOff>
    </xdr:from>
    <xdr:to>
      <xdr:col>41</xdr:col>
      <xdr:colOff>101600</xdr:colOff>
      <xdr:row>63</xdr:row>
      <xdr:rowOff>82328</xdr:rowOff>
    </xdr:to>
    <xdr:sp macro="" textlink="">
      <xdr:nvSpPr>
        <xdr:cNvPr id="254" name="楕円 253">
          <a:extLst>
            <a:ext uri="{FF2B5EF4-FFF2-40B4-BE49-F238E27FC236}">
              <a16:creationId xmlns:a16="http://schemas.microsoft.com/office/drawing/2014/main" id="{CECC69AF-DEDE-433C-B990-9F52D5F5FA35}"/>
            </a:ext>
          </a:extLst>
        </xdr:cNvPr>
        <xdr:cNvSpPr/>
      </xdr:nvSpPr>
      <xdr:spPr>
        <a:xfrm>
          <a:off x="7810500" y="1078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31528</xdr:rowOff>
    </xdr:from>
    <xdr:to>
      <xdr:col>45</xdr:col>
      <xdr:colOff>177800</xdr:colOff>
      <xdr:row>63</xdr:row>
      <xdr:rowOff>32489</xdr:rowOff>
    </xdr:to>
    <xdr:cxnSp macro="">
      <xdr:nvCxnSpPr>
        <xdr:cNvPr id="255" name="直線コネクタ 254">
          <a:extLst>
            <a:ext uri="{FF2B5EF4-FFF2-40B4-BE49-F238E27FC236}">
              <a16:creationId xmlns:a16="http://schemas.microsoft.com/office/drawing/2014/main" id="{A1F842A1-295A-4760-9F7D-04909CB3C40A}"/>
            </a:ext>
          </a:extLst>
        </xdr:cNvPr>
        <xdr:cNvCxnSpPr/>
      </xdr:nvCxnSpPr>
      <xdr:spPr>
        <a:xfrm>
          <a:off x="7861300" y="10832878"/>
          <a:ext cx="8890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153266</xdr:rowOff>
    </xdr:from>
    <xdr:to>
      <xdr:col>36</xdr:col>
      <xdr:colOff>165100</xdr:colOff>
      <xdr:row>63</xdr:row>
      <xdr:rowOff>83416</xdr:rowOff>
    </xdr:to>
    <xdr:sp macro="" textlink="">
      <xdr:nvSpPr>
        <xdr:cNvPr id="256" name="楕円 255">
          <a:extLst>
            <a:ext uri="{FF2B5EF4-FFF2-40B4-BE49-F238E27FC236}">
              <a16:creationId xmlns:a16="http://schemas.microsoft.com/office/drawing/2014/main" id="{1276F766-0E3D-49E2-9579-E97894A6DAC4}"/>
            </a:ext>
          </a:extLst>
        </xdr:cNvPr>
        <xdr:cNvSpPr/>
      </xdr:nvSpPr>
      <xdr:spPr>
        <a:xfrm>
          <a:off x="6921500" y="1078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31528</xdr:rowOff>
    </xdr:from>
    <xdr:to>
      <xdr:col>41</xdr:col>
      <xdr:colOff>50800</xdr:colOff>
      <xdr:row>63</xdr:row>
      <xdr:rowOff>32616</xdr:rowOff>
    </xdr:to>
    <xdr:cxnSp macro="">
      <xdr:nvCxnSpPr>
        <xdr:cNvPr id="257" name="直線コネクタ 256">
          <a:extLst>
            <a:ext uri="{FF2B5EF4-FFF2-40B4-BE49-F238E27FC236}">
              <a16:creationId xmlns:a16="http://schemas.microsoft.com/office/drawing/2014/main" id="{C2724B7B-D77A-4D2D-B6CC-10B4C611582F}"/>
            </a:ext>
          </a:extLst>
        </xdr:cNvPr>
        <xdr:cNvCxnSpPr/>
      </xdr:nvCxnSpPr>
      <xdr:spPr>
        <a:xfrm flipV="1">
          <a:off x="6972300" y="10832878"/>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135612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45AC5863-BC96-4F99-B410-4C5F76C79395}"/>
            </a:ext>
          </a:extLst>
        </xdr:cNvPr>
        <xdr:cNvSpPr txBox="1"/>
      </xdr:nvSpPr>
      <xdr:spPr>
        <a:xfrm>
          <a:off x="9327095" y="1042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128933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53474FE4-75DF-4099-B321-A985BE02D438}"/>
            </a:ext>
          </a:extLst>
        </xdr:cNvPr>
        <xdr:cNvSpPr txBox="1"/>
      </xdr:nvSpPr>
      <xdr:spPr>
        <a:xfrm>
          <a:off x="8450795" y="1041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109837</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7F8E3776-D9BB-4047-88CF-AC470448C336}"/>
            </a:ext>
          </a:extLst>
        </xdr:cNvPr>
        <xdr:cNvSpPr txBox="1"/>
      </xdr:nvSpPr>
      <xdr:spPr>
        <a:xfrm>
          <a:off x="7561795" y="1039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143215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B236E4F5-77BF-42E4-B6D9-77C8BBFC076E}"/>
            </a:ext>
          </a:extLst>
        </xdr:cNvPr>
        <xdr:cNvSpPr txBox="1"/>
      </xdr:nvSpPr>
      <xdr:spPr>
        <a:xfrm>
          <a:off x="6672795" y="104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73262</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4C5769DA-F4D6-4DA0-A047-37B3FED2A46C}"/>
            </a:ext>
          </a:extLst>
        </xdr:cNvPr>
        <xdr:cNvSpPr txBox="1"/>
      </xdr:nvSpPr>
      <xdr:spPr>
        <a:xfrm>
          <a:off x="9327095" y="1087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74416</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2B8BD6C2-D187-486D-BF46-72D646836A05}"/>
            </a:ext>
          </a:extLst>
        </xdr:cNvPr>
        <xdr:cNvSpPr txBox="1"/>
      </xdr:nvSpPr>
      <xdr:spPr>
        <a:xfrm>
          <a:off x="8450795" y="1087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73455</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63D79757-FF4F-4B2D-B380-219DE5331BAA}"/>
            </a:ext>
          </a:extLst>
        </xdr:cNvPr>
        <xdr:cNvSpPr txBox="1"/>
      </xdr:nvSpPr>
      <xdr:spPr>
        <a:xfrm>
          <a:off x="7561795" y="1087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74543</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6F1FF376-24DD-420A-BF16-E5D14ABCF299}"/>
            </a:ext>
          </a:extLst>
        </xdr:cNvPr>
        <xdr:cNvSpPr txBox="1"/>
      </xdr:nvSpPr>
      <xdr:spPr>
        <a:xfrm>
          <a:off x="6672795" y="1087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C658698B-EE93-41F1-8633-5DF50681D60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1E1FB938-AD07-4C41-B0B8-E97C7F38585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EF2310F1-D76F-48AD-99A2-CADEE893B92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85A396AB-A0C9-4A3C-9139-ED265AE3A6A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3A690B7E-9C37-45E2-94DF-1B12C02AAE4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E886668-71B3-4427-8F01-047E345BD49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2F63ED1F-F50A-4F27-AB10-BAC1D20C9B7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CF3B47F4-F014-4120-A07E-2490C0D8BC4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F5F46391-A81C-4C37-8E11-5405B1D7BCE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99B9FDC0-058B-456E-9715-FD49F404F72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B687E681-DE63-4B38-A29A-13AC8998B94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A42FE3FC-9FE5-408B-9F79-6F16974F8A8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A3D8F2E5-50D1-41C7-99FB-7DA9079739E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BE3543A5-18C5-4DC0-A96C-8DE6F66FFE3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7EFCDDC5-7E35-4797-A1C9-1D17F649A7C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3673E24C-F042-4074-B697-EE7D6D9C1C2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2AB8F65D-D734-4F56-98CB-8FE4563362F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CABE81BC-20C1-4B05-9495-375CFA5C90F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2C9F60C3-5D03-4D05-BA10-F4DD7658545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9F15B579-E1E6-4404-B15A-04BF7BDECC6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3C3E30EF-5C2A-4C9A-B886-BFDA19DE927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A96946BA-3AE3-4D06-B0E7-115F13A5F74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2D5C9843-4AD2-4C24-A820-D317FCDAA4C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EA18507-6479-4B4F-8158-EC38FB1A03B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32D404CE-3D7A-4C3F-A92E-6CB7C344097D}"/>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7AA730B4-5108-4EB2-BFFC-DE7248424D0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3251F534-BB10-4F2E-8E5C-64F5120F3D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295EBEE8-F34D-4BB6-A1F2-79D91BFF69DC}"/>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94" name="直線コネクタ 293">
          <a:extLst>
            <a:ext uri="{FF2B5EF4-FFF2-40B4-BE49-F238E27FC236}">
              <a16:creationId xmlns:a16="http://schemas.microsoft.com/office/drawing/2014/main" id="{9211BC60-0254-437C-BAFE-18EDC292182E}"/>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A3B1EEC1-8E71-4E87-9FAC-AD8F8BE83148}"/>
            </a:ext>
          </a:extLst>
        </xdr:cNvPr>
        <xdr:cNvSpPr txBox="1"/>
      </xdr:nvSpPr>
      <xdr:spPr>
        <a:xfrm>
          <a:off x="4673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6" name="フローチャート: 判断 295">
          <a:extLst>
            <a:ext uri="{FF2B5EF4-FFF2-40B4-BE49-F238E27FC236}">
              <a16:creationId xmlns:a16="http://schemas.microsoft.com/office/drawing/2014/main" id="{3324EBC7-4CB8-4F03-8D1C-CDD87644AE77}"/>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158750</xdr:rowOff>
    </xdr:from>
    <xdr:to>
      <xdr:col>20</xdr:col>
      <xdr:colOff>38100</xdr:colOff>
      <xdr:row>82</xdr:row>
      <xdr:rowOff>88900</xdr:rowOff>
    </xdr:to>
    <xdr:sp macro="" textlink="">
      <xdr:nvSpPr>
        <xdr:cNvPr id="297" name="フローチャート: 判断 296">
          <a:extLst>
            <a:ext uri="{FF2B5EF4-FFF2-40B4-BE49-F238E27FC236}">
              <a16:creationId xmlns:a16="http://schemas.microsoft.com/office/drawing/2014/main" id="{EE569468-15EC-45E8-AAC2-B29F4A163F0F}"/>
            </a:ext>
          </a:extLst>
        </xdr:cNvPr>
        <xdr:cNvSpPr/>
      </xdr:nvSpPr>
      <xdr:spPr>
        <a:xfrm>
          <a:off x="3746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636</xdr:rowOff>
    </xdr:from>
    <xdr:to>
      <xdr:col>15</xdr:col>
      <xdr:colOff>101600</xdr:colOff>
      <xdr:row>82</xdr:row>
      <xdr:rowOff>102236</xdr:rowOff>
    </xdr:to>
    <xdr:sp macro="" textlink="">
      <xdr:nvSpPr>
        <xdr:cNvPr id="298" name="フローチャート: 判断 297">
          <a:extLst>
            <a:ext uri="{FF2B5EF4-FFF2-40B4-BE49-F238E27FC236}">
              <a16:creationId xmlns:a16="http://schemas.microsoft.com/office/drawing/2014/main" id="{AEBAC2DF-1107-46EA-905E-31FC83770DB2}"/>
            </a:ext>
          </a:extLst>
        </xdr:cNvPr>
        <xdr:cNvSpPr/>
      </xdr:nvSpPr>
      <xdr:spPr>
        <a:xfrm>
          <a:off x="2857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158750</xdr:rowOff>
    </xdr:from>
    <xdr:to>
      <xdr:col>10</xdr:col>
      <xdr:colOff>165100</xdr:colOff>
      <xdr:row>83</xdr:row>
      <xdr:rowOff>88900</xdr:rowOff>
    </xdr:to>
    <xdr:sp macro="" textlink="">
      <xdr:nvSpPr>
        <xdr:cNvPr id="299" name="フローチャート: 判断 298">
          <a:extLst>
            <a:ext uri="{FF2B5EF4-FFF2-40B4-BE49-F238E27FC236}">
              <a16:creationId xmlns:a16="http://schemas.microsoft.com/office/drawing/2014/main" id="{85D7E43A-32B1-4F98-A1D9-45FAE621C1BA}"/>
            </a:ext>
          </a:extLst>
        </xdr:cNvPr>
        <xdr:cNvSpPr/>
      </xdr:nvSpPr>
      <xdr:spPr>
        <a:xfrm>
          <a:off x="1968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120650</xdr:rowOff>
    </xdr:from>
    <xdr:to>
      <xdr:col>6</xdr:col>
      <xdr:colOff>38100</xdr:colOff>
      <xdr:row>83</xdr:row>
      <xdr:rowOff>50800</xdr:rowOff>
    </xdr:to>
    <xdr:sp macro="" textlink="">
      <xdr:nvSpPr>
        <xdr:cNvPr id="300" name="フローチャート: 判断 299">
          <a:extLst>
            <a:ext uri="{FF2B5EF4-FFF2-40B4-BE49-F238E27FC236}">
              <a16:creationId xmlns:a16="http://schemas.microsoft.com/office/drawing/2014/main" id="{93D8F9E9-A386-4AF9-838D-926BE10DAD3B}"/>
            </a:ext>
          </a:extLst>
        </xdr:cNvPr>
        <xdr:cNvSpPr/>
      </xdr:nvSpPr>
      <xdr:spPr>
        <a:xfrm>
          <a:off x="1079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F1BD485-9692-4C43-A095-AF07A10B1CC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54AA350-C580-4C7B-82E5-6AD54A2DF91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0ED76CE-BFDF-4433-B463-E529494C37D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95F5924-B3A0-4C01-B841-D038620A44C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FBE0755-F312-490C-9BFF-6C3E31EE83D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130175</xdr:rowOff>
    </xdr:from>
    <xdr:to>
      <xdr:col>24</xdr:col>
      <xdr:colOff>114300</xdr:colOff>
      <xdr:row>80</xdr:row>
      <xdr:rowOff>60325</xdr:rowOff>
    </xdr:to>
    <xdr:sp macro="" textlink="">
      <xdr:nvSpPr>
        <xdr:cNvPr id="306" name="楕円 305">
          <a:extLst>
            <a:ext uri="{FF2B5EF4-FFF2-40B4-BE49-F238E27FC236}">
              <a16:creationId xmlns:a16="http://schemas.microsoft.com/office/drawing/2014/main" id="{BC6C44CB-056F-463F-A577-5010D52AAD3B}"/>
            </a:ext>
          </a:extLst>
        </xdr:cNvPr>
        <xdr:cNvSpPr/>
      </xdr:nvSpPr>
      <xdr:spPr>
        <a:xfrm>
          <a:off x="45847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153052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442EEAD5-15B8-4DF4-B6B0-957B5A9E0008}"/>
            </a:ext>
          </a:extLst>
        </xdr:cNvPr>
        <xdr:cNvSpPr txBox="1"/>
      </xdr:nvSpPr>
      <xdr:spPr>
        <a:xfrm>
          <a:off x="4673600"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86361</xdr:rowOff>
    </xdr:from>
    <xdr:to>
      <xdr:col>20</xdr:col>
      <xdr:colOff>38100</xdr:colOff>
      <xdr:row>80</xdr:row>
      <xdr:rowOff>16511</xdr:rowOff>
    </xdr:to>
    <xdr:sp macro="" textlink="">
      <xdr:nvSpPr>
        <xdr:cNvPr id="308" name="楕円 307">
          <a:extLst>
            <a:ext uri="{FF2B5EF4-FFF2-40B4-BE49-F238E27FC236}">
              <a16:creationId xmlns:a16="http://schemas.microsoft.com/office/drawing/2014/main" id="{6C1726AD-A248-440B-81E8-654A9F8D0432}"/>
            </a:ext>
          </a:extLst>
        </xdr:cNvPr>
        <xdr:cNvSpPr/>
      </xdr:nvSpPr>
      <xdr:spPr>
        <a:xfrm>
          <a:off x="3746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137161</xdr:rowOff>
    </xdr:from>
    <xdr:to>
      <xdr:col>24</xdr:col>
      <xdr:colOff>63500</xdr:colOff>
      <xdr:row>80</xdr:row>
      <xdr:rowOff>9525</xdr:rowOff>
    </xdr:to>
    <xdr:cxnSp macro="">
      <xdr:nvCxnSpPr>
        <xdr:cNvPr id="309" name="直線コネクタ 308">
          <a:extLst>
            <a:ext uri="{FF2B5EF4-FFF2-40B4-BE49-F238E27FC236}">
              <a16:creationId xmlns:a16="http://schemas.microsoft.com/office/drawing/2014/main" id="{AF036EA0-2236-41A9-8A1B-D846473FF288}"/>
            </a:ext>
          </a:extLst>
        </xdr:cNvPr>
        <xdr:cNvCxnSpPr/>
      </xdr:nvCxnSpPr>
      <xdr:spPr>
        <a:xfrm>
          <a:off x="3797300" y="13681711"/>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40639</xdr:rowOff>
    </xdr:from>
    <xdr:to>
      <xdr:col>15</xdr:col>
      <xdr:colOff>101600</xdr:colOff>
      <xdr:row>79</xdr:row>
      <xdr:rowOff>142239</xdr:rowOff>
    </xdr:to>
    <xdr:sp macro="" textlink="">
      <xdr:nvSpPr>
        <xdr:cNvPr id="310" name="楕円 309">
          <a:extLst>
            <a:ext uri="{FF2B5EF4-FFF2-40B4-BE49-F238E27FC236}">
              <a16:creationId xmlns:a16="http://schemas.microsoft.com/office/drawing/2014/main" id="{049E8FDA-66DF-4475-9C89-BFEC789C0CDC}"/>
            </a:ext>
          </a:extLst>
        </xdr:cNvPr>
        <xdr:cNvSpPr/>
      </xdr:nvSpPr>
      <xdr:spPr>
        <a:xfrm>
          <a:off x="2857500" y="135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91439</xdr:rowOff>
    </xdr:from>
    <xdr:to>
      <xdr:col>19</xdr:col>
      <xdr:colOff>177800</xdr:colOff>
      <xdr:row>79</xdr:row>
      <xdr:rowOff>137161</xdr:rowOff>
    </xdr:to>
    <xdr:cxnSp macro="">
      <xdr:nvCxnSpPr>
        <xdr:cNvPr id="311" name="直線コネクタ 310">
          <a:extLst>
            <a:ext uri="{FF2B5EF4-FFF2-40B4-BE49-F238E27FC236}">
              <a16:creationId xmlns:a16="http://schemas.microsoft.com/office/drawing/2014/main" id="{58F8FB53-2561-4A9C-8608-88E387CC7099}"/>
            </a:ext>
          </a:extLst>
        </xdr:cNvPr>
        <xdr:cNvCxnSpPr/>
      </xdr:nvCxnSpPr>
      <xdr:spPr>
        <a:xfrm>
          <a:off x="2908300" y="136359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166370</xdr:rowOff>
    </xdr:from>
    <xdr:to>
      <xdr:col>10</xdr:col>
      <xdr:colOff>165100</xdr:colOff>
      <xdr:row>79</xdr:row>
      <xdr:rowOff>96520</xdr:rowOff>
    </xdr:to>
    <xdr:sp macro="" textlink="">
      <xdr:nvSpPr>
        <xdr:cNvPr id="312" name="楕円 311">
          <a:extLst>
            <a:ext uri="{FF2B5EF4-FFF2-40B4-BE49-F238E27FC236}">
              <a16:creationId xmlns:a16="http://schemas.microsoft.com/office/drawing/2014/main" id="{0E591D2D-A396-4BA4-BF96-D02920FF70F5}"/>
            </a:ext>
          </a:extLst>
        </xdr:cNvPr>
        <xdr:cNvSpPr/>
      </xdr:nvSpPr>
      <xdr:spPr>
        <a:xfrm>
          <a:off x="1968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45720</xdr:rowOff>
    </xdr:from>
    <xdr:to>
      <xdr:col>15</xdr:col>
      <xdr:colOff>50800</xdr:colOff>
      <xdr:row>79</xdr:row>
      <xdr:rowOff>91439</xdr:rowOff>
    </xdr:to>
    <xdr:cxnSp macro="">
      <xdr:nvCxnSpPr>
        <xdr:cNvPr id="313" name="直線コネクタ 312">
          <a:extLst>
            <a:ext uri="{FF2B5EF4-FFF2-40B4-BE49-F238E27FC236}">
              <a16:creationId xmlns:a16="http://schemas.microsoft.com/office/drawing/2014/main" id="{F95A638C-859A-4B7C-BBAC-2B98936D9AC8}"/>
            </a:ext>
          </a:extLst>
        </xdr:cNvPr>
        <xdr:cNvCxnSpPr/>
      </xdr:nvCxnSpPr>
      <xdr:spPr>
        <a:xfrm>
          <a:off x="2019300" y="135902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124461</xdr:rowOff>
    </xdr:from>
    <xdr:to>
      <xdr:col>6</xdr:col>
      <xdr:colOff>38100</xdr:colOff>
      <xdr:row>79</xdr:row>
      <xdr:rowOff>54611</xdr:rowOff>
    </xdr:to>
    <xdr:sp macro="" textlink="">
      <xdr:nvSpPr>
        <xdr:cNvPr id="314" name="楕円 313">
          <a:extLst>
            <a:ext uri="{FF2B5EF4-FFF2-40B4-BE49-F238E27FC236}">
              <a16:creationId xmlns:a16="http://schemas.microsoft.com/office/drawing/2014/main" id="{6C180994-3F29-4877-BEAE-D2F77C8BC51E}"/>
            </a:ext>
          </a:extLst>
        </xdr:cNvPr>
        <xdr:cNvSpPr/>
      </xdr:nvSpPr>
      <xdr:spPr>
        <a:xfrm>
          <a:off x="1079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3811</xdr:rowOff>
    </xdr:from>
    <xdr:to>
      <xdr:col>10</xdr:col>
      <xdr:colOff>114300</xdr:colOff>
      <xdr:row>79</xdr:row>
      <xdr:rowOff>45720</xdr:rowOff>
    </xdr:to>
    <xdr:cxnSp macro="">
      <xdr:nvCxnSpPr>
        <xdr:cNvPr id="315" name="直線コネクタ 314">
          <a:extLst>
            <a:ext uri="{FF2B5EF4-FFF2-40B4-BE49-F238E27FC236}">
              <a16:creationId xmlns:a16="http://schemas.microsoft.com/office/drawing/2014/main" id="{400B2BE9-7F7D-4F2B-8427-3AD6ACB1A6DE}"/>
            </a:ext>
          </a:extLst>
        </xdr:cNvPr>
        <xdr:cNvCxnSpPr/>
      </xdr:nvCxnSpPr>
      <xdr:spPr>
        <a:xfrm>
          <a:off x="1130300" y="135483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80027</xdr:rowOff>
    </xdr:from>
    <xdr:ext cx="405111" cy="259045"/>
    <xdr:sp macro="" textlink="">
      <xdr:nvSpPr>
        <xdr:cNvPr id="316" name="n_1aveValue【公営住宅】&#10;有形固定資産減価償却率">
          <a:extLst>
            <a:ext uri="{FF2B5EF4-FFF2-40B4-BE49-F238E27FC236}">
              <a16:creationId xmlns:a16="http://schemas.microsoft.com/office/drawing/2014/main" id="{8F79D910-AE1D-4049-B215-798752CBE08F}"/>
            </a:ext>
          </a:extLst>
        </xdr:cNvPr>
        <xdr:cNvSpPr txBox="1"/>
      </xdr:nvSpPr>
      <xdr:spPr>
        <a:xfrm>
          <a:off x="35820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93363</xdr:rowOff>
    </xdr:from>
    <xdr:ext cx="405111" cy="259045"/>
    <xdr:sp macro="" textlink="">
      <xdr:nvSpPr>
        <xdr:cNvPr id="317" name="n_2aveValue【公営住宅】&#10;有形固定資産減価償却率">
          <a:extLst>
            <a:ext uri="{FF2B5EF4-FFF2-40B4-BE49-F238E27FC236}">
              <a16:creationId xmlns:a16="http://schemas.microsoft.com/office/drawing/2014/main" id="{7147802E-D723-403F-A7B8-7927FB238709}"/>
            </a:ext>
          </a:extLst>
        </xdr:cNvPr>
        <xdr:cNvSpPr txBox="1"/>
      </xdr:nvSpPr>
      <xdr:spPr>
        <a:xfrm>
          <a:off x="2705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80027</xdr:rowOff>
    </xdr:from>
    <xdr:ext cx="405111" cy="259045"/>
    <xdr:sp macro="" textlink="">
      <xdr:nvSpPr>
        <xdr:cNvPr id="318" name="n_3aveValue【公営住宅】&#10;有形固定資産減価償却率">
          <a:extLst>
            <a:ext uri="{FF2B5EF4-FFF2-40B4-BE49-F238E27FC236}">
              <a16:creationId xmlns:a16="http://schemas.microsoft.com/office/drawing/2014/main" id="{AD3C98D6-E99F-46FD-BD71-3AD4E7E85B35}"/>
            </a:ext>
          </a:extLst>
        </xdr:cNvPr>
        <xdr:cNvSpPr txBox="1"/>
      </xdr:nvSpPr>
      <xdr:spPr>
        <a:xfrm>
          <a:off x="1816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41927</xdr:rowOff>
    </xdr:from>
    <xdr:ext cx="405111" cy="259045"/>
    <xdr:sp macro="" textlink="">
      <xdr:nvSpPr>
        <xdr:cNvPr id="319" name="n_4aveValue【公営住宅】&#10;有形固定資産減価償却率">
          <a:extLst>
            <a:ext uri="{FF2B5EF4-FFF2-40B4-BE49-F238E27FC236}">
              <a16:creationId xmlns:a16="http://schemas.microsoft.com/office/drawing/2014/main" id="{618CB67F-A82B-40A1-A213-0298B4C1DBDD}"/>
            </a:ext>
          </a:extLst>
        </xdr:cNvPr>
        <xdr:cNvSpPr txBox="1"/>
      </xdr:nvSpPr>
      <xdr:spPr>
        <a:xfrm>
          <a:off x="927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33038</xdr:rowOff>
    </xdr:from>
    <xdr:ext cx="405111" cy="259045"/>
    <xdr:sp macro="" textlink="">
      <xdr:nvSpPr>
        <xdr:cNvPr id="320" name="n_1mainValue【公営住宅】&#10;有形固定資産減価償却率">
          <a:extLst>
            <a:ext uri="{FF2B5EF4-FFF2-40B4-BE49-F238E27FC236}">
              <a16:creationId xmlns:a16="http://schemas.microsoft.com/office/drawing/2014/main" id="{80E30D74-D262-4D52-9214-836B13C739EB}"/>
            </a:ext>
          </a:extLst>
        </xdr:cNvPr>
        <xdr:cNvSpPr txBox="1"/>
      </xdr:nvSpPr>
      <xdr:spPr>
        <a:xfrm>
          <a:off x="35820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158766</xdr:rowOff>
    </xdr:from>
    <xdr:ext cx="405111" cy="259045"/>
    <xdr:sp macro="" textlink="">
      <xdr:nvSpPr>
        <xdr:cNvPr id="321" name="n_2mainValue【公営住宅】&#10;有形固定資産減価償却率">
          <a:extLst>
            <a:ext uri="{FF2B5EF4-FFF2-40B4-BE49-F238E27FC236}">
              <a16:creationId xmlns:a16="http://schemas.microsoft.com/office/drawing/2014/main" id="{42792B45-2AA1-404A-ABAC-DF1161CCA4B5}"/>
            </a:ext>
          </a:extLst>
        </xdr:cNvPr>
        <xdr:cNvSpPr txBox="1"/>
      </xdr:nvSpPr>
      <xdr:spPr>
        <a:xfrm>
          <a:off x="2705744" y="1336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113047</xdr:rowOff>
    </xdr:from>
    <xdr:ext cx="405111" cy="259045"/>
    <xdr:sp macro="" textlink="">
      <xdr:nvSpPr>
        <xdr:cNvPr id="322" name="n_3mainValue【公営住宅】&#10;有形固定資産減価償却率">
          <a:extLst>
            <a:ext uri="{FF2B5EF4-FFF2-40B4-BE49-F238E27FC236}">
              <a16:creationId xmlns:a16="http://schemas.microsoft.com/office/drawing/2014/main" id="{6374A196-CA91-451A-A6FE-9020613EB021}"/>
            </a:ext>
          </a:extLst>
        </xdr:cNvPr>
        <xdr:cNvSpPr txBox="1"/>
      </xdr:nvSpPr>
      <xdr:spPr>
        <a:xfrm>
          <a:off x="1816744"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71138</xdr:rowOff>
    </xdr:from>
    <xdr:ext cx="405111" cy="259045"/>
    <xdr:sp macro="" textlink="">
      <xdr:nvSpPr>
        <xdr:cNvPr id="323" name="n_4mainValue【公営住宅】&#10;有形固定資産減価償却率">
          <a:extLst>
            <a:ext uri="{FF2B5EF4-FFF2-40B4-BE49-F238E27FC236}">
              <a16:creationId xmlns:a16="http://schemas.microsoft.com/office/drawing/2014/main" id="{D5250141-CA54-4579-BC58-2474B9A29F45}"/>
            </a:ext>
          </a:extLst>
        </xdr:cNvPr>
        <xdr:cNvSpPr txBox="1"/>
      </xdr:nvSpPr>
      <xdr:spPr>
        <a:xfrm>
          <a:off x="927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E9DA456F-0D35-4D07-83BB-486E4A2D3BA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26FF1C88-AA2D-424E-8E8B-8078E09F7C4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25C88273-5398-4550-9C76-DBF873C9492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BB70FB78-58CD-4D3E-9F57-E6347FCDDDB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8500AFE4-4714-4ABB-A2E3-0B38164E38B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E6332ED0-789C-497A-8BA4-E7DF969D003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405FC1B3-0A67-4C2E-A030-DE7A484C480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ADBE7936-39E8-4E2A-A31A-DF2381C1017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470A0556-A71F-437C-B79F-B1E5A5060E8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E76446CE-ED5E-4DA5-8E95-EA66F723EAB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570FFFE3-8F4E-4E21-B607-982D0A330E5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3FD387B5-F8A0-48BA-B86E-14047B55776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F817D5F7-E890-4994-9DBC-5EDE67F1AFB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88A01EB4-1E88-4113-BB34-A4141F954F84}"/>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9FB9DDAB-58AD-45BD-9EF8-77A02506EE8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BA3241A2-2B84-4796-ADC6-A7B2F50F7C5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F902AF43-CF89-4F7E-81BE-B89037E8057E}"/>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CB8BEDD3-DF64-41FE-A507-FDC865B299F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16D0620D-2A37-4647-8FB6-DEF66603021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B37F5D4E-BA9E-4C21-8B25-B29BDD15E91F}"/>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D69406C3-3828-46A8-AF5D-CDFEFEAC7FE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5108BDB9-E5D3-4149-86F3-B4405F101FEF}"/>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809D27B3-D4E5-47CC-AA76-BDADC7612F9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FE8D850A-4EFB-4DE8-B4BD-5DD23E48DF2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68BEE075-5920-4635-A7C2-E3028672FB3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57367</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922A393E-9D3B-44CB-9F50-FF85D3328071}"/>
            </a:ext>
          </a:extLst>
        </xdr:cNvPr>
        <xdr:cNvCxnSpPr/>
      </xdr:nvCxnSpPr>
      <xdr:spPr>
        <a:xfrm flipV="1">
          <a:off x="10476865" y="13430467"/>
          <a:ext cx="0" cy="146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39A4BF21-ECAD-428D-B5F8-61BFBC81F2B7}"/>
            </a:ext>
          </a:extLst>
        </xdr:cNvPr>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FE3B87D0-50A0-420A-8E43-59F0F01F3F03}"/>
            </a:ext>
          </a:extLst>
        </xdr:cNvPr>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4044</xdr:rowOff>
    </xdr:from>
    <xdr:ext cx="469744" cy="259045"/>
    <xdr:sp macro="" textlink="">
      <xdr:nvSpPr>
        <xdr:cNvPr id="352" name="【公営住宅】&#10;一人当たり面積最大値テキスト">
          <a:extLst>
            <a:ext uri="{FF2B5EF4-FFF2-40B4-BE49-F238E27FC236}">
              <a16:creationId xmlns:a16="http://schemas.microsoft.com/office/drawing/2014/main" id="{7ECBBB24-1C57-445C-9226-4DB4A5BB29D9}"/>
            </a:ext>
          </a:extLst>
        </xdr:cNvPr>
        <xdr:cNvSpPr txBox="1"/>
      </xdr:nvSpPr>
      <xdr:spPr>
        <a:xfrm>
          <a:off x="10515600" y="1320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57367</xdr:rowOff>
    </xdr:from>
    <xdr:to>
      <xdr:col>55</xdr:col>
      <xdr:colOff>88900</xdr:colOff>
      <xdr:row>78</xdr:row>
      <xdr:rowOff>57367</xdr:rowOff>
    </xdr:to>
    <xdr:cxnSp macro="">
      <xdr:nvCxnSpPr>
        <xdr:cNvPr id="353" name="直線コネクタ 352">
          <a:extLst>
            <a:ext uri="{FF2B5EF4-FFF2-40B4-BE49-F238E27FC236}">
              <a16:creationId xmlns:a16="http://schemas.microsoft.com/office/drawing/2014/main" id="{3D7EF8B2-D5E8-4F4F-AE9B-926B54AB33BF}"/>
            </a:ext>
          </a:extLst>
        </xdr:cNvPr>
        <xdr:cNvCxnSpPr/>
      </xdr:nvCxnSpPr>
      <xdr:spPr>
        <a:xfrm>
          <a:off x="10388600" y="1343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34307</xdr:rowOff>
    </xdr:from>
    <xdr:ext cx="469744" cy="259045"/>
    <xdr:sp macro="" textlink="">
      <xdr:nvSpPr>
        <xdr:cNvPr id="354" name="【公営住宅】&#10;一人当たり面積平均値テキスト">
          <a:extLst>
            <a:ext uri="{FF2B5EF4-FFF2-40B4-BE49-F238E27FC236}">
              <a16:creationId xmlns:a16="http://schemas.microsoft.com/office/drawing/2014/main" id="{A7795CC9-E18C-4CA7-9520-318A0B31803D}"/>
            </a:ext>
          </a:extLst>
        </xdr:cNvPr>
        <xdr:cNvSpPr txBox="1"/>
      </xdr:nvSpPr>
      <xdr:spPr>
        <a:xfrm>
          <a:off x="10515600" y="14607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55880</xdr:rowOff>
    </xdr:from>
    <xdr:to>
      <xdr:col>55</xdr:col>
      <xdr:colOff>50800</xdr:colOff>
      <xdr:row>85</xdr:row>
      <xdr:rowOff>157480</xdr:rowOff>
    </xdr:to>
    <xdr:sp macro="" textlink="">
      <xdr:nvSpPr>
        <xdr:cNvPr id="355" name="フローチャート: 判断 354">
          <a:extLst>
            <a:ext uri="{FF2B5EF4-FFF2-40B4-BE49-F238E27FC236}">
              <a16:creationId xmlns:a16="http://schemas.microsoft.com/office/drawing/2014/main" id="{8FF76C1E-87CB-4D3E-A892-CA6083A9BD81}"/>
            </a:ext>
          </a:extLst>
        </xdr:cNvPr>
        <xdr:cNvSpPr/>
      </xdr:nvSpPr>
      <xdr:spPr>
        <a:xfrm>
          <a:off x="104267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65677</xdr:rowOff>
    </xdr:from>
    <xdr:to>
      <xdr:col>50</xdr:col>
      <xdr:colOff>165100</xdr:colOff>
      <xdr:row>85</xdr:row>
      <xdr:rowOff>167277</xdr:rowOff>
    </xdr:to>
    <xdr:sp macro="" textlink="">
      <xdr:nvSpPr>
        <xdr:cNvPr id="356" name="フローチャート: 判断 355">
          <a:extLst>
            <a:ext uri="{FF2B5EF4-FFF2-40B4-BE49-F238E27FC236}">
              <a16:creationId xmlns:a16="http://schemas.microsoft.com/office/drawing/2014/main" id="{4902E7D0-9C70-476C-9866-A3F5E6F449E4}"/>
            </a:ext>
          </a:extLst>
        </xdr:cNvPr>
        <xdr:cNvSpPr/>
      </xdr:nvSpPr>
      <xdr:spPr>
        <a:xfrm>
          <a:off x="9588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58820</xdr:rowOff>
    </xdr:from>
    <xdr:to>
      <xdr:col>46</xdr:col>
      <xdr:colOff>38100</xdr:colOff>
      <xdr:row>85</xdr:row>
      <xdr:rowOff>160420</xdr:rowOff>
    </xdr:to>
    <xdr:sp macro="" textlink="">
      <xdr:nvSpPr>
        <xdr:cNvPr id="357" name="フローチャート: 判断 356">
          <a:extLst>
            <a:ext uri="{FF2B5EF4-FFF2-40B4-BE49-F238E27FC236}">
              <a16:creationId xmlns:a16="http://schemas.microsoft.com/office/drawing/2014/main" id="{4C7B9645-0DD7-49FB-8A4F-CAC707DB3E74}"/>
            </a:ext>
          </a:extLst>
        </xdr:cNvPr>
        <xdr:cNvSpPr/>
      </xdr:nvSpPr>
      <xdr:spPr>
        <a:xfrm>
          <a:off x="8699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35306</xdr:rowOff>
    </xdr:from>
    <xdr:to>
      <xdr:col>41</xdr:col>
      <xdr:colOff>101600</xdr:colOff>
      <xdr:row>85</xdr:row>
      <xdr:rowOff>136906</xdr:rowOff>
    </xdr:to>
    <xdr:sp macro="" textlink="">
      <xdr:nvSpPr>
        <xdr:cNvPr id="358" name="フローチャート: 判断 357">
          <a:extLst>
            <a:ext uri="{FF2B5EF4-FFF2-40B4-BE49-F238E27FC236}">
              <a16:creationId xmlns:a16="http://schemas.microsoft.com/office/drawing/2014/main" id="{38BF5875-96FA-47EE-95E7-02750AE42485}"/>
            </a:ext>
          </a:extLst>
        </xdr:cNvPr>
        <xdr:cNvSpPr/>
      </xdr:nvSpPr>
      <xdr:spPr>
        <a:xfrm>
          <a:off x="7810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27468</xdr:rowOff>
    </xdr:from>
    <xdr:to>
      <xdr:col>36</xdr:col>
      <xdr:colOff>165100</xdr:colOff>
      <xdr:row>85</xdr:row>
      <xdr:rowOff>129068</xdr:rowOff>
    </xdr:to>
    <xdr:sp macro="" textlink="">
      <xdr:nvSpPr>
        <xdr:cNvPr id="359" name="フローチャート: 判断 358">
          <a:extLst>
            <a:ext uri="{FF2B5EF4-FFF2-40B4-BE49-F238E27FC236}">
              <a16:creationId xmlns:a16="http://schemas.microsoft.com/office/drawing/2014/main" id="{C7C88FE8-12CA-4417-8661-325ABD6148BC}"/>
            </a:ext>
          </a:extLst>
        </xdr:cNvPr>
        <xdr:cNvSpPr/>
      </xdr:nvSpPr>
      <xdr:spPr>
        <a:xfrm>
          <a:off x="6921500" y="1460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BDA7095-43D2-42BE-BC39-E60F361A0C8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2EC9163-731A-4AEE-BBBA-31501FD34D7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08F063D-692A-4BEF-A568-4436066576D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81A762F-B1E5-4F1B-A268-0BFDB830095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75CBC24D-F8C9-46BE-97C1-07BCD0A7706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169853</xdr:rowOff>
    </xdr:from>
    <xdr:to>
      <xdr:col>55</xdr:col>
      <xdr:colOff>50800</xdr:colOff>
      <xdr:row>85</xdr:row>
      <xdr:rowOff>100003</xdr:rowOff>
    </xdr:to>
    <xdr:sp macro="" textlink="">
      <xdr:nvSpPr>
        <xdr:cNvPr id="365" name="楕円 364">
          <a:extLst>
            <a:ext uri="{FF2B5EF4-FFF2-40B4-BE49-F238E27FC236}">
              <a16:creationId xmlns:a16="http://schemas.microsoft.com/office/drawing/2014/main" id="{3A7EFDC9-85F0-43F8-9723-FCA14B5A4784}"/>
            </a:ext>
          </a:extLst>
        </xdr:cNvPr>
        <xdr:cNvSpPr/>
      </xdr:nvSpPr>
      <xdr:spPr>
        <a:xfrm>
          <a:off x="10426700" y="1457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21280</xdr:rowOff>
    </xdr:from>
    <xdr:ext cx="469744" cy="259045"/>
    <xdr:sp macro="" textlink="">
      <xdr:nvSpPr>
        <xdr:cNvPr id="366" name="【公営住宅】&#10;一人当たり面積該当値テキスト">
          <a:extLst>
            <a:ext uri="{FF2B5EF4-FFF2-40B4-BE49-F238E27FC236}">
              <a16:creationId xmlns:a16="http://schemas.microsoft.com/office/drawing/2014/main" id="{61AD89FE-D651-4E2E-880F-59B8E3918AB3}"/>
            </a:ext>
          </a:extLst>
        </xdr:cNvPr>
        <xdr:cNvSpPr txBox="1"/>
      </xdr:nvSpPr>
      <xdr:spPr>
        <a:xfrm>
          <a:off x="10515600" y="1442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363</xdr:rowOff>
    </xdr:from>
    <xdr:to>
      <xdr:col>50</xdr:col>
      <xdr:colOff>165100</xdr:colOff>
      <xdr:row>85</xdr:row>
      <xdr:rowOff>101963</xdr:rowOff>
    </xdr:to>
    <xdr:sp macro="" textlink="">
      <xdr:nvSpPr>
        <xdr:cNvPr id="367" name="楕円 366">
          <a:extLst>
            <a:ext uri="{FF2B5EF4-FFF2-40B4-BE49-F238E27FC236}">
              <a16:creationId xmlns:a16="http://schemas.microsoft.com/office/drawing/2014/main" id="{DD0269C1-A579-4DEE-8726-B7293E82EDD9}"/>
            </a:ext>
          </a:extLst>
        </xdr:cNvPr>
        <xdr:cNvSpPr/>
      </xdr:nvSpPr>
      <xdr:spPr>
        <a:xfrm>
          <a:off x="9588500" y="145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49203</xdr:rowOff>
    </xdr:from>
    <xdr:to>
      <xdr:col>55</xdr:col>
      <xdr:colOff>0</xdr:colOff>
      <xdr:row>85</xdr:row>
      <xdr:rowOff>51163</xdr:rowOff>
    </xdr:to>
    <xdr:cxnSp macro="">
      <xdr:nvCxnSpPr>
        <xdr:cNvPr id="368" name="直線コネクタ 367">
          <a:extLst>
            <a:ext uri="{FF2B5EF4-FFF2-40B4-BE49-F238E27FC236}">
              <a16:creationId xmlns:a16="http://schemas.microsoft.com/office/drawing/2014/main" id="{09B5A858-C7D1-4BD2-92C6-57D5596CA35D}"/>
            </a:ext>
          </a:extLst>
        </xdr:cNvPr>
        <xdr:cNvCxnSpPr/>
      </xdr:nvCxnSpPr>
      <xdr:spPr>
        <a:xfrm flipV="1">
          <a:off x="9639300" y="14622453"/>
          <a:ext cx="8382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1670</xdr:rowOff>
    </xdr:from>
    <xdr:to>
      <xdr:col>46</xdr:col>
      <xdr:colOff>38100</xdr:colOff>
      <xdr:row>85</xdr:row>
      <xdr:rowOff>103270</xdr:rowOff>
    </xdr:to>
    <xdr:sp macro="" textlink="">
      <xdr:nvSpPr>
        <xdr:cNvPr id="369" name="楕円 368">
          <a:extLst>
            <a:ext uri="{FF2B5EF4-FFF2-40B4-BE49-F238E27FC236}">
              <a16:creationId xmlns:a16="http://schemas.microsoft.com/office/drawing/2014/main" id="{64FE57EF-A32F-48F6-8522-630C5F0A5DF7}"/>
            </a:ext>
          </a:extLst>
        </xdr:cNvPr>
        <xdr:cNvSpPr/>
      </xdr:nvSpPr>
      <xdr:spPr>
        <a:xfrm>
          <a:off x="8699500" y="1457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51163</xdr:rowOff>
    </xdr:from>
    <xdr:to>
      <xdr:col>50</xdr:col>
      <xdr:colOff>114300</xdr:colOff>
      <xdr:row>85</xdr:row>
      <xdr:rowOff>52470</xdr:rowOff>
    </xdr:to>
    <xdr:cxnSp macro="">
      <xdr:nvCxnSpPr>
        <xdr:cNvPr id="370" name="直線コネクタ 369">
          <a:extLst>
            <a:ext uri="{FF2B5EF4-FFF2-40B4-BE49-F238E27FC236}">
              <a16:creationId xmlns:a16="http://schemas.microsoft.com/office/drawing/2014/main" id="{0E6C9F2D-B217-45BF-9BA1-88BEE2234E8B}"/>
            </a:ext>
          </a:extLst>
        </xdr:cNvPr>
        <xdr:cNvCxnSpPr/>
      </xdr:nvCxnSpPr>
      <xdr:spPr>
        <a:xfrm flipV="1">
          <a:off x="8750300" y="14624413"/>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690</xdr:rowOff>
    </xdr:from>
    <xdr:to>
      <xdr:col>41</xdr:col>
      <xdr:colOff>101600</xdr:colOff>
      <xdr:row>85</xdr:row>
      <xdr:rowOff>102290</xdr:rowOff>
    </xdr:to>
    <xdr:sp macro="" textlink="">
      <xdr:nvSpPr>
        <xdr:cNvPr id="371" name="楕円 370">
          <a:extLst>
            <a:ext uri="{FF2B5EF4-FFF2-40B4-BE49-F238E27FC236}">
              <a16:creationId xmlns:a16="http://schemas.microsoft.com/office/drawing/2014/main" id="{E49377A6-B0BF-4E79-8B65-00DC41848471}"/>
            </a:ext>
          </a:extLst>
        </xdr:cNvPr>
        <xdr:cNvSpPr/>
      </xdr:nvSpPr>
      <xdr:spPr>
        <a:xfrm>
          <a:off x="7810500" y="145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51490</xdr:rowOff>
    </xdr:from>
    <xdr:to>
      <xdr:col>45</xdr:col>
      <xdr:colOff>177800</xdr:colOff>
      <xdr:row>85</xdr:row>
      <xdr:rowOff>52470</xdr:rowOff>
    </xdr:to>
    <xdr:cxnSp macro="">
      <xdr:nvCxnSpPr>
        <xdr:cNvPr id="372" name="直線コネクタ 371">
          <a:extLst>
            <a:ext uri="{FF2B5EF4-FFF2-40B4-BE49-F238E27FC236}">
              <a16:creationId xmlns:a16="http://schemas.microsoft.com/office/drawing/2014/main" id="{319D5A99-D658-4412-B45F-5AB7A8C8A198}"/>
            </a:ext>
          </a:extLst>
        </xdr:cNvPr>
        <xdr:cNvCxnSpPr/>
      </xdr:nvCxnSpPr>
      <xdr:spPr>
        <a:xfrm>
          <a:off x="7861300" y="14624740"/>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1670</xdr:rowOff>
    </xdr:from>
    <xdr:to>
      <xdr:col>36</xdr:col>
      <xdr:colOff>165100</xdr:colOff>
      <xdr:row>85</xdr:row>
      <xdr:rowOff>103270</xdr:rowOff>
    </xdr:to>
    <xdr:sp macro="" textlink="">
      <xdr:nvSpPr>
        <xdr:cNvPr id="373" name="楕円 372">
          <a:extLst>
            <a:ext uri="{FF2B5EF4-FFF2-40B4-BE49-F238E27FC236}">
              <a16:creationId xmlns:a16="http://schemas.microsoft.com/office/drawing/2014/main" id="{6BA1025D-E3F7-4B75-84C9-8BECB22AF47A}"/>
            </a:ext>
          </a:extLst>
        </xdr:cNvPr>
        <xdr:cNvSpPr/>
      </xdr:nvSpPr>
      <xdr:spPr>
        <a:xfrm>
          <a:off x="6921500" y="1457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51490</xdr:rowOff>
    </xdr:from>
    <xdr:to>
      <xdr:col>41</xdr:col>
      <xdr:colOff>50800</xdr:colOff>
      <xdr:row>85</xdr:row>
      <xdr:rowOff>52470</xdr:rowOff>
    </xdr:to>
    <xdr:cxnSp macro="">
      <xdr:nvCxnSpPr>
        <xdr:cNvPr id="374" name="直線コネクタ 373">
          <a:extLst>
            <a:ext uri="{FF2B5EF4-FFF2-40B4-BE49-F238E27FC236}">
              <a16:creationId xmlns:a16="http://schemas.microsoft.com/office/drawing/2014/main" id="{287901DF-389D-4716-9BD3-B71C307E13ED}"/>
            </a:ext>
          </a:extLst>
        </xdr:cNvPr>
        <xdr:cNvCxnSpPr/>
      </xdr:nvCxnSpPr>
      <xdr:spPr>
        <a:xfrm flipV="1">
          <a:off x="6972300" y="14624740"/>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158404</xdr:rowOff>
    </xdr:from>
    <xdr:ext cx="469744" cy="259045"/>
    <xdr:sp macro="" textlink="">
      <xdr:nvSpPr>
        <xdr:cNvPr id="375" name="n_1aveValue【公営住宅】&#10;一人当たり面積">
          <a:extLst>
            <a:ext uri="{FF2B5EF4-FFF2-40B4-BE49-F238E27FC236}">
              <a16:creationId xmlns:a16="http://schemas.microsoft.com/office/drawing/2014/main" id="{4E46AAEF-A84F-4622-9822-2E70423C7B0A}"/>
            </a:ext>
          </a:extLst>
        </xdr:cNvPr>
        <xdr:cNvSpPr txBox="1"/>
      </xdr:nvSpPr>
      <xdr:spPr>
        <a:xfrm>
          <a:off x="93917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151547</xdr:rowOff>
    </xdr:from>
    <xdr:ext cx="469744" cy="259045"/>
    <xdr:sp macro="" textlink="">
      <xdr:nvSpPr>
        <xdr:cNvPr id="376" name="n_2aveValue【公営住宅】&#10;一人当たり面積">
          <a:extLst>
            <a:ext uri="{FF2B5EF4-FFF2-40B4-BE49-F238E27FC236}">
              <a16:creationId xmlns:a16="http://schemas.microsoft.com/office/drawing/2014/main" id="{12E589EA-A0F9-4EBC-BE54-33A631AEA11F}"/>
            </a:ext>
          </a:extLst>
        </xdr:cNvPr>
        <xdr:cNvSpPr txBox="1"/>
      </xdr:nvSpPr>
      <xdr:spPr>
        <a:xfrm>
          <a:off x="8515427" y="147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128033</xdr:rowOff>
    </xdr:from>
    <xdr:ext cx="469744" cy="259045"/>
    <xdr:sp macro="" textlink="">
      <xdr:nvSpPr>
        <xdr:cNvPr id="377" name="n_3aveValue【公営住宅】&#10;一人当たり面積">
          <a:extLst>
            <a:ext uri="{FF2B5EF4-FFF2-40B4-BE49-F238E27FC236}">
              <a16:creationId xmlns:a16="http://schemas.microsoft.com/office/drawing/2014/main" id="{45D9F072-9F5D-471C-A0DF-A29DB5ADB445}"/>
            </a:ext>
          </a:extLst>
        </xdr:cNvPr>
        <xdr:cNvSpPr txBox="1"/>
      </xdr:nvSpPr>
      <xdr:spPr>
        <a:xfrm>
          <a:off x="7626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120195</xdr:rowOff>
    </xdr:from>
    <xdr:ext cx="469744" cy="259045"/>
    <xdr:sp macro="" textlink="">
      <xdr:nvSpPr>
        <xdr:cNvPr id="378" name="n_4aveValue【公営住宅】&#10;一人当たり面積">
          <a:extLst>
            <a:ext uri="{FF2B5EF4-FFF2-40B4-BE49-F238E27FC236}">
              <a16:creationId xmlns:a16="http://schemas.microsoft.com/office/drawing/2014/main" id="{3912363E-91F7-425C-B8EC-7399E8B13625}"/>
            </a:ext>
          </a:extLst>
        </xdr:cNvPr>
        <xdr:cNvSpPr txBox="1"/>
      </xdr:nvSpPr>
      <xdr:spPr>
        <a:xfrm>
          <a:off x="6737427" y="146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118490</xdr:rowOff>
    </xdr:from>
    <xdr:ext cx="469744" cy="259045"/>
    <xdr:sp macro="" textlink="">
      <xdr:nvSpPr>
        <xdr:cNvPr id="379" name="n_1mainValue【公営住宅】&#10;一人当たり面積">
          <a:extLst>
            <a:ext uri="{FF2B5EF4-FFF2-40B4-BE49-F238E27FC236}">
              <a16:creationId xmlns:a16="http://schemas.microsoft.com/office/drawing/2014/main" id="{207127CA-41F5-4F61-9343-7BA8411FD94D}"/>
            </a:ext>
          </a:extLst>
        </xdr:cNvPr>
        <xdr:cNvSpPr txBox="1"/>
      </xdr:nvSpPr>
      <xdr:spPr>
        <a:xfrm>
          <a:off x="9391727" y="1434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119797</xdr:rowOff>
    </xdr:from>
    <xdr:ext cx="469744" cy="259045"/>
    <xdr:sp macro="" textlink="">
      <xdr:nvSpPr>
        <xdr:cNvPr id="380" name="n_2mainValue【公営住宅】&#10;一人当たり面積">
          <a:extLst>
            <a:ext uri="{FF2B5EF4-FFF2-40B4-BE49-F238E27FC236}">
              <a16:creationId xmlns:a16="http://schemas.microsoft.com/office/drawing/2014/main" id="{72DB7EFB-83BE-46A9-A2F4-E1E6D648BC4F}"/>
            </a:ext>
          </a:extLst>
        </xdr:cNvPr>
        <xdr:cNvSpPr txBox="1"/>
      </xdr:nvSpPr>
      <xdr:spPr>
        <a:xfrm>
          <a:off x="8515427" y="1435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118817</xdr:rowOff>
    </xdr:from>
    <xdr:ext cx="469744" cy="259045"/>
    <xdr:sp macro="" textlink="">
      <xdr:nvSpPr>
        <xdr:cNvPr id="381" name="n_3mainValue【公営住宅】&#10;一人当たり面積">
          <a:extLst>
            <a:ext uri="{FF2B5EF4-FFF2-40B4-BE49-F238E27FC236}">
              <a16:creationId xmlns:a16="http://schemas.microsoft.com/office/drawing/2014/main" id="{412EB58F-E4C8-4921-9550-73E8F04FA78C}"/>
            </a:ext>
          </a:extLst>
        </xdr:cNvPr>
        <xdr:cNvSpPr txBox="1"/>
      </xdr:nvSpPr>
      <xdr:spPr>
        <a:xfrm>
          <a:off x="76264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119797</xdr:rowOff>
    </xdr:from>
    <xdr:ext cx="469744" cy="259045"/>
    <xdr:sp macro="" textlink="">
      <xdr:nvSpPr>
        <xdr:cNvPr id="382" name="n_4mainValue【公営住宅】&#10;一人当たり面積">
          <a:extLst>
            <a:ext uri="{FF2B5EF4-FFF2-40B4-BE49-F238E27FC236}">
              <a16:creationId xmlns:a16="http://schemas.microsoft.com/office/drawing/2014/main" id="{A1B7CA19-9339-4D68-ACB8-1A776E709337}"/>
            </a:ext>
          </a:extLst>
        </xdr:cNvPr>
        <xdr:cNvSpPr txBox="1"/>
      </xdr:nvSpPr>
      <xdr:spPr>
        <a:xfrm>
          <a:off x="6737427" y="1435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38F604D6-5042-4360-A13C-22A3748158E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7E97CD52-A5DE-462E-82B7-57BE72ADFC7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5DB1CAF6-693D-4D94-BBE1-75E9F1A63C0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8BD80EC0-B235-44A8-A0E3-07D05A828C8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FAA9EE8A-F053-4106-8FB0-F91298D35D7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C4F3706C-BFB6-4CE2-96B0-F13B4EF2993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9E52EF7C-FC60-4A82-B6DA-AA3309465B7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2FC91A6B-60B2-49CF-8B72-14683D7F728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7B887D42-8B44-4D20-9BE7-B2890000AE8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C2E62D79-80AE-4F48-AA89-7E2D0DF05D2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CEB0416B-2EC8-4053-9860-68A3655C2DC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4CB1B713-0421-4964-9610-0DD92FD82F9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B7A99142-25C9-4FF9-ADAC-1C57CAAF316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64BD3A43-7ED7-400B-9070-5794C4D3B2D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C8F2AECD-1587-4437-9C6B-264118057BC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B17056D7-3E7F-485C-90B1-6B21887B068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C29058C3-4764-4A1A-8519-BD2F914D696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3262565D-E3BB-43DF-8C43-F56B201572A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C64380A3-A405-4F2A-857F-45C21AADF59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2B27892F-7F29-4D16-8503-3975237E994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72AA1ED4-2C8A-44D0-828B-3383B782345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362D1DDE-141B-494F-BD0A-EA2C01F844B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D8BDF3E-7BE7-4FE8-98D8-50B09376669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B2E5BA5-A6E5-4EAB-A18A-099DDDFD6C0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2DD1F8B5-A120-4868-B9BB-E8A795FB3AF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4DAA9308-D080-4B00-9ED0-D3AD1E8A276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E1A66148-3142-4BAA-B2DA-DBB31B82AFF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id="{D9A895BE-EB3D-4A6C-90EC-94F85B7217E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a:extLst>
            <a:ext uri="{FF2B5EF4-FFF2-40B4-BE49-F238E27FC236}">
              <a16:creationId xmlns:a16="http://schemas.microsoft.com/office/drawing/2014/main" id="{5EEBC95E-2824-499A-B8DE-7A65B9A3B11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id="{3F7633D6-083A-4A2D-9B40-525EF8A8BBB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id="{72D19839-27CE-42B6-9825-67FC419DBAD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id="{B80027DA-517C-4AEC-9AC5-1E576AD6513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id="{C542E81A-E070-4189-998C-E0C060775DC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id="{94767335-EF14-4CCE-AADD-4AC064595D3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id="{73138B9C-2F7E-42AD-82C0-8B60FA25A3E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id="{3ECD43B0-C14F-4780-952D-FE227D68DBF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id="{4A6D6828-D822-4847-9DE0-F9DE7D91315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id="{080DAAAA-530D-4E17-AF38-1ACFF9120E9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a:extLst>
            <a:ext uri="{FF2B5EF4-FFF2-40B4-BE49-F238E27FC236}">
              <a16:creationId xmlns:a16="http://schemas.microsoft.com/office/drawing/2014/main" id="{EE76060D-4630-46A3-91D4-F1A0995FEDC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02DEBB96-DFB0-4981-B711-8729B188D5B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3967B222-66EA-4676-9A1C-A0C4E673E20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424" name="直線コネクタ 423">
          <a:extLst>
            <a:ext uri="{FF2B5EF4-FFF2-40B4-BE49-F238E27FC236}">
              <a16:creationId xmlns:a16="http://schemas.microsoft.com/office/drawing/2014/main" id="{68A805A0-6640-4A86-81AE-8A961CF9AB8E}"/>
            </a:ext>
          </a:extLst>
        </xdr:cNvPr>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a:extLst>
            <a:ext uri="{FF2B5EF4-FFF2-40B4-BE49-F238E27FC236}">
              <a16:creationId xmlns:a16="http://schemas.microsoft.com/office/drawing/2014/main" id="{A07472CC-5413-4E3A-955D-203761A327F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a:extLst>
            <a:ext uri="{FF2B5EF4-FFF2-40B4-BE49-F238E27FC236}">
              <a16:creationId xmlns:a16="http://schemas.microsoft.com/office/drawing/2014/main" id="{F5626B29-E469-47DC-B837-80946D7A2CE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427" name="【認定こども園・幼稚園・保育所】&#10;有形固定資産減価償却率最大値テキスト">
          <a:extLst>
            <a:ext uri="{FF2B5EF4-FFF2-40B4-BE49-F238E27FC236}">
              <a16:creationId xmlns:a16="http://schemas.microsoft.com/office/drawing/2014/main" id="{0C40A551-B748-4900-B726-D76412F9E65D}"/>
            </a:ext>
          </a:extLst>
        </xdr:cNvPr>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428" name="直線コネクタ 427">
          <a:extLst>
            <a:ext uri="{FF2B5EF4-FFF2-40B4-BE49-F238E27FC236}">
              <a16:creationId xmlns:a16="http://schemas.microsoft.com/office/drawing/2014/main" id="{F0CBBAFA-5AAD-4FDC-A6F1-C148FF0C7FFE}"/>
            </a:ext>
          </a:extLst>
        </xdr:cNvPr>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95630</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002E09A4-A49B-462F-84D1-EA929FF1A3F6}"/>
            </a:ext>
          </a:extLst>
        </xdr:cNvPr>
        <xdr:cNvSpPr txBox="1"/>
      </xdr:nvSpPr>
      <xdr:spPr>
        <a:xfrm>
          <a:off x="16357600" y="6439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72753</xdr:rowOff>
    </xdr:from>
    <xdr:to>
      <xdr:col>85</xdr:col>
      <xdr:colOff>177800</xdr:colOff>
      <xdr:row>39</xdr:row>
      <xdr:rowOff>2903</xdr:rowOff>
    </xdr:to>
    <xdr:sp macro="" textlink="">
      <xdr:nvSpPr>
        <xdr:cNvPr id="430" name="フローチャート: 判断 429">
          <a:extLst>
            <a:ext uri="{FF2B5EF4-FFF2-40B4-BE49-F238E27FC236}">
              <a16:creationId xmlns:a16="http://schemas.microsoft.com/office/drawing/2014/main" id="{0F48A2BC-36F2-4C34-8BC8-7AE48DA63485}"/>
            </a:ext>
          </a:extLst>
        </xdr:cNvPr>
        <xdr:cNvSpPr/>
      </xdr:nvSpPr>
      <xdr:spPr>
        <a:xfrm>
          <a:off x="162687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67854</xdr:rowOff>
    </xdr:from>
    <xdr:to>
      <xdr:col>81</xdr:col>
      <xdr:colOff>101600</xdr:colOff>
      <xdr:row>38</xdr:row>
      <xdr:rowOff>169454</xdr:rowOff>
    </xdr:to>
    <xdr:sp macro="" textlink="">
      <xdr:nvSpPr>
        <xdr:cNvPr id="431" name="フローチャート: 判断 430">
          <a:extLst>
            <a:ext uri="{FF2B5EF4-FFF2-40B4-BE49-F238E27FC236}">
              <a16:creationId xmlns:a16="http://schemas.microsoft.com/office/drawing/2014/main" id="{A59AF55B-95D2-40BB-BBC1-334E45BF8F30}"/>
            </a:ext>
          </a:extLst>
        </xdr:cNvPr>
        <xdr:cNvSpPr/>
      </xdr:nvSpPr>
      <xdr:spPr>
        <a:xfrm>
          <a:off x="15430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102144</xdr:rowOff>
    </xdr:from>
    <xdr:to>
      <xdr:col>76</xdr:col>
      <xdr:colOff>165100</xdr:colOff>
      <xdr:row>39</xdr:row>
      <xdr:rowOff>32294</xdr:rowOff>
    </xdr:to>
    <xdr:sp macro="" textlink="">
      <xdr:nvSpPr>
        <xdr:cNvPr id="432" name="フローチャート: 判断 431">
          <a:extLst>
            <a:ext uri="{FF2B5EF4-FFF2-40B4-BE49-F238E27FC236}">
              <a16:creationId xmlns:a16="http://schemas.microsoft.com/office/drawing/2014/main" id="{E2D9B843-D2B5-41C0-A728-38B2DD92E90B}"/>
            </a:ext>
          </a:extLst>
        </xdr:cNvPr>
        <xdr:cNvSpPr/>
      </xdr:nvSpPr>
      <xdr:spPr>
        <a:xfrm>
          <a:off x="14541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25400</xdr:rowOff>
    </xdr:from>
    <xdr:to>
      <xdr:col>72</xdr:col>
      <xdr:colOff>38100</xdr:colOff>
      <xdr:row>38</xdr:row>
      <xdr:rowOff>127000</xdr:rowOff>
    </xdr:to>
    <xdr:sp macro="" textlink="">
      <xdr:nvSpPr>
        <xdr:cNvPr id="433" name="フローチャート: 判断 432">
          <a:extLst>
            <a:ext uri="{FF2B5EF4-FFF2-40B4-BE49-F238E27FC236}">
              <a16:creationId xmlns:a16="http://schemas.microsoft.com/office/drawing/2014/main" id="{F6F88C98-8B78-4630-A777-D85CBC5A8E3D}"/>
            </a:ext>
          </a:extLst>
        </xdr:cNvPr>
        <xdr:cNvSpPr/>
      </xdr:nvSpPr>
      <xdr:spPr>
        <a:xfrm>
          <a:off x="13652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12337</xdr:rowOff>
    </xdr:from>
    <xdr:to>
      <xdr:col>67</xdr:col>
      <xdr:colOff>101600</xdr:colOff>
      <xdr:row>38</xdr:row>
      <xdr:rowOff>113937</xdr:rowOff>
    </xdr:to>
    <xdr:sp macro="" textlink="">
      <xdr:nvSpPr>
        <xdr:cNvPr id="434" name="フローチャート: 判断 433">
          <a:extLst>
            <a:ext uri="{FF2B5EF4-FFF2-40B4-BE49-F238E27FC236}">
              <a16:creationId xmlns:a16="http://schemas.microsoft.com/office/drawing/2014/main" id="{75559C24-84D2-40B4-9D16-E0591557780B}"/>
            </a:ext>
          </a:extLst>
        </xdr:cNvPr>
        <xdr:cNvSpPr/>
      </xdr:nvSpPr>
      <xdr:spPr>
        <a:xfrm>
          <a:off x="1276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28426F66-333A-42A0-9DAB-07F011C2F4E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977E543-03C3-4CFF-9442-D7B7B67765C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5BCB1904-B419-4F05-BF9F-E7E01B2CBE5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E66811D2-6ACF-4527-90E4-B62EFFADDF4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6B6EFC19-C7B4-4FCE-88F7-5321D7FDAFB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129903</xdr:rowOff>
    </xdr:from>
    <xdr:to>
      <xdr:col>85</xdr:col>
      <xdr:colOff>177800</xdr:colOff>
      <xdr:row>42</xdr:row>
      <xdr:rowOff>60053</xdr:rowOff>
    </xdr:to>
    <xdr:sp macro="" textlink="">
      <xdr:nvSpPr>
        <xdr:cNvPr id="440" name="楕円 439">
          <a:extLst>
            <a:ext uri="{FF2B5EF4-FFF2-40B4-BE49-F238E27FC236}">
              <a16:creationId xmlns:a16="http://schemas.microsoft.com/office/drawing/2014/main" id="{FF8EAB7F-8079-4682-B116-6D55B6997750}"/>
            </a:ext>
          </a:extLst>
        </xdr:cNvPr>
        <xdr:cNvSpPr/>
      </xdr:nvSpPr>
      <xdr:spPr>
        <a:xfrm>
          <a:off x="16268700" y="715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44830</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844DFC44-11F5-463A-A840-7A55A49A9359}"/>
            </a:ext>
          </a:extLst>
        </xdr:cNvPr>
        <xdr:cNvSpPr txBox="1"/>
      </xdr:nvSpPr>
      <xdr:spPr>
        <a:xfrm>
          <a:off x="16357600" y="7074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120106</xdr:rowOff>
    </xdr:from>
    <xdr:to>
      <xdr:col>81</xdr:col>
      <xdr:colOff>101600</xdr:colOff>
      <xdr:row>42</xdr:row>
      <xdr:rowOff>50256</xdr:rowOff>
    </xdr:to>
    <xdr:sp macro="" textlink="">
      <xdr:nvSpPr>
        <xdr:cNvPr id="442" name="楕円 441">
          <a:extLst>
            <a:ext uri="{FF2B5EF4-FFF2-40B4-BE49-F238E27FC236}">
              <a16:creationId xmlns:a16="http://schemas.microsoft.com/office/drawing/2014/main" id="{0939B1CC-4C30-4EEF-9237-3A2D84DCEC93}"/>
            </a:ext>
          </a:extLst>
        </xdr:cNvPr>
        <xdr:cNvSpPr/>
      </xdr:nvSpPr>
      <xdr:spPr>
        <a:xfrm>
          <a:off x="15430500" y="71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170906</xdr:rowOff>
    </xdr:from>
    <xdr:to>
      <xdr:col>85</xdr:col>
      <xdr:colOff>127000</xdr:colOff>
      <xdr:row>42</xdr:row>
      <xdr:rowOff>9253</xdr:rowOff>
    </xdr:to>
    <xdr:cxnSp macro="">
      <xdr:nvCxnSpPr>
        <xdr:cNvPr id="443" name="直線コネクタ 442">
          <a:extLst>
            <a:ext uri="{FF2B5EF4-FFF2-40B4-BE49-F238E27FC236}">
              <a16:creationId xmlns:a16="http://schemas.microsoft.com/office/drawing/2014/main" id="{72E18D7F-26FB-4475-8D27-76E9903F7FCC}"/>
            </a:ext>
          </a:extLst>
        </xdr:cNvPr>
        <xdr:cNvCxnSpPr/>
      </xdr:nvCxnSpPr>
      <xdr:spPr>
        <a:xfrm>
          <a:off x="15481300" y="720035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107043</xdr:rowOff>
    </xdr:from>
    <xdr:to>
      <xdr:col>76</xdr:col>
      <xdr:colOff>165100</xdr:colOff>
      <xdr:row>42</xdr:row>
      <xdr:rowOff>37193</xdr:rowOff>
    </xdr:to>
    <xdr:sp macro="" textlink="">
      <xdr:nvSpPr>
        <xdr:cNvPr id="444" name="楕円 443">
          <a:extLst>
            <a:ext uri="{FF2B5EF4-FFF2-40B4-BE49-F238E27FC236}">
              <a16:creationId xmlns:a16="http://schemas.microsoft.com/office/drawing/2014/main" id="{2011CD4E-2C3C-4CBC-AC3E-78C50DEF871C}"/>
            </a:ext>
          </a:extLst>
        </xdr:cNvPr>
        <xdr:cNvSpPr/>
      </xdr:nvSpPr>
      <xdr:spPr>
        <a:xfrm>
          <a:off x="14541500" y="71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157843</xdr:rowOff>
    </xdr:from>
    <xdr:to>
      <xdr:col>81</xdr:col>
      <xdr:colOff>50800</xdr:colOff>
      <xdr:row>41</xdr:row>
      <xdr:rowOff>170906</xdr:rowOff>
    </xdr:to>
    <xdr:cxnSp macro="">
      <xdr:nvCxnSpPr>
        <xdr:cNvPr id="445" name="直線コネクタ 444">
          <a:extLst>
            <a:ext uri="{FF2B5EF4-FFF2-40B4-BE49-F238E27FC236}">
              <a16:creationId xmlns:a16="http://schemas.microsoft.com/office/drawing/2014/main" id="{9157B5E9-9009-4771-B456-06735163EEE0}"/>
            </a:ext>
          </a:extLst>
        </xdr:cNvPr>
        <xdr:cNvCxnSpPr/>
      </xdr:nvCxnSpPr>
      <xdr:spPr>
        <a:xfrm>
          <a:off x="14592300" y="718729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93980</xdr:rowOff>
    </xdr:from>
    <xdr:to>
      <xdr:col>72</xdr:col>
      <xdr:colOff>38100</xdr:colOff>
      <xdr:row>42</xdr:row>
      <xdr:rowOff>24130</xdr:rowOff>
    </xdr:to>
    <xdr:sp macro="" textlink="">
      <xdr:nvSpPr>
        <xdr:cNvPr id="446" name="楕円 445">
          <a:extLst>
            <a:ext uri="{FF2B5EF4-FFF2-40B4-BE49-F238E27FC236}">
              <a16:creationId xmlns:a16="http://schemas.microsoft.com/office/drawing/2014/main" id="{ED57516E-5E3D-4AFB-859B-D986175A69AE}"/>
            </a:ext>
          </a:extLst>
        </xdr:cNvPr>
        <xdr:cNvSpPr/>
      </xdr:nvSpPr>
      <xdr:spPr>
        <a:xfrm>
          <a:off x="13652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144780</xdr:rowOff>
    </xdr:from>
    <xdr:to>
      <xdr:col>76</xdr:col>
      <xdr:colOff>114300</xdr:colOff>
      <xdr:row>41</xdr:row>
      <xdr:rowOff>157843</xdr:rowOff>
    </xdr:to>
    <xdr:cxnSp macro="">
      <xdr:nvCxnSpPr>
        <xdr:cNvPr id="447" name="直線コネクタ 446">
          <a:extLst>
            <a:ext uri="{FF2B5EF4-FFF2-40B4-BE49-F238E27FC236}">
              <a16:creationId xmlns:a16="http://schemas.microsoft.com/office/drawing/2014/main" id="{ABA3AD88-28AA-4300-B6E3-42C0C9FB3D16}"/>
            </a:ext>
          </a:extLst>
        </xdr:cNvPr>
        <xdr:cNvCxnSpPr/>
      </xdr:nvCxnSpPr>
      <xdr:spPr>
        <a:xfrm>
          <a:off x="13703300" y="717423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90715</xdr:rowOff>
    </xdr:from>
    <xdr:to>
      <xdr:col>67</xdr:col>
      <xdr:colOff>101600</xdr:colOff>
      <xdr:row>42</xdr:row>
      <xdr:rowOff>20865</xdr:rowOff>
    </xdr:to>
    <xdr:sp macro="" textlink="">
      <xdr:nvSpPr>
        <xdr:cNvPr id="448" name="楕円 447">
          <a:extLst>
            <a:ext uri="{FF2B5EF4-FFF2-40B4-BE49-F238E27FC236}">
              <a16:creationId xmlns:a16="http://schemas.microsoft.com/office/drawing/2014/main" id="{0EB54932-52DF-48D7-9305-39DE3AF989C3}"/>
            </a:ext>
          </a:extLst>
        </xdr:cNvPr>
        <xdr:cNvSpPr/>
      </xdr:nvSpPr>
      <xdr:spPr>
        <a:xfrm>
          <a:off x="12763500" y="712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141515</xdr:rowOff>
    </xdr:from>
    <xdr:to>
      <xdr:col>71</xdr:col>
      <xdr:colOff>177800</xdr:colOff>
      <xdr:row>41</xdr:row>
      <xdr:rowOff>144780</xdr:rowOff>
    </xdr:to>
    <xdr:cxnSp macro="">
      <xdr:nvCxnSpPr>
        <xdr:cNvPr id="449" name="直線コネクタ 448">
          <a:extLst>
            <a:ext uri="{FF2B5EF4-FFF2-40B4-BE49-F238E27FC236}">
              <a16:creationId xmlns:a16="http://schemas.microsoft.com/office/drawing/2014/main" id="{D2377686-5A92-4802-A23B-A34B1F3540D5}"/>
            </a:ext>
          </a:extLst>
        </xdr:cNvPr>
        <xdr:cNvCxnSpPr/>
      </xdr:nvCxnSpPr>
      <xdr:spPr>
        <a:xfrm>
          <a:off x="12814300" y="717096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14531</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493F3B75-96EF-4C65-A29D-7FF590CDB419}"/>
            </a:ext>
          </a:extLst>
        </xdr:cNvPr>
        <xdr:cNvSpPr txBox="1"/>
      </xdr:nvSpPr>
      <xdr:spPr>
        <a:xfrm>
          <a:off x="152660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48821</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F9BDB364-D8AB-4A2E-8BF5-3D1AF6E140EE}"/>
            </a:ext>
          </a:extLst>
        </xdr:cNvPr>
        <xdr:cNvSpPr txBox="1"/>
      </xdr:nvSpPr>
      <xdr:spPr>
        <a:xfrm>
          <a:off x="14389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143527</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F1C89B90-B51F-47C3-BCAD-ACA8E818210F}"/>
            </a:ext>
          </a:extLst>
        </xdr:cNvPr>
        <xdr:cNvSpPr txBox="1"/>
      </xdr:nvSpPr>
      <xdr:spPr>
        <a:xfrm>
          <a:off x="13500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130464</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697399E7-CE11-44C3-9707-E589C187532F}"/>
            </a:ext>
          </a:extLst>
        </xdr:cNvPr>
        <xdr:cNvSpPr txBox="1"/>
      </xdr:nvSpPr>
      <xdr:spPr>
        <a:xfrm>
          <a:off x="12611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41383</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C019F4E1-D9E6-4B72-9B3F-F901A1E1B418}"/>
            </a:ext>
          </a:extLst>
        </xdr:cNvPr>
        <xdr:cNvSpPr txBox="1"/>
      </xdr:nvSpPr>
      <xdr:spPr>
        <a:xfrm>
          <a:off x="15266044" y="724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28320</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2335DDBC-41CB-42B8-973C-06CCBD7A3578}"/>
            </a:ext>
          </a:extLst>
        </xdr:cNvPr>
        <xdr:cNvSpPr txBox="1"/>
      </xdr:nvSpPr>
      <xdr:spPr>
        <a:xfrm>
          <a:off x="14389744" y="722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15257</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AE53CFE9-9F7C-495D-9865-C10AA3F3C71C}"/>
            </a:ext>
          </a:extLst>
        </xdr:cNvPr>
        <xdr:cNvSpPr txBox="1"/>
      </xdr:nvSpPr>
      <xdr:spPr>
        <a:xfrm>
          <a:off x="13500744"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11992</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F4352FB5-8845-47C8-B0E2-9AA22DA12852}"/>
            </a:ext>
          </a:extLst>
        </xdr:cNvPr>
        <xdr:cNvSpPr txBox="1"/>
      </xdr:nvSpPr>
      <xdr:spPr>
        <a:xfrm>
          <a:off x="12611744" y="7212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FC8B5299-F62A-45A9-9CB9-1BE315A840F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A7D3C047-9930-4457-B66D-4080E25C75D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ED551DF9-64CF-4C7B-8DEF-81F03C0B6F6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3DBE7C7D-8DBB-41DF-AC4D-1A81FCF40BC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D6BF2780-B44D-4265-AC17-F6480627A6B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B0B2A9FB-412D-4ECB-A3A0-9768AC12ECF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F2C82C36-1272-43C7-AFA1-8FBBD998331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CDE0C9F3-D742-4BCB-BC54-965DA7E0ACC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D205C6F5-670E-410D-8F9C-5B1E0464B30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3704E489-72B2-4A80-8438-01838E60CDB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AE78C9A2-C4D1-41ED-BCB8-DFD6D73ADB3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FCD4052F-8EEC-4DE9-877D-ACB10D8D0D2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686E0CEE-49F2-49D8-930D-8BC51E2B7FA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F6F27B62-278C-4FAF-8BA8-A7B0F561495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9709776D-F9A9-409A-AED0-3DBCDECBD2D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17401E4B-8D5D-4F10-B66A-F68CB5604E3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06589728-CEB0-48CC-8979-3A38476AAE8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9FF5466E-21DC-47B1-AD36-071888A16CCD}"/>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A3D97ACF-4C27-41C9-A12C-DEC9BAB54E8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E6B5FD38-329D-48BB-8A8D-E3B16EEAE19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9E188918-78FA-4FEA-B22F-1D933CD36F2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8287619A-1CF0-415E-B31E-70BD9AEDE2A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ADFB5148-1F55-4EA7-A7CF-B35BBC6FEB9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89535</xdr:rowOff>
    </xdr:from>
    <xdr:to>
      <xdr:col>116</xdr:col>
      <xdr:colOff>62864</xdr:colOff>
      <xdr:row>41</xdr:row>
      <xdr:rowOff>146685</xdr:rowOff>
    </xdr:to>
    <xdr:cxnSp macro="">
      <xdr:nvCxnSpPr>
        <xdr:cNvPr id="481" name="直線コネクタ 480">
          <a:extLst>
            <a:ext uri="{FF2B5EF4-FFF2-40B4-BE49-F238E27FC236}">
              <a16:creationId xmlns:a16="http://schemas.microsoft.com/office/drawing/2014/main" id="{45FF9A3E-204E-40A1-8AEC-FB2ED92E64E5}"/>
            </a:ext>
          </a:extLst>
        </xdr:cNvPr>
        <xdr:cNvCxnSpPr/>
      </xdr:nvCxnSpPr>
      <xdr:spPr>
        <a:xfrm flipV="1">
          <a:off x="22160864" y="591883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FB4967C0-AD77-4B5A-AFF2-50E5E8FFF7FD}"/>
            </a:ext>
          </a:extLst>
        </xdr:cNvPr>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a:extLst>
            <a:ext uri="{FF2B5EF4-FFF2-40B4-BE49-F238E27FC236}">
              <a16:creationId xmlns:a16="http://schemas.microsoft.com/office/drawing/2014/main" id="{EE46D466-28F8-4F52-8F33-81594A7BBD1C}"/>
            </a:ext>
          </a:extLst>
        </xdr:cNvPr>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36212</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687F80F1-794E-4B5A-98A4-4489782BE960}"/>
            </a:ext>
          </a:extLst>
        </xdr:cNvPr>
        <xdr:cNvSpPr txBox="1"/>
      </xdr:nvSpPr>
      <xdr:spPr>
        <a:xfrm>
          <a:off x="22199600" y="569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89535</xdr:rowOff>
    </xdr:from>
    <xdr:to>
      <xdr:col>116</xdr:col>
      <xdr:colOff>152400</xdr:colOff>
      <xdr:row>34</xdr:row>
      <xdr:rowOff>89535</xdr:rowOff>
    </xdr:to>
    <xdr:cxnSp macro="">
      <xdr:nvCxnSpPr>
        <xdr:cNvPr id="485" name="直線コネクタ 484">
          <a:extLst>
            <a:ext uri="{FF2B5EF4-FFF2-40B4-BE49-F238E27FC236}">
              <a16:creationId xmlns:a16="http://schemas.microsoft.com/office/drawing/2014/main" id="{532E4E3A-1287-44F7-BCC5-C2AB1691C6AF}"/>
            </a:ext>
          </a:extLst>
        </xdr:cNvPr>
        <xdr:cNvCxnSpPr/>
      </xdr:nvCxnSpPr>
      <xdr:spPr>
        <a:xfrm>
          <a:off x="22072600" y="5918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652</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81AB429E-5CAC-4733-AE64-890919D637F4}"/>
            </a:ext>
          </a:extLst>
        </xdr:cNvPr>
        <xdr:cNvSpPr txBox="1"/>
      </xdr:nvSpPr>
      <xdr:spPr>
        <a:xfrm>
          <a:off x="22199600" y="6515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149225</xdr:rowOff>
    </xdr:from>
    <xdr:to>
      <xdr:col>116</xdr:col>
      <xdr:colOff>114300</xdr:colOff>
      <xdr:row>39</xdr:row>
      <xdr:rowOff>79375</xdr:rowOff>
    </xdr:to>
    <xdr:sp macro="" textlink="">
      <xdr:nvSpPr>
        <xdr:cNvPr id="487" name="フローチャート: 判断 486">
          <a:extLst>
            <a:ext uri="{FF2B5EF4-FFF2-40B4-BE49-F238E27FC236}">
              <a16:creationId xmlns:a16="http://schemas.microsoft.com/office/drawing/2014/main" id="{826E3021-F933-4C14-8FC0-0227DC4D3473}"/>
            </a:ext>
          </a:extLst>
        </xdr:cNvPr>
        <xdr:cNvSpPr/>
      </xdr:nvSpPr>
      <xdr:spPr>
        <a:xfrm>
          <a:off x="221107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488" name="フローチャート: 判断 487">
          <a:extLst>
            <a:ext uri="{FF2B5EF4-FFF2-40B4-BE49-F238E27FC236}">
              <a16:creationId xmlns:a16="http://schemas.microsoft.com/office/drawing/2014/main" id="{99AFDE22-9C59-44A8-91CC-A01EEFFA66E5}"/>
            </a:ext>
          </a:extLst>
        </xdr:cNvPr>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116840</xdr:rowOff>
    </xdr:from>
    <xdr:to>
      <xdr:col>107</xdr:col>
      <xdr:colOff>101600</xdr:colOff>
      <xdr:row>39</xdr:row>
      <xdr:rowOff>46990</xdr:rowOff>
    </xdr:to>
    <xdr:sp macro="" textlink="">
      <xdr:nvSpPr>
        <xdr:cNvPr id="489" name="フローチャート: 判断 488">
          <a:extLst>
            <a:ext uri="{FF2B5EF4-FFF2-40B4-BE49-F238E27FC236}">
              <a16:creationId xmlns:a16="http://schemas.microsoft.com/office/drawing/2014/main" id="{E6CC9E7B-B05B-45D5-8A47-4B1AC0454A64}"/>
            </a:ext>
          </a:extLst>
        </xdr:cNvPr>
        <xdr:cNvSpPr/>
      </xdr:nvSpPr>
      <xdr:spPr>
        <a:xfrm>
          <a:off x="20383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80645</xdr:rowOff>
    </xdr:from>
    <xdr:to>
      <xdr:col>102</xdr:col>
      <xdr:colOff>165100</xdr:colOff>
      <xdr:row>39</xdr:row>
      <xdr:rowOff>10795</xdr:rowOff>
    </xdr:to>
    <xdr:sp macro="" textlink="">
      <xdr:nvSpPr>
        <xdr:cNvPr id="490" name="フローチャート: 判断 489">
          <a:extLst>
            <a:ext uri="{FF2B5EF4-FFF2-40B4-BE49-F238E27FC236}">
              <a16:creationId xmlns:a16="http://schemas.microsoft.com/office/drawing/2014/main" id="{BEC8D33C-FA55-434E-88CC-E4667DF498B9}"/>
            </a:ext>
          </a:extLst>
        </xdr:cNvPr>
        <xdr:cNvSpPr/>
      </xdr:nvSpPr>
      <xdr:spPr>
        <a:xfrm>
          <a:off x="19494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491" name="フローチャート: 判断 490">
          <a:extLst>
            <a:ext uri="{FF2B5EF4-FFF2-40B4-BE49-F238E27FC236}">
              <a16:creationId xmlns:a16="http://schemas.microsoft.com/office/drawing/2014/main" id="{52C0654B-5E19-4994-B30D-F645E21F5B04}"/>
            </a:ext>
          </a:extLst>
        </xdr:cNvPr>
        <xdr:cNvSpPr/>
      </xdr:nvSpPr>
      <xdr:spPr>
        <a:xfrm>
          <a:off x="18605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B62063D-E102-4E51-BEBC-CBE81AE8AF3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30063702-0EFB-472C-9FFD-27663E68743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13E6E25E-FD21-4790-8DEB-191ABF07A3E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5990475-1834-4E8B-A438-25DF98F25E5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CEAB6F77-E18E-402D-A9DA-C7294C7962E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97790</xdr:rowOff>
    </xdr:from>
    <xdr:to>
      <xdr:col>116</xdr:col>
      <xdr:colOff>114300</xdr:colOff>
      <xdr:row>41</xdr:row>
      <xdr:rowOff>27940</xdr:rowOff>
    </xdr:to>
    <xdr:sp macro="" textlink="">
      <xdr:nvSpPr>
        <xdr:cNvPr id="497" name="楕円 496">
          <a:extLst>
            <a:ext uri="{FF2B5EF4-FFF2-40B4-BE49-F238E27FC236}">
              <a16:creationId xmlns:a16="http://schemas.microsoft.com/office/drawing/2014/main" id="{488A9FA4-0BBA-40C7-8BFB-B1C12FCE2674}"/>
            </a:ext>
          </a:extLst>
        </xdr:cNvPr>
        <xdr:cNvSpPr/>
      </xdr:nvSpPr>
      <xdr:spPr>
        <a:xfrm>
          <a:off x="221107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76217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40041C20-88D0-4862-8520-4F78957155A3}"/>
            </a:ext>
          </a:extLst>
        </xdr:cNvPr>
        <xdr:cNvSpPr txBox="1"/>
      </xdr:nvSpPr>
      <xdr:spPr>
        <a:xfrm>
          <a:off x="22199600"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99695</xdr:rowOff>
    </xdr:from>
    <xdr:to>
      <xdr:col>112</xdr:col>
      <xdr:colOff>38100</xdr:colOff>
      <xdr:row>41</xdr:row>
      <xdr:rowOff>29845</xdr:rowOff>
    </xdr:to>
    <xdr:sp macro="" textlink="">
      <xdr:nvSpPr>
        <xdr:cNvPr id="499" name="楕円 498">
          <a:extLst>
            <a:ext uri="{FF2B5EF4-FFF2-40B4-BE49-F238E27FC236}">
              <a16:creationId xmlns:a16="http://schemas.microsoft.com/office/drawing/2014/main" id="{52A8AB94-20A9-4BD5-8C78-D7D648F6D3C0}"/>
            </a:ext>
          </a:extLst>
        </xdr:cNvPr>
        <xdr:cNvSpPr/>
      </xdr:nvSpPr>
      <xdr:spPr>
        <a:xfrm>
          <a:off x="21272500" y="69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148590</xdr:rowOff>
    </xdr:from>
    <xdr:to>
      <xdr:col>116</xdr:col>
      <xdr:colOff>63500</xdr:colOff>
      <xdr:row>40</xdr:row>
      <xdr:rowOff>150495</xdr:rowOff>
    </xdr:to>
    <xdr:cxnSp macro="">
      <xdr:nvCxnSpPr>
        <xdr:cNvPr id="500" name="直線コネクタ 499">
          <a:extLst>
            <a:ext uri="{FF2B5EF4-FFF2-40B4-BE49-F238E27FC236}">
              <a16:creationId xmlns:a16="http://schemas.microsoft.com/office/drawing/2014/main" id="{77573EF0-23C8-47A0-9AEC-522A99D081BF}"/>
            </a:ext>
          </a:extLst>
        </xdr:cNvPr>
        <xdr:cNvCxnSpPr/>
      </xdr:nvCxnSpPr>
      <xdr:spPr>
        <a:xfrm flipV="1">
          <a:off x="21323300" y="700659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99695</xdr:rowOff>
    </xdr:from>
    <xdr:to>
      <xdr:col>107</xdr:col>
      <xdr:colOff>101600</xdr:colOff>
      <xdr:row>41</xdr:row>
      <xdr:rowOff>29845</xdr:rowOff>
    </xdr:to>
    <xdr:sp macro="" textlink="">
      <xdr:nvSpPr>
        <xdr:cNvPr id="501" name="楕円 500">
          <a:extLst>
            <a:ext uri="{FF2B5EF4-FFF2-40B4-BE49-F238E27FC236}">
              <a16:creationId xmlns:a16="http://schemas.microsoft.com/office/drawing/2014/main" id="{3194F912-2BB3-412E-8E7E-BC4906CC0F7E}"/>
            </a:ext>
          </a:extLst>
        </xdr:cNvPr>
        <xdr:cNvSpPr/>
      </xdr:nvSpPr>
      <xdr:spPr>
        <a:xfrm>
          <a:off x="20383500" y="69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150495</xdr:rowOff>
    </xdr:from>
    <xdr:to>
      <xdr:col>111</xdr:col>
      <xdr:colOff>177800</xdr:colOff>
      <xdr:row>40</xdr:row>
      <xdr:rowOff>150495</xdr:rowOff>
    </xdr:to>
    <xdr:cxnSp macro="">
      <xdr:nvCxnSpPr>
        <xdr:cNvPr id="502" name="直線コネクタ 501">
          <a:extLst>
            <a:ext uri="{FF2B5EF4-FFF2-40B4-BE49-F238E27FC236}">
              <a16:creationId xmlns:a16="http://schemas.microsoft.com/office/drawing/2014/main" id="{17FC4BC9-9B0F-4D1C-873A-A9622780938C}"/>
            </a:ext>
          </a:extLst>
        </xdr:cNvPr>
        <xdr:cNvCxnSpPr/>
      </xdr:nvCxnSpPr>
      <xdr:spPr>
        <a:xfrm>
          <a:off x="20434300" y="7008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99695</xdr:rowOff>
    </xdr:from>
    <xdr:to>
      <xdr:col>102</xdr:col>
      <xdr:colOff>165100</xdr:colOff>
      <xdr:row>41</xdr:row>
      <xdr:rowOff>29845</xdr:rowOff>
    </xdr:to>
    <xdr:sp macro="" textlink="">
      <xdr:nvSpPr>
        <xdr:cNvPr id="503" name="楕円 502">
          <a:extLst>
            <a:ext uri="{FF2B5EF4-FFF2-40B4-BE49-F238E27FC236}">
              <a16:creationId xmlns:a16="http://schemas.microsoft.com/office/drawing/2014/main" id="{D23D0F87-AA82-4E89-83CC-B63D51250485}"/>
            </a:ext>
          </a:extLst>
        </xdr:cNvPr>
        <xdr:cNvSpPr/>
      </xdr:nvSpPr>
      <xdr:spPr>
        <a:xfrm>
          <a:off x="19494500" y="69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150495</xdr:rowOff>
    </xdr:from>
    <xdr:to>
      <xdr:col>107</xdr:col>
      <xdr:colOff>50800</xdr:colOff>
      <xdr:row>40</xdr:row>
      <xdr:rowOff>150495</xdr:rowOff>
    </xdr:to>
    <xdr:cxnSp macro="">
      <xdr:nvCxnSpPr>
        <xdr:cNvPr id="504" name="直線コネクタ 503">
          <a:extLst>
            <a:ext uri="{FF2B5EF4-FFF2-40B4-BE49-F238E27FC236}">
              <a16:creationId xmlns:a16="http://schemas.microsoft.com/office/drawing/2014/main" id="{5A463DAC-7CD6-4E49-A2E4-5FCCE625D741}"/>
            </a:ext>
          </a:extLst>
        </xdr:cNvPr>
        <xdr:cNvCxnSpPr/>
      </xdr:nvCxnSpPr>
      <xdr:spPr>
        <a:xfrm>
          <a:off x="19545300" y="7008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99695</xdr:rowOff>
    </xdr:from>
    <xdr:to>
      <xdr:col>98</xdr:col>
      <xdr:colOff>38100</xdr:colOff>
      <xdr:row>41</xdr:row>
      <xdr:rowOff>29845</xdr:rowOff>
    </xdr:to>
    <xdr:sp macro="" textlink="">
      <xdr:nvSpPr>
        <xdr:cNvPr id="505" name="楕円 504">
          <a:extLst>
            <a:ext uri="{FF2B5EF4-FFF2-40B4-BE49-F238E27FC236}">
              <a16:creationId xmlns:a16="http://schemas.microsoft.com/office/drawing/2014/main" id="{28E6C411-F20F-4BF0-B79F-478795D0C6D9}"/>
            </a:ext>
          </a:extLst>
        </xdr:cNvPr>
        <xdr:cNvSpPr/>
      </xdr:nvSpPr>
      <xdr:spPr>
        <a:xfrm>
          <a:off x="18605500" y="69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150495</xdr:rowOff>
    </xdr:from>
    <xdr:to>
      <xdr:col>102</xdr:col>
      <xdr:colOff>114300</xdr:colOff>
      <xdr:row>40</xdr:row>
      <xdr:rowOff>150495</xdr:rowOff>
    </xdr:to>
    <xdr:cxnSp macro="">
      <xdr:nvCxnSpPr>
        <xdr:cNvPr id="506" name="直線コネクタ 505">
          <a:extLst>
            <a:ext uri="{FF2B5EF4-FFF2-40B4-BE49-F238E27FC236}">
              <a16:creationId xmlns:a16="http://schemas.microsoft.com/office/drawing/2014/main" id="{7369EB7B-48C2-4B44-AC26-996DD0F7744F}"/>
            </a:ext>
          </a:extLst>
        </xdr:cNvPr>
        <xdr:cNvCxnSpPr/>
      </xdr:nvCxnSpPr>
      <xdr:spPr>
        <a:xfrm>
          <a:off x="18656300" y="7008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93997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650E99EF-2CBB-4625-90D7-0FA7AEAF208E}"/>
            </a:ext>
          </a:extLst>
        </xdr:cNvPr>
        <xdr:cNvSpPr txBox="1"/>
      </xdr:nvSpPr>
      <xdr:spPr>
        <a:xfrm>
          <a:off x="210757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63517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F5CD2AB6-079A-44B0-ACB9-EEDDE6B2EDC5}"/>
            </a:ext>
          </a:extLst>
        </xdr:cNvPr>
        <xdr:cNvSpPr txBox="1"/>
      </xdr:nvSpPr>
      <xdr:spPr>
        <a:xfrm>
          <a:off x="20199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27322</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EA50648B-F933-4633-B327-3BECCA866267}"/>
            </a:ext>
          </a:extLst>
        </xdr:cNvPr>
        <xdr:cNvSpPr txBox="1"/>
      </xdr:nvSpPr>
      <xdr:spPr>
        <a:xfrm>
          <a:off x="19310427" y="63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71137</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2159330B-F3C2-4FB1-B326-4EFD4F6C9A26}"/>
            </a:ext>
          </a:extLst>
        </xdr:cNvPr>
        <xdr:cNvSpPr txBox="1"/>
      </xdr:nvSpPr>
      <xdr:spPr>
        <a:xfrm>
          <a:off x="18421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20972</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6A5683F5-708D-4386-BC96-BBCCD54D9A6B}"/>
            </a:ext>
          </a:extLst>
        </xdr:cNvPr>
        <xdr:cNvSpPr txBox="1"/>
      </xdr:nvSpPr>
      <xdr:spPr>
        <a:xfrm>
          <a:off x="21075727" y="705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20972</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48647961-BA4F-4D22-A4A8-0CDEEB5CF6D8}"/>
            </a:ext>
          </a:extLst>
        </xdr:cNvPr>
        <xdr:cNvSpPr txBox="1"/>
      </xdr:nvSpPr>
      <xdr:spPr>
        <a:xfrm>
          <a:off x="20199427" y="705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20972</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30CB8DA1-893B-4256-BF68-1CC57A582AC8}"/>
            </a:ext>
          </a:extLst>
        </xdr:cNvPr>
        <xdr:cNvSpPr txBox="1"/>
      </xdr:nvSpPr>
      <xdr:spPr>
        <a:xfrm>
          <a:off x="19310427" y="705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20972</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18843ACD-900C-4BE9-844F-875C9DC9D357}"/>
            </a:ext>
          </a:extLst>
        </xdr:cNvPr>
        <xdr:cNvSpPr txBox="1"/>
      </xdr:nvSpPr>
      <xdr:spPr>
        <a:xfrm>
          <a:off x="18421427" y="705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36F3A39B-C597-40D6-89CC-14440AB4ED4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F4401406-FF37-44AD-A122-3B2B5959AF9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3F24C1DE-276B-4F32-BC6D-9D8F396F8FD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49641E16-4698-49A8-BFDA-DC84A5085F8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36367CE3-C90E-4699-9C62-8368D31DE31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C6720A1E-D510-4240-AFD0-11A6A615470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95FA2916-7BCE-4822-83BA-71FE51AA81E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71F653D5-6A8B-4F60-8270-31C548BD02D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9488A2F1-71D5-41D0-8072-B76BA714032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29C7CA9E-92C8-4E43-9E74-5A32DBD7C86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F9F5A47A-7186-4398-AA91-54B5B92F27F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7C7F46F2-926C-46E9-9783-8A484203BFD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4E120593-E865-4DC2-A0EB-44210BA4879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8430EB22-FEBA-4417-9108-3E561C1A634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60694048-0A37-4934-8109-83E7A5A8328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31D763D2-E01D-4670-BECC-B0A15982AF8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44288E3A-4F09-4D8B-807A-A89AD935FC0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F99ED432-8926-4653-ABE4-13FEFF710A2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2218FC43-310C-4DA8-99FE-E7475E0BA6E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39018CD4-FEAA-4C5A-B168-A8D895495A0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EC7FE14F-8FAD-457C-9B3A-0021754A530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50F44C41-252B-4502-AFDF-3ED75FD8B5F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D47E642D-F846-4C4E-B84E-6ED189034E7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42AC1159-7236-463D-BDEE-8EBCE9F9FED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118110</xdr:rowOff>
    </xdr:to>
    <xdr:cxnSp macro="">
      <xdr:nvCxnSpPr>
        <xdr:cNvPr id="539" name="直線コネクタ 538">
          <a:extLst>
            <a:ext uri="{FF2B5EF4-FFF2-40B4-BE49-F238E27FC236}">
              <a16:creationId xmlns:a16="http://schemas.microsoft.com/office/drawing/2014/main" id="{8612E191-7FD1-4612-8A36-D060BF3A86A1}"/>
            </a:ext>
          </a:extLst>
        </xdr:cNvPr>
        <xdr:cNvCxnSpPr/>
      </xdr:nvCxnSpPr>
      <xdr:spPr>
        <a:xfrm flipV="1">
          <a:off x="16318864" y="948690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F5D23681-E997-4A4B-B56A-61E3CD5FB85F}"/>
            </a:ext>
          </a:extLst>
        </xdr:cNvPr>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541" name="直線コネクタ 540">
          <a:extLst>
            <a:ext uri="{FF2B5EF4-FFF2-40B4-BE49-F238E27FC236}">
              <a16:creationId xmlns:a16="http://schemas.microsoft.com/office/drawing/2014/main" id="{F88AC0CD-C2E5-4232-B1E5-0BEB60E418C7}"/>
            </a:ext>
          </a:extLst>
        </xdr:cNvPr>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B9EFD550-B5C9-4CDF-A5B0-494556DC14E0}"/>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43" name="直線コネクタ 542">
          <a:extLst>
            <a:ext uri="{FF2B5EF4-FFF2-40B4-BE49-F238E27FC236}">
              <a16:creationId xmlns:a16="http://schemas.microsoft.com/office/drawing/2014/main" id="{26C2BE15-3898-4AE1-B15E-E720E0FB3EF9}"/>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21845CC8-DD62-4675-A65D-0ABEE7A3B345}"/>
            </a:ext>
          </a:extLst>
        </xdr:cNvPr>
        <xdr:cNvSpPr txBox="1"/>
      </xdr:nvSpPr>
      <xdr:spPr>
        <a:xfrm>
          <a:off x="16357600" y="1028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45" name="フローチャート: 判断 544">
          <a:extLst>
            <a:ext uri="{FF2B5EF4-FFF2-40B4-BE49-F238E27FC236}">
              <a16:creationId xmlns:a16="http://schemas.microsoft.com/office/drawing/2014/main" id="{067DDEB8-60B7-4B70-81C1-36B61E5B0A40}"/>
            </a:ext>
          </a:extLst>
        </xdr:cNvPr>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546" name="フローチャート: 判断 545">
          <a:extLst>
            <a:ext uri="{FF2B5EF4-FFF2-40B4-BE49-F238E27FC236}">
              <a16:creationId xmlns:a16="http://schemas.microsoft.com/office/drawing/2014/main" id="{86823CF8-CA17-47EF-9070-E6F236F42373}"/>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547" name="フローチャート: 判断 546">
          <a:extLst>
            <a:ext uri="{FF2B5EF4-FFF2-40B4-BE49-F238E27FC236}">
              <a16:creationId xmlns:a16="http://schemas.microsoft.com/office/drawing/2014/main" id="{A9A8D617-E33C-43E0-B02B-1474E36CC2C8}"/>
            </a:ext>
          </a:extLst>
        </xdr:cNvPr>
        <xdr:cNvSpPr/>
      </xdr:nvSpPr>
      <xdr:spPr>
        <a:xfrm>
          <a:off x="14541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48" name="フローチャート: 判断 547">
          <a:extLst>
            <a:ext uri="{FF2B5EF4-FFF2-40B4-BE49-F238E27FC236}">
              <a16:creationId xmlns:a16="http://schemas.microsoft.com/office/drawing/2014/main" id="{0845E346-9F79-47A1-9B13-925617F1E204}"/>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49" name="フローチャート: 判断 548">
          <a:extLst>
            <a:ext uri="{FF2B5EF4-FFF2-40B4-BE49-F238E27FC236}">
              <a16:creationId xmlns:a16="http://schemas.microsoft.com/office/drawing/2014/main" id="{6C238230-3E60-454D-AC77-3E13BC6AD0FD}"/>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6E9019B-D75B-4E31-BF6F-6E346A6C9D2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790CDF92-3984-4D73-8D14-3336B6A8A3E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70FCBF5C-3FDC-4505-AD48-33B71C23B06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1F5DCB4F-C0CF-46B4-9896-83A2C9E4222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C5C864AB-1263-4BA7-B622-5F12A823D39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61595</xdr:rowOff>
    </xdr:from>
    <xdr:to>
      <xdr:col>85</xdr:col>
      <xdr:colOff>177800</xdr:colOff>
      <xdr:row>59</xdr:row>
      <xdr:rowOff>163195</xdr:rowOff>
    </xdr:to>
    <xdr:sp macro="" textlink="">
      <xdr:nvSpPr>
        <xdr:cNvPr id="555" name="楕円 554">
          <a:extLst>
            <a:ext uri="{FF2B5EF4-FFF2-40B4-BE49-F238E27FC236}">
              <a16:creationId xmlns:a16="http://schemas.microsoft.com/office/drawing/2014/main" id="{E152BE43-612F-4454-A631-E0D346A1602A}"/>
            </a:ext>
          </a:extLst>
        </xdr:cNvPr>
        <xdr:cNvSpPr/>
      </xdr:nvSpPr>
      <xdr:spPr>
        <a:xfrm>
          <a:off x="162687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84472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CC1CCF61-60B7-4C88-8C99-A671FA893BA1}"/>
            </a:ext>
          </a:extLst>
        </xdr:cNvPr>
        <xdr:cNvSpPr txBox="1"/>
      </xdr:nvSpPr>
      <xdr:spPr>
        <a:xfrm>
          <a:off x="16357600"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36830</xdr:rowOff>
    </xdr:from>
    <xdr:to>
      <xdr:col>81</xdr:col>
      <xdr:colOff>101600</xdr:colOff>
      <xdr:row>59</xdr:row>
      <xdr:rowOff>138430</xdr:rowOff>
    </xdr:to>
    <xdr:sp macro="" textlink="">
      <xdr:nvSpPr>
        <xdr:cNvPr id="557" name="楕円 556">
          <a:extLst>
            <a:ext uri="{FF2B5EF4-FFF2-40B4-BE49-F238E27FC236}">
              <a16:creationId xmlns:a16="http://schemas.microsoft.com/office/drawing/2014/main" id="{92D310A5-EF28-4166-8E4A-58A99E61FBF3}"/>
            </a:ext>
          </a:extLst>
        </xdr:cNvPr>
        <xdr:cNvSpPr/>
      </xdr:nvSpPr>
      <xdr:spPr>
        <a:xfrm>
          <a:off x="15430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87630</xdr:rowOff>
    </xdr:from>
    <xdr:to>
      <xdr:col>85</xdr:col>
      <xdr:colOff>127000</xdr:colOff>
      <xdr:row>59</xdr:row>
      <xdr:rowOff>112395</xdr:rowOff>
    </xdr:to>
    <xdr:cxnSp macro="">
      <xdr:nvCxnSpPr>
        <xdr:cNvPr id="558" name="直線コネクタ 557">
          <a:extLst>
            <a:ext uri="{FF2B5EF4-FFF2-40B4-BE49-F238E27FC236}">
              <a16:creationId xmlns:a16="http://schemas.microsoft.com/office/drawing/2014/main" id="{730C0EDC-35A1-4F1B-806F-861FA193EDED}"/>
            </a:ext>
          </a:extLst>
        </xdr:cNvPr>
        <xdr:cNvCxnSpPr/>
      </xdr:nvCxnSpPr>
      <xdr:spPr>
        <a:xfrm>
          <a:off x="15481300" y="1020318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145415</xdr:rowOff>
    </xdr:from>
    <xdr:to>
      <xdr:col>76</xdr:col>
      <xdr:colOff>165100</xdr:colOff>
      <xdr:row>59</xdr:row>
      <xdr:rowOff>75565</xdr:rowOff>
    </xdr:to>
    <xdr:sp macro="" textlink="">
      <xdr:nvSpPr>
        <xdr:cNvPr id="559" name="楕円 558">
          <a:extLst>
            <a:ext uri="{FF2B5EF4-FFF2-40B4-BE49-F238E27FC236}">
              <a16:creationId xmlns:a16="http://schemas.microsoft.com/office/drawing/2014/main" id="{B8F40104-01F7-4539-8FB8-AD91AD6C8F1A}"/>
            </a:ext>
          </a:extLst>
        </xdr:cNvPr>
        <xdr:cNvSpPr/>
      </xdr:nvSpPr>
      <xdr:spPr>
        <a:xfrm>
          <a:off x="14541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24765</xdr:rowOff>
    </xdr:from>
    <xdr:to>
      <xdr:col>81</xdr:col>
      <xdr:colOff>50800</xdr:colOff>
      <xdr:row>59</xdr:row>
      <xdr:rowOff>87630</xdr:rowOff>
    </xdr:to>
    <xdr:cxnSp macro="">
      <xdr:nvCxnSpPr>
        <xdr:cNvPr id="560" name="直線コネクタ 559">
          <a:extLst>
            <a:ext uri="{FF2B5EF4-FFF2-40B4-BE49-F238E27FC236}">
              <a16:creationId xmlns:a16="http://schemas.microsoft.com/office/drawing/2014/main" id="{E3860BB8-34E8-49A6-934F-7DA1FAD58AD5}"/>
            </a:ext>
          </a:extLst>
        </xdr:cNvPr>
        <xdr:cNvCxnSpPr/>
      </xdr:nvCxnSpPr>
      <xdr:spPr>
        <a:xfrm>
          <a:off x="14592300" y="1014031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73025</xdr:rowOff>
    </xdr:from>
    <xdr:to>
      <xdr:col>72</xdr:col>
      <xdr:colOff>38100</xdr:colOff>
      <xdr:row>59</xdr:row>
      <xdr:rowOff>3175</xdr:rowOff>
    </xdr:to>
    <xdr:sp macro="" textlink="">
      <xdr:nvSpPr>
        <xdr:cNvPr id="561" name="楕円 560">
          <a:extLst>
            <a:ext uri="{FF2B5EF4-FFF2-40B4-BE49-F238E27FC236}">
              <a16:creationId xmlns:a16="http://schemas.microsoft.com/office/drawing/2014/main" id="{87FC66F6-84A8-461F-B367-86312534764F}"/>
            </a:ext>
          </a:extLst>
        </xdr:cNvPr>
        <xdr:cNvSpPr/>
      </xdr:nvSpPr>
      <xdr:spPr>
        <a:xfrm>
          <a:off x="13652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123825</xdr:rowOff>
    </xdr:from>
    <xdr:to>
      <xdr:col>76</xdr:col>
      <xdr:colOff>114300</xdr:colOff>
      <xdr:row>59</xdr:row>
      <xdr:rowOff>24765</xdr:rowOff>
    </xdr:to>
    <xdr:cxnSp macro="">
      <xdr:nvCxnSpPr>
        <xdr:cNvPr id="562" name="直線コネクタ 561">
          <a:extLst>
            <a:ext uri="{FF2B5EF4-FFF2-40B4-BE49-F238E27FC236}">
              <a16:creationId xmlns:a16="http://schemas.microsoft.com/office/drawing/2014/main" id="{78FF8008-C48B-4218-BA69-E18C13D7AFF8}"/>
            </a:ext>
          </a:extLst>
        </xdr:cNvPr>
        <xdr:cNvCxnSpPr/>
      </xdr:nvCxnSpPr>
      <xdr:spPr>
        <a:xfrm>
          <a:off x="13703300" y="1006792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168275</xdr:rowOff>
    </xdr:from>
    <xdr:to>
      <xdr:col>67</xdr:col>
      <xdr:colOff>101600</xdr:colOff>
      <xdr:row>58</xdr:row>
      <xdr:rowOff>98425</xdr:rowOff>
    </xdr:to>
    <xdr:sp macro="" textlink="">
      <xdr:nvSpPr>
        <xdr:cNvPr id="563" name="楕円 562">
          <a:extLst>
            <a:ext uri="{FF2B5EF4-FFF2-40B4-BE49-F238E27FC236}">
              <a16:creationId xmlns:a16="http://schemas.microsoft.com/office/drawing/2014/main" id="{732CB3C5-EAC3-41CB-AF4C-CA0BDDCA9F77}"/>
            </a:ext>
          </a:extLst>
        </xdr:cNvPr>
        <xdr:cNvSpPr/>
      </xdr:nvSpPr>
      <xdr:spPr>
        <a:xfrm>
          <a:off x="12763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47625</xdr:rowOff>
    </xdr:from>
    <xdr:to>
      <xdr:col>71</xdr:col>
      <xdr:colOff>177800</xdr:colOff>
      <xdr:row>58</xdr:row>
      <xdr:rowOff>123825</xdr:rowOff>
    </xdr:to>
    <xdr:cxnSp macro="">
      <xdr:nvCxnSpPr>
        <xdr:cNvPr id="564" name="直線コネクタ 563">
          <a:extLst>
            <a:ext uri="{FF2B5EF4-FFF2-40B4-BE49-F238E27FC236}">
              <a16:creationId xmlns:a16="http://schemas.microsoft.com/office/drawing/2014/main" id="{97D75D81-6E02-4BE7-8107-C126660B9D7A}"/>
            </a:ext>
          </a:extLst>
        </xdr:cNvPr>
        <xdr:cNvCxnSpPr/>
      </xdr:nvCxnSpPr>
      <xdr:spPr>
        <a:xfrm>
          <a:off x="12814300" y="99917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91457</xdr:rowOff>
    </xdr:from>
    <xdr:ext cx="405111" cy="259045"/>
    <xdr:sp macro="" textlink="">
      <xdr:nvSpPr>
        <xdr:cNvPr id="565" name="n_1aveValue【学校施設】&#10;有形固定資産減価償却率">
          <a:extLst>
            <a:ext uri="{FF2B5EF4-FFF2-40B4-BE49-F238E27FC236}">
              <a16:creationId xmlns:a16="http://schemas.microsoft.com/office/drawing/2014/main" id="{7B19EE28-2A0F-40B5-9875-B468D9752DBF}"/>
            </a:ext>
          </a:extLst>
        </xdr:cNvPr>
        <xdr:cNvSpPr txBox="1"/>
      </xdr:nvSpPr>
      <xdr:spPr>
        <a:xfrm>
          <a:off x="15266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64787</xdr:rowOff>
    </xdr:from>
    <xdr:ext cx="405111" cy="259045"/>
    <xdr:sp macro="" textlink="">
      <xdr:nvSpPr>
        <xdr:cNvPr id="566" name="n_2aveValue【学校施設】&#10;有形固定資産減価償却率">
          <a:extLst>
            <a:ext uri="{FF2B5EF4-FFF2-40B4-BE49-F238E27FC236}">
              <a16:creationId xmlns:a16="http://schemas.microsoft.com/office/drawing/2014/main" id="{40BA5A3B-45F2-4270-B911-D6F129A0755D}"/>
            </a:ext>
          </a:extLst>
        </xdr:cNvPr>
        <xdr:cNvSpPr txBox="1"/>
      </xdr:nvSpPr>
      <xdr:spPr>
        <a:xfrm>
          <a:off x="14389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567" name="n_3aveValue【学校施設】&#10;有形固定資産減価償却率">
          <a:extLst>
            <a:ext uri="{FF2B5EF4-FFF2-40B4-BE49-F238E27FC236}">
              <a16:creationId xmlns:a16="http://schemas.microsoft.com/office/drawing/2014/main" id="{14B57C9B-D1A5-4A49-805A-5B3989FCFB41}"/>
            </a:ext>
          </a:extLst>
        </xdr:cNvPr>
        <xdr:cNvSpPr txBox="1"/>
      </xdr:nvSpPr>
      <xdr:spPr>
        <a:xfrm>
          <a:off x="13500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568" name="n_4aveValue【学校施設】&#10;有形固定資産減価償却率">
          <a:extLst>
            <a:ext uri="{FF2B5EF4-FFF2-40B4-BE49-F238E27FC236}">
              <a16:creationId xmlns:a16="http://schemas.microsoft.com/office/drawing/2014/main" id="{FB4AE64C-A415-4205-84DB-F50608D17941}"/>
            </a:ext>
          </a:extLst>
        </xdr:cNvPr>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154957</xdr:rowOff>
    </xdr:from>
    <xdr:ext cx="405111" cy="259045"/>
    <xdr:sp macro="" textlink="">
      <xdr:nvSpPr>
        <xdr:cNvPr id="569" name="n_1mainValue【学校施設】&#10;有形固定資産減価償却率">
          <a:extLst>
            <a:ext uri="{FF2B5EF4-FFF2-40B4-BE49-F238E27FC236}">
              <a16:creationId xmlns:a16="http://schemas.microsoft.com/office/drawing/2014/main" id="{53E63AD6-BE8C-4094-B02F-A4AD2D96B5E6}"/>
            </a:ext>
          </a:extLst>
        </xdr:cNvPr>
        <xdr:cNvSpPr txBox="1"/>
      </xdr:nvSpPr>
      <xdr:spPr>
        <a:xfrm>
          <a:off x="152660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92092</xdr:rowOff>
    </xdr:from>
    <xdr:ext cx="405111" cy="259045"/>
    <xdr:sp macro="" textlink="">
      <xdr:nvSpPr>
        <xdr:cNvPr id="570" name="n_2mainValue【学校施設】&#10;有形固定資産減価償却率">
          <a:extLst>
            <a:ext uri="{FF2B5EF4-FFF2-40B4-BE49-F238E27FC236}">
              <a16:creationId xmlns:a16="http://schemas.microsoft.com/office/drawing/2014/main" id="{D6931457-F553-4186-8272-577B22EF79A1}"/>
            </a:ext>
          </a:extLst>
        </xdr:cNvPr>
        <xdr:cNvSpPr txBox="1"/>
      </xdr:nvSpPr>
      <xdr:spPr>
        <a:xfrm>
          <a:off x="14389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19702</xdr:rowOff>
    </xdr:from>
    <xdr:ext cx="405111" cy="259045"/>
    <xdr:sp macro="" textlink="">
      <xdr:nvSpPr>
        <xdr:cNvPr id="571" name="n_3mainValue【学校施設】&#10;有形固定資産減価償却率">
          <a:extLst>
            <a:ext uri="{FF2B5EF4-FFF2-40B4-BE49-F238E27FC236}">
              <a16:creationId xmlns:a16="http://schemas.microsoft.com/office/drawing/2014/main" id="{0DE38428-D498-49BC-8F3B-285EB7A06DD1}"/>
            </a:ext>
          </a:extLst>
        </xdr:cNvPr>
        <xdr:cNvSpPr txBox="1"/>
      </xdr:nvSpPr>
      <xdr:spPr>
        <a:xfrm>
          <a:off x="1350074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114952</xdr:rowOff>
    </xdr:from>
    <xdr:ext cx="405111" cy="259045"/>
    <xdr:sp macro="" textlink="">
      <xdr:nvSpPr>
        <xdr:cNvPr id="572" name="n_4mainValue【学校施設】&#10;有形固定資産減価償却率">
          <a:extLst>
            <a:ext uri="{FF2B5EF4-FFF2-40B4-BE49-F238E27FC236}">
              <a16:creationId xmlns:a16="http://schemas.microsoft.com/office/drawing/2014/main" id="{511CD563-3670-460F-A8B3-8DE236297D03}"/>
            </a:ext>
          </a:extLst>
        </xdr:cNvPr>
        <xdr:cNvSpPr txBox="1"/>
      </xdr:nvSpPr>
      <xdr:spPr>
        <a:xfrm>
          <a:off x="12611744" y="971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71BC5690-3049-49A5-A0FA-8205AA7802A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ACBB0D0E-4963-440C-AFE7-4480D3C52CB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196F50D5-4BAC-4A59-B2D0-236CEA5A6F8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EE8BAD59-A556-430F-B41C-46B7860A30F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51A2FB8E-73C2-458F-B981-064591134EA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79BE2A43-BD16-4199-99C5-C557405BB82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8100CAA9-8090-4667-A786-5B210346EF3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314AE6EC-D2B6-4168-99F0-9CFD7E0A71D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BA50F99B-0174-47DA-9322-0CBC9E7CD53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E545B53E-016C-4023-9CEA-6F055E73470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E0DFB3AB-70DC-4796-9204-0AD1E43FEBD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76AF37EC-9FCA-4416-A908-9627F419FC8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25D40C8D-0371-46DD-A719-427CAA8D23E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7420B623-0530-4B1A-B1DA-4A257466DF1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6893B591-CB35-4164-BD8E-2A4973E569B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3795CE2F-358F-45AC-81FB-24FF2D03B2F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2679B5C4-2FEB-470B-9DFB-619ABDEBC6B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6A7268EF-2F3C-41D0-8CFF-50FADA1338C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36812DF4-94DA-458C-984D-44C6197F457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C05709DC-4562-4F28-BCD4-665139612F4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137234AE-3294-4186-908E-43974920A91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DB877716-AB9B-43CD-AAB2-74407CF8937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893463D3-840F-4FF8-9DA2-59247FE1F5F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E7CAB20A-25E1-40C7-99FA-42D07D074AC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49149</xdr:rowOff>
    </xdr:from>
    <xdr:to>
      <xdr:col>116</xdr:col>
      <xdr:colOff>62864</xdr:colOff>
      <xdr:row>63</xdr:row>
      <xdr:rowOff>164211</xdr:rowOff>
    </xdr:to>
    <xdr:cxnSp macro="">
      <xdr:nvCxnSpPr>
        <xdr:cNvPr id="597" name="直線コネクタ 596">
          <a:extLst>
            <a:ext uri="{FF2B5EF4-FFF2-40B4-BE49-F238E27FC236}">
              <a16:creationId xmlns:a16="http://schemas.microsoft.com/office/drawing/2014/main" id="{B9A2A3E5-B0B2-4DB9-9A4E-61905658888A}"/>
            </a:ext>
          </a:extLst>
        </xdr:cNvPr>
        <xdr:cNvCxnSpPr/>
      </xdr:nvCxnSpPr>
      <xdr:spPr>
        <a:xfrm flipV="1">
          <a:off x="22160864" y="9478899"/>
          <a:ext cx="0" cy="1486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168038</xdr:rowOff>
    </xdr:from>
    <xdr:ext cx="469744" cy="259045"/>
    <xdr:sp macro="" textlink="">
      <xdr:nvSpPr>
        <xdr:cNvPr id="598" name="【学校施設】&#10;一人当たり面積最小値テキスト">
          <a:extLst>
            <a:ext uri="{FF2B5EF4-FFF2-40B4-BE49-F238E27FC236}">
              <a16:creationId xmlns:a16="http://schemas.microsoft.com/office/drawing/2014/main" id="{99067A91-3DA7-4ED4-9505-4F2717FD5302}"/>
            </a:ext>
          </a:extLst>
        </xdr:cNvPr>
        <xdr:cNvSpPr txBox="1"/>
      </xdr:nvSpPr>
      <xdr:spPr>
        <a:xfrm>
          <a:off x="22199600" y="1096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164211</xdr:rowOff>
    </xdr:from>
    <xdr:to>
      <xdr:col>116</xdr:col>
      <xdr:colOff>152400</xdr:colOff>
      <xdr:row>63</xdr:row>
      <xdr:rowOff>164211</xdr:rowOff>
    </xdr:to>
    <xdr:cxnSp macro="">
      <xdr:nvCxnSpPr>
        <xdr:cNvPr id="599" name="直線コネクタ 598">
          <a:extLst>
            <a:ext uri="{FF2B5EF4-FFF2-40B4-BE49-F238E27FC236}">
              <a16:creationId xmlns:a16="http://schemas.microsoft.com/office/drawing/2014/main" id="{2CB9BCE0-AE99-4D78-990F-0E19C46FD847}"/>
            </a:ext>
          </a:extLst>
        </xdr:cNvPr>
        <xdr:cNvCxnSpPr/>
      </xdr:nvCxnSpPr>
      <xdr:spPr>
        <a:xfrm>
          <a:off x="22072600" y="10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167276</xdr:rowOff>
    </xdr:from>
    <xdr:ext cx="469744" cy="259045"/>
    <xdr:sp macro="" textlink="">
      <xdr:nvSpPr>
        <xdr:cNvPr id="600" name="【学校施設】&#10;一人当たり面積最大値テキスト">
          <a:extLst>
            <a:ext uri="{FF2B5EF4-FFF2-40B4-BE49-F238E27FC236}">
              <a16:creationId xmlns:a16="http://schemas.microsoft.com/office/drawing/2014/main" id="{47F1E0BA-319F-4A47-B2A9-B8CA61422E46}"/>
            </a:ext>
          </a:extLst>
        </xdr:cNvPr>
        <xdr:cNvSpPr txBox="1"/>
      </xdr:nvSpPr>
      <xdr:spPr>
        <a:xfrm>
          <a:off x="22199600" y="925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49149</xdr:rowOff>
    </xdr:from>
    <xdr:to>
      <xdr:col>116</xdr:col>
      <xdr:colOff>152400</xdr:colOff>
      <xdr:row>55</xdr:row>
      <xdr:rowOff>49149</xdr:rowOff>
    </xdr:to>
    <xdr:cxnSp macro="">
      <xdr:nvCxnSpPr>
        <xdr:cNvPr id="601" name="直線コネクタ 600">
          <a:extLst>
            <a:ext uri="{FF2B5EF4-FFF2-40B4-BE49-F238E27FC236}">
              <a16:creationId xmlns:a16="http://schemas.microsoft.com/office/drawing/2014/main" id="{565267D2-C07F-4F79-9A0C-32381E9C06A7}"/>
            </a:ext>
          </a:extLst>
        </xdr:cNvPr>
        <xdr:cNvCxnSpPr/>
      </xdr:nvCxnSpPr>
      <xdr:spPr>
        <a:xfrm>
          <a:off x="22072600" y="947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66565</xdr:rowOff>
    </xdr:from>
    <xdr:ext cx="469744" cy="259045"/>
    <xdr:sp macro="" textlink="">
      <xdr:nvSpPr>
        <xdr:cNvPr id="602" name="【学校施設】&#10;一人当たり面積平均値テキスト">
          <a:extLst>
            <a:ext uri="{FF2B5EF4-FFF2-40B4-BE49-F238E27FC236}">
              <a16:creationId xmlns:a16="http://schemas.microsoft.com/office/drawing/2014/main" id="{142929EC-3FFD-43A5-A969-8EA415913E48}"/>
            </a:ext>
          </a:extLst>
        </xdr:cNvPr>
        <xdr:cNvSpPr txBox="1"/>
      </xdr:nvSpPr>
      <xdr:spPr>
        <a:xfrm>
          <a:off x="22199600" y="10353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43688</xdr:rowOff>
    </xdr:from>
    <xdr:to>
      <xdr:col>116</xdr:col>
      <xdr:colOff>114300</xdr:colOff>
      <xdr:row>61</xdr:row>
      <xdr:rowOff>145288</xdr:rowOff>
    </xdr:to>
    <xdr:sp macro="" textlink="">
      <xdr:nvSpPr>
        <xdr:cNvPr id="603" name="フローチャート: 判断 602">
          <a:extLst>
            <a:ext uri="{FF2B5EF4-FFF2-40B4-BE49-F238E27FC236}">
              <a16:creationId xmlns:a16="http://schemas.microsoft.com/office/drawing/2014/main" id="{DC75728D-7C48-4E3B-B413-E5F4D0CE9064}"/>
            </a:ext>
          </a:extLst>
        </xdr:cNvPr>
        <xdr:cNvSpPr/>
      </xdr:nvSpPr>
      <xdr:spPr>
        <a:xfrm>
          <a:off x="221107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16637</xdr:rowOff>
    </xdr:from>
    <xdr:to>
      <xdr:col>112</xdr:col>
      <xdr:colOff>38100</xdr:colOff>
      <xdr:row>61</xdr:row>
      <xdr:rowOff>118237</xdr:rowOff>
    </xdr:to>
    <xdr:sp macro="" textlink="">
      <xdr:nvSpPr>
        <xdr:cNvPr id="604" name="フローチャート: 判断 603">
          <a:extLst>
            <a:ext uri="{FF2B5EF4-FFF2-40B4-BE49-F238E27FC236}">
              <a16:creationId xmlns:a16="http://schemas.microsoft.com/office/drawing/2014/main" id="{DD495A8F-CEC7-4AF2-8F66-EF5AE56622E8}"/>
            </a:ext>
          </a:extLst>
        </xdr:cNvPr>
        <xdr:cNvSpPr/>
      </xdr:nvSpPr>
      <xdr:spPr>
        <a:xfrm>
          <a:off x="21272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106172</xdr:rowOff>
    </xdr:from>
    <xdr:to>
      <xdr:col>107</xdr:col>
      <xdr:colOff>101600</xdr:colOff>
      <xdr:row>62</xdr:row>
      <xdr:rowOff>36322</xdr:rowOff>
    </xdr:to>
    <xdr:sp macro="" textlink="">
      <xdr:nvSpPr>
        <xdr:cNvPr id="605" name="フローチャート: 判断 604">
          <a:extLst>
            <a:ext uri="{FF2B5EF4-FFF2-40B4-BE49-F238E27FC236}">
              <a16:creationId xmlns:a16="http://schemas.microsoft.com/office/drawing/2014/main" id="{048AA9C0-4007-4A85-ACA6-12B45DEEB10D}"/>
            </a:ext>
          </a:extLst>
        </xdr:cNvPr>
        <xdr:cNvSpPr/>
      </xdr:nvSpPr>
      <xdr:spPr>
        <a:xfrm>
          <a:off x="20383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49403</xdr:rowOff>
    </xdr:from>
    <xdr:to>
      <xdr:col>102</xdr:col>
      <xdr:colOff>165100</xdr:colOff>
      <xdr:row>61</xdr:row>
      <xdr:rowOff>151003</xdr:rowOff>
    </xdr:to>
    <xdr:sp macro="" textlink="">
      <xdr:nvSpPr>
        <xdr:cNvPr id="606" name="フローチャート: 判断 605">
          <a:extLst>
            <a:ext uri="{FF2B5EF4-FFF2-40B4-BE49-F238E27FC236}">
              <a16:creationId xmlns:a16="http://schemas.microsoft.com/office/drawing/2014/main" id="{64C70DDE-98ED-4DF2-8589-F29A92696BC4}"/>
            </a:ext>
          </a:extLst>
        </xdr:cNvPr>
        <xdr:cNvSpPr/>
      </xdr:nvSpPr>
      <xdr:spPr>
        <a:xfrm>
          <a:off x="19494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80645</xdr:rowOff>
    </xdr:from>
    <xdr:to>
      <xdr:col>98</xdr:col>
      <xdr:colOff>38100</xdr:colOff>
      <xdr:row>62</xdr:row>
      <xdr:rowOff>10795</xdr:rowOff>
    </xdr:to>
    <xdr:sp macro="" textlink="">
      <xdr:nvSpPr>
        <xdr:cNvPr id="607" name="フローチャート: 判断 606">
          <a:extLst>
            <a:ext uri="{FF2B5EF4-FFF2-40B4-BE49-F238E27FC236}">
              <a16:creationId xmlns:a16="http://schemas.microsoft.com/office/drawing/2014/main" id="{EB35B081-C677-4A11-B7D0-AD41D42D6E45}"/>
            </a:ext>
          </a:extLst>
        </xdr:cNvPr>
        <xdr:cNvSpPr/>
      </xdr:nvSpPr>
      <xdr:spPr>
        <a:xfrm>
          <a:off x="18605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828BA8DC-C856-45BA-984B-23FC3B53E93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EC4AC1EE-9221-436A-9A8D-11DD59C728D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DC46F9B5-0C40-4694-856B-BADE5FD97B0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86580497-11C4-49F7-A196-DEBB9E4C68D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1C7DAB48-5AD1-41A7-BD80-1ED00BAB1DF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117221</xdr:rowOff>
    </xdr:from>
    <xdr:to>
      <xdr:col>116</xdr:col>
      <xdr:colOff>114300</xdr:colOff>
      <xdr:row>63</xdr:row>
      <xdr:rowOff>47371</xdr:rowOff>
    </xdr:to>
    <xdr:sp macro="" textlink="">
      <xdr:nvSpPr>
        <xdr:cNvPr id="613" name="楕円 612">
          <a:extLst>
            <a:ext uri="{FF2B5EF4-FFF2-40B4-BE49-F238E27FC236}">
              <a16:creationId xmlns:a16="http://schemas.microsoft.com/office/drawing/2014/main" id="{9DC51AA3-03A1-4BF8-BE14-C25ACA9A744D}"/>
            </a:ext>
          </a:extLst>
        </xdr:cNvPr>
        <xdr:cNvSpPr/>
      </xdr:nvSpPr>
      <xdr:spPr>
        <a:xfrm>
          <a:off x="22110700" y="1074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95648</xdr:rowOff>
    </xdr:from>
    <xdr:ext cx="469744" cy="259045"/>
    <xdr:sp macro="" textlink="">
      <xdr:nvSpPr>
        <xdr:cNvPr id="614" name="【学校施設】&#10;一人当たり面積該当値テキスト">
          <a:extLst>
            <a:ext uri="{FF2B5EF4-FFF2-40B4-BE49-F238E27FC236}">
              <a16:creationId xmlns:a16="http://schemas.microsoft.com/office/drawing/2014/main" id="{7057FB26-3433-4627-A2C4-493C67040223}"/>
            </a:ext>
          </a:extLst>
        </xdr:cNvPr>
        <xdr:cNvSpPr txBox="1"/>
      </xdr:nvSpPr>
      <xdr:spPr>
        <a:xfrm>
          <a:off x="22199600" y="1072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121412</xdr:rowOff>
    </xdr:from>
    <xdr:to>
      <xdr:col>112</xdr:col>
      <xdr:colOff>38100</xdr:colOff>
      <xdr:row>63</xdr:row>
      <xdr:rowOff>51562</xdr:rowOff>
    </xdr:to>
    <xdr:sp macro="" textlink="">
      <xdr:nvSpPr>
        <xdr:cNvPr id="615" name="楕円 614">
          <a:extLst>
            <a:ext uri="{FF2B5EF4-FFF2-40B4-BE49-F238E27FC236}">
              <a16:creationId xmlns:a16="http://schemas.microsoft.com/office/drawing/2014/main" id="{D2E59E76-8351-45A0-BCA2-AAFEA3F180FE}"/>
            </a:ext>
          </a:extLst>
        </xdr:cNvPr>
        <xdr:cNvSpPr/>
      </xdr:nvSpPr>
      <xdr:spPr>
        <a:xfrm>
          <a:off x="21272500" y="1075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168021</xdr:rowOff>
    </xdr:from>
    <xdr:to>
      <xdr:col>116</xdr:col>
      <xdr:colOff>63500</xdr:colOff>
      <xdr:row>63</xdr:row>
      <xdr:rowOff>762</xdr:rowOff>
    </xdr:to>
    <xdr:cxnSp macro="">
      <xdr:nvCxnSpPr>
        <xdr:cNvPr id="616" name="直線コネクタ 615">
          <a:extLst>
            <a:ext uri="{FF2B5EF4-FFF2-40B4-BE49-F238E27FC236}">
              <a16:creationId xmlns:a16="http://schemas.microsoft.com/office/drawing/2014/main" id="{3C34CC65-1A89-459F-9FBB-7DA34C873A56}"/>
            </a:ext>
          </a:extLst>
        </xdr:cNvPr>
        <xdr:cNvCxnSpPr/>
      </xdr:nvCxnSpPr>
      <xdr:spPr>
        <a:xfrm flipV="1">
          <a:off x="21323300" y="10797921"/>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124079</xdr:rowOff>
    </xdr:from>
    <xdr:to>
      <xdr:col>107</xdr:col>
      <xdr:colOff>101600</xdr:colOff>
      <xdr:row>63</xdr:row>
      <xdr:rowOff>54229</xdr:rowOff>
    </xdr:to>
    <xdr:sp macro="" textlink="">
      <xdr:nvSpPr>
        <xdr:cNvPr id="617" name="楕円 616">
          <a:extLst>
            <a:ext uri="{FF2B5EF4-FFF2-40B4-BE49-F238E27FC236}">
              <a16:creationId xmlns:a16="http://schemas.microsoft.com/office/drawing/2014/main" id="{6AED74DC-4682-488A-AD7B-3C3A95A32BA1}"/>
            </a:ext>
          </a:extLst>
        </xdr:cNvPr>
        <xdr:cNvSpPr/>
      </xdr:nvSpPr>
      <xdr:spPr>
        <a:xfrm>
          <a:off x="20383500" y="1075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762</xdr:rowOff>
    </xdr:from>
    <xdr:to>
      <xdr:col>111</xdr:col>
      <xdr:colOff>177800</xdr:colOff>
      <xdr:row>63</xdr:row>
      <xdr:rowOff>3429</xdr:rowOff>
    </xdr:to>
    <xdr:cxnSp macro="">
      <xdr:nvCxnSpPr>
        <xdr:cNvPr id="618" name="直線コネクタ 617">
          <a:extLst>
            <a:ext uri="{FF2B5EF4-FFF2-40B4-BE49-F238E27FC236}">
              <a16:creationId xmlns:a16="http://schemas.microsoft.com/office/drawing/2014/main" id="{84CA01B1-EFBC-4E2C-8FDA-A2C04112B08D}"/>
            </a:ext>
          </a:extLst>
        </xdr:cNvPr>
        <xdr:cNvCxnSpPr/>
      </xdr:nvCxnSpPr>
      <xdr:spPr>
        <a:xfrm flipV="1">
          <a:off x="20434300" y="1080211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121793</xdr:rowOff>
    </xdr:from>
    <xdr:to>
      <xdr:col>102</xdr:col>
      <xdr:colOff>165100</xdr:colOff>
      <xdr:row>63</xdr:row>
      <xdr:rowOff>51943</xdr:rowOff>
    </xdr:to>
    <xdr:sp macro="" textlink="">
      <xdr:nvSpPr>
        <xdr:cNvPr id="619" name="楕円 618">
          <a:extLst>
            <a:ext uri="{FF2B5EF4-FFF2-40B4-BE49-F238E27FC236}">
              <a16:creationId xmlns:a16="http://schemas.microsoft.com/office/drawing/2014/main" id="{29313D5D-C645-42CE-90C7-FFF3FE58DCB1}"/>
            </a:ext>
          </a:extLst>
        </xdr:cNvPr>
        <xdr:cNvSpPr/>
      </xdr:nvSpPr>
      <xdr:spPr>
        <a:xfrm>
          <a:off x="19494500" y="1075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xdr:rowOff>
    </xdr:from>
    <xdr:to>
      <xdr:col>107</xdr:col>
      <xdr:colOff>50800</xdr:colOff>
      <xdr:row>63</xdr:row>
      <xdr:rowOff>3429</xdr:rowOff>
    </xdr:to>
    <xdr:cxnSp macro="">
      <xdr:nvCxnSpPr>
        <xdr:cNvPr id="620" name="直線コネクタ 619">
          <a:extLst>
            <a:ext uri="{FF2B5EF4-FFF2-40B4-BE49-F238E27FC236}">
              <a16:creationId xmlns:a16="http://schemas.microsoft.com/office/drawing/2014/main" id="{59677737-FAE2-42FA-AD0B-48B3E3ED25D3}"/>
            </a:ext>
          </a:extLst>
        </xdr:cNvPr>
        <xdr:cNvCxnSpPr/>
      </xdr:nvCxnSpPr>
      <xdr:spPr>
        <a:xfrm>
          <a:off x="19545300" y="1080249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124079</xdr:rowOff>
    </xdr:from>
    <xdr:to>
      <xdr:col>98</xdr:col>
      <xdr:colOff>38100</xdr:colOff>
      <xdr:row>63</xdr:row>
      <xdr:rowOff>54229</xdr:rowOff>
    </xdr:to>
    <xdr:sp macro="" textlink="">
      <xdr:nvSpPr>
        <xdr:cNvPr id="621" name="楕円 620">
          <a:extLst>
            <a:ext uri="{FF2B5EF4-FFF2-40B4-BE49-F238E27FC236}">
              <a16:creationId xmlns:a16="http://schemas.microsoft.com/office/drawing/2014/main" id="{5E757E80-5BD5-4DCF-AD47-7F1691FEDFC3}"/>
            </a:ext>
          </a:extLst>
        </xdr:cNvPr>
        <xdr:cNvSpPr/>
      </xdr:nvSpPr>
      <xdr:spPr>
        <a:xfrm>
          <a:off x="18605500" y="1075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xdr:rowOff>
    </xdr:from>
    <xdr:to>
      <xdr:col>102</xdr:col>
      <xdr:colOff>114300</xdr:colOff>
      <xdr:row>63</xdr:row>
      <xdr:rowOff>3429</xdr:rowOff>
    </xdr:to>
    <xdr:cxnSp macro="">
      <xdr:nvCxnSpPr>
        <xdr:cNvPr id="622" name="直線コネクタ 621">
          <a:extLst>
            <a:ext uri="{FF2B5EF4-FFF2-40B4-BE49-F238E27FC236}">
              <a16:creationId xmlns:a16="http://schemas.microsoft.com/office/drawing/2014/main" id="{ED494797-D169-4BC2-A8D8-0E7F20D07206}"/>
            </a:ext>
          </a:extLst>
        </xdr:cNvPr>
        <xdr:cNvCxnSpPr/>
      </xdr:nvCxnSpPr>
      <xdr:spPr>
        <a:xfrm flipV="1">
          <a:off x="18656300" y="1080249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134764</xdr:rowOff>
    </xdr:from>
    <xdr:ext cx="469744" cy="259045"/>
    <xdr:sp macro="" textlink="">
      <xdr:nvSpPr>
        <xdr:cNvPr id="623" name="n_1aveValue【学校施設】&#10;一人当たり面積">
          <a:extLst>
            <a:ext uri="{FF2B5EF4-FFF2-40B4-BE49-F238E27FC236}">
              <a16:creationId xmlns:a16="http://schemas.microsoft.com/office/drawing/2014/main" id="{03EECA3D-4BE8-4425-A95B-CADA82E56069}"/>
            </a:ext>
          </a:extLst>
        </xdr:cNvPr>
        <xdr:cNvSpPr txBox="1"/>
      </xdr:nvSpPr>
      <xdr:spPr>
        <a:xfrm>
          <a:off x="210757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52849</xdr:rowOff>
    </xdr:from>
    <xdr:ext cx="469744" cy="259045"/>
    <xdr:sp macro="" textlink="">
      <xdr:nvSpPr>
        <xdr:cNvPr id="624" name="n_2aveValue【学校施設】&#10;一人当たり面積">
          <a:extLst>
            <a:ext uri="{FF2B5EF4-FFF2-40B4-BE49-F238E27FC236}">
              <a16:creationId xmlns:a16="http://schemas.microsoft.com/office/drawing/2014/main" id="{67EA709E-72F7-4B1B-821C-79F950B630CF}"/>
            </a:ext>
          </a:extLst>
        </xdr:cNvPr>
        <xdr:cNvSpPr txBox="1"/>
      </xdr:nvSpPr>
      <xdr:spPr>
        <a:xfrm>
          <a:off x="20199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167530</xdr:rowOff>
    </xdr:from>
    <xdr:ext cx="469744" cy="259045"/>
    <xdr:sp macro="" textlink="">
      <xdr:nvSpPr>
        <xdr:cNvPr id="625" name="n_3aveValue【学校施設】&#10;一人当たり面積">
          <a:extLst>
            <a:ext uri="{FF2B5EF4-FFF2-40B4-BE49-F238E27FC236}">
              <a16:creationId xmlns:a16="http://schemas.microsoft.com/office/drawing/2014/main" id="{BD8C081F-56E7-4760-B96A-A6EAE08C9C37}"/>
            </a:ext>
          </a:extLst>
        </xdr:cNvPr>
        <xdr:cNvSpPr txBox="1"/>
      </xdr:nvSpPr>
      <xdr:spPr>
        <a:xfrm>
          <a:off x="19310427" y="1028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27322</xdr:rowOff>
    </xdr:from>
    <xdr:ext cx="469744" cy="259045"/>
    <xdr:sp macro="" textlink="">
      <xdr:nvSpPr>
        <xdr:cNvPr id="626" name="n_4aveValue【学校施設】&#10;一人当たり面積">
          <a:extLst>
            <a:ext uri="{FF2B5EF4-FFF2-40B4-BE49-F238E27FC236}">
              <a16:creationId xmlns:a16="http://schemas.microsoft.com/office/drawing/2014/main" id="{634E6004-F392-42C7-AD3C-F9AC0F5B3A0C}"/>
            </a:ext>
          </a:extLst>
        </xdr:cNvPr>
        <xdr:cNvSpPr txBox="1"/>
      </xdr:nvSpPr>
      <xdr:spPr>
        <a:xfrm>
          <a:off x="18421427" y="1031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42689</xdr:rowOff>
    </xdr:from>
    <xdr:ext cx="469744" cy="259045"/>
    <xdr:sp macro="" textlink="">
      <xdr:nvSpPr>
        <xdr:cNvPr id="627" name="n_1mainValue【学校施設】&#10;一人当たり面積">
          <a:extLst>
            <a:ext uri="{FF2B5EF4-FFF2-40B4-BE49-F238E27FC236}">
              <a16:creationId xmlns:a16="http://schemas.microsoft.com/office/drawing/2014/main" id="{1AB86380-E60B-4E4B-9AE5-15CE5D1A1D99}"/>
            </a:ext>
          </a:extLst>
        </xdr:cNvPr>
        <xdr:cNvSpPr txBox="1"/>
      </xdr:nvSpPr>
      <xdr:spPr>
        <a:xfrm>
          <a:off x="21075727" y="1084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45356</xdr:rowOff>
    </xdr:from>
    <xdr:ext cx="469744" cy="259045"/>
    <xdr:sp macro="" textlink="">
      <xdr:nvSpPr>
        <xdr:cNvPr id="628" name="n_2mainValue【学校施設】&#10;一人当たり面積">
          <a:extLst>
            <a:ext uri="{FF2B5EF4-FFF2-40B4-BE49-F238E27FC236}">
              <a16:creationId xmlns:a16="http://schemas.microsoft.com/office/drawing/2014/main" id="{23CE4542-83BE-4777-9110-AEE3FAE50D2D}"/>
            </a:ext>
          </a:extLst>
        </xdr:cNvPr>
        <xdr:cNvSpPr txBox="1"/>
      </xdr:nvSpPr>
      <xdr:spPr>
        <a:xfrm>
          <a:off x="20199427" y="1084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43070</xdr:rowOff>
    </xdr:from>
    <xdr:ext cx="469744" cy="259045"/>
    <xdr:sp macro="" textlink="">
      <xdr:nvSpPr>
        <xdr:cNvPr id="629" name="n_3mainValue【学校施設】&#10;一人当たり面積">
          <a:extLst>
            <a:ext uri="{FF2B5EF4-FFF2-40B4-BE49-F238E27FC236}">
              <a16:creationId xmlns:a16="http://schemas.microsoft.com/office/drawing/2014/main" id="{61CD1F00-E29F-4F12-93D4-8603B45A36E1}"/>
            </a:ext>
          </a:extLst>
        </xdr:cNvPr>
        <xdr:cNvSpPr txBox="1"/>
      </xdr:nvSpPr>
      <xdr:spPr>
        <a:xfrm>
          <a:off x="19310427" y="1084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45356</xdr:rowOff>
    </xdr:from>
    <xdr:ext cx="469744" cy="259045"/>
    <xdr:sp macro="" textlink="">
      <xdr:nvSpPr>
        <xdr:cNvPr id="630" name="n_4mainValue【学校施設】&#10;一人当たり面積">
          <a:extLst>
            <a:ext uri="{FF2B5EF4-FFF2-40B4-BE49-F238E27FC236}">
              <a16:creationId xmlns:a16="http://schemas.microsoft.com/office/drawing/2014/main" id="{B8352D34-9515-4077-8240-CA95D93A2C56}"/>
            </a:ext>
          </a:extLst>
        </xdr:cNvPr>
        <xdr:cNvSpPr txBox="1"/>
      </xdr:nvSpPr>
      <xdr:spPr>
        <a:xfrm>
          <a:off x="18421427" y="1084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2E90169B-94A4-4F9E-810A-00A8103FFB4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D8A003A5-3778-4BC0-B8FA-03B2EE0898E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B2641BB9-059B-4DDA-BE50-D5494A6F7B3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10C3F775-5783-429B-90FA-698C20E8677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A8A0F24D-90D5-4320-8D8C-D530E1F71A1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BD0B1E77-9FE4-405C-879F-5B3FD4BEF1A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AEA2FBEB-D896-45F5-A54F-9354D31AA0E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BEE4A088-69CC-42EF-9ED8-00ED4551E8E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8324C845-C81D-4099-B965-2AF91968D11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6F7E56D6-6E93-47AD-B4F0-864172FC77F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7741524B-4B40-4F63-82C5-DFD52117632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2" name="直線コネクタ 641">
          <a:extLst>
            <a:ext uri="{FF2B5EF4-FFF2-40B4-BE49-F238E27FC236}">
              <a16:creationId xmlns:a16="http://schemas.microsoft.com/office/drawing/2014/main" id="{E744F203-0976-4155-91EC-A50CEB68664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3" name="テキスト ボックス 642">
          <a:extLst>
            <a:ext uri="{FF2B5EF4-FFF2-40B4-BE49-F238E27FC236}">
              <a16:creationId xmlns:a16="http://schemas.microsoft.com/office/drawing/2014/main" id="{07CD0C92-6C5B-42A9-9DE1-56C60E92967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4" name="直線コネクタ 643">
          <a:extLst>
            <a:ext uri="{FF2B5EF4-FFF2-40B4-BE49-F238E27FC236}">
              <a16:creationId xmlns:a16="http://schemas.microsoft.com/office/drawing/2014/main" id="{39C4CD75-108E-423D-B440-E516A90D48A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5" name="テキスト ボックス 644">
          <a:extLst>
            <a:ext uri="{FF2B5EF4-FFF2-40B4-BE49-F238E27FC236}">
              <a16:creationId xmlns:a16="http://schemas.microsoft.com/office/drawing/2014/main" id="{8488B183-1914-4CF6-90BE-51EC06DF28A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6" name="直線コネクタ 645">
          <a:extLst>
            <a:ext uri="{FF2B5EF4-FFF2-40B4-BE49-F238E27FC236}">
              <a16:creationId xmlns:a16="http://schemas.microsoft.com/office/drawing/2014/main" id="{767D7217-CF69-4EBC-814A-12735879766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7" name="テキスト ボックス 646">
          <a:extLst>
            <a:ext uri="{FF2B5EF4-FFF2-40B4-BE49-F238E27FC236}">
              <a16:creationId xmlns:a16="http://schemas.microsoft.com/office/drawing/2014/main" id="{F82393B9-4439-443D-A159-DCC3C0A9DD1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8" name="直線コネクタ 647">
          <a:extLst>
            <a:ext uri="{FF2B5EF4-FFF2-40B4-BE49-F238E27FC236}">
              <a16:creationId xmlns:a16="http://schemas.microsoft.com/office/drawing/2014/main" id="{EF3422E0-8847-48AB-AAEE-3D37C6907EB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9" name="テキスト ボックス 648">
          <a:extLst>
            <a:ext uri="{FF2B5EF4-FFF2-40B4-BE49-F238E27FC236}">
              <a16:creationId xmlns:a16="http://schemas.microsoft.com/office/drawing/2014/main" id="{9C9188AF-03B1-4562-9ECB-747CEFBAE07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0" name="直線コネクタ 649">
          <a:extLst>
            <a:ext uri="{FF2B5EF4-FFF2-40B4-BE49-F238E27FC236}">
              <a16:creationId xmlns:a16="http://schemas.microsoft.com/office/drawing/2014/main" id="{A99982A1-2D2D-48F6-9FA4-ADB23960532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1" name="テキスト ボックス 650">
          <a:extLst>
            <a:ext uri="{FF2B5EF4-FFF2-40B4-BE49-F238E27FC236}">
              <a16:creationId xmlns:a16="http://schemas.microsoft.com/office/drawing/2014/main" id="{067B2089-8FEC-4B4E-BE65-AF6CB45A732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a:extLst>
            <a:ext uri="{FF2B5EF4-FFF2-40B4-BE49-F238E27FC236}">
              <a16:creationId xmlns:a16="http://schemas.microsoft.com/office/drawing/2014/main" id="{6C10AC95-422D-4948-8421-F61D3A17C32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3" name="テキスト ボックス 652">
          <a:extLst>
            <a:ext uri="{FF2B5EF4-FFF2-40B4-BE49-F238E27FC236}">
              <a16:creationId xmlns:a16="http://schemas.microsoft.com/office/drawing/2014/main" id="{A688AE44-2616-4864-A878-DDB4070E45A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4" name="【児童館】&#10;有形固定資産減価償却率グラフ枠">
          <a:extLst>
            <a:ext uri="{FF2B5EF4-FFF2-40B4-BE49-F238E27FC236}">
              <a16:creationId xmlns:a16="http://schemas.microsoft.com/office/drawing/2014/main" id="{27463B16-F01D-4BAE-8940-13FA953F0A9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22861</xdr:rowOff>
    </xdr:from>
    <xdr:to>
      <xdr:col>85</xdr:col>
      <xdr:colOff>126364</xdr:colOff>
      <xdr:row>86</xdr:row>
      <xdr:rowOff>114300</xdr:rowOff>
    </xdr:to>
    <xdr:cxnSp macro="">
      <xdr:nvCxnSpPr>
        <xdr:cNvPr id="655" name="直線コネクタ 654">
          <a:extLst>
            <a:ext uri="{FF2B5EF4-FFF2-40B4-BE49-F238E27FC236}">
              <a16:creationId xmlns:a16="http://schemas.microsoft.com/office/drawing/2014/main" id="{703F1401-7AC9-4FA1-99A3-248042835E52}"/>
            </a:ext>
          </a:extLst>
        </xdr:cNvPr>
        <xdr:cNvCxnSpPr/>
      </xdr:nvCxnSpPr>
      <xdr:spPr>
        <a:xfrm flipV="1">
          <a:off x="16318864" y="135674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6" name="【児童館】&#10;有形固定資産減価償却率最小値テキスト">
          <a:extLst>
            <a:ext uri="{FF2B5EF4-FFF2-40B4-BE49-F238E27FC236}">
              <a16:creationId xmlns:a16="http://schemas.microsoft.com/office/drawing/2014/main" id="{C3034556-A611-42DB-8596-5A3E9B0190AB}"/>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7" name="直線コネクタ 656">
          <a:extLst>
            <a:ext uri="{FF2B5EF4-FFF2-40B4-BE49-F238E27FC236}">
              <a16:creationId xmlns:a16="http://schemas.microsoft.com/office/drawing/2014/main" id="{ADBFA1AF-D7BB-4BA9-AE8B-9E853C7C3DE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140988</xdr:rowOff>
    </xdr:from>
    <xdr:ext cx="405111" cy="259045"/>
    <xdr:sp macro="" textlink="">
      <xdr:nvSpPr>
        <xdr:cNvPr id="658" name="【児童館】&#10;有形固定資産減価償却率最大値テキスト">
          <a:extLst>
            <a:ext uri="{FF2B5EF4-FFF2-40B4-BE49-F238E27FC236}">
              <a16:creationId xmlns:a16="http://schemas.microsoft.com/office/drawing/2014/main" id="{2C59363F-3C4F-4241-ADEC-4E803C969AE2}"/>
            </a:ext>
          </a:extLst>
        </xdr:cNvPr>
        <xdr:cNvSpPr txBox="1"/>
      </xdr:nvSpPr>
      <xdr:spPr>
        <a:xfrm>
          <a:off x="16357600"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22861</xdr:rowOff>
    </xdr:from>
    <xdr:to>
      <xdr:col>86</xdr:col>
      <xdr:colOff>25400</xdr:colOff>
      <xdr:row>79</xdr:row>
      <xdr:rowOff>22861</xdr:rowOff>
    </xdr:to>
    <xdr:cxnSp macro="">
      <xdr:nvCxnSpPr>
        <xdr:cNvPr id="659" name="直線コネクタ 658">
          <a:extLst>
            <a:ext uri="{FF2B5EF4-FFF2-40B4-BE49-F238E27FC236}">
              <a16:creationId xmlns:a16="http://schemas.microsoft.com/office/drawing/2014/main" id="{A6C2A870-462F-486B-9600-F10A09672D96}"/>
            </a:ext>
          </a:extLst>
        </xdr:cNvPr>
        <xdr:cNvCxnSpPr/>
      </xdr:nvCxnSpPr>
      <xdr:spPr>
        <a:xfrm>
          <a:off x="16230600" y="1356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21607</xdr:rowOff>
    </xdr:from>
    <xdr:ext cx="405111" cy="259045"/>
    <xdr:sp macro="" textlink="">
      <xdr:nvSpPr>
        <xdr:cNvPr id="660" name="【児童館】&#10;有形固定資産減価償却率平均値テキスト">
          <a:extLst>
            <a:ext uri="{FF2B5EF4-FFF2-40B4-BE49-F238E27FC236}">
              <a16:creationId xmlns:a16="http://schemas.microsoft.com/office/drawing/2014/main" id="{68BBD44D-1721-40D9-9CF4-ADE92AFB2778}"/>
            </a:ext>
          </a:extLst>
        </xdr:cNvPr>
        <xdr:cNvSpPr txBox="1"/>
      </xdr:nvSpPr>
      <xdr:spPr>
        <a:xfrm>
          <a:off x="16357600" y="14251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170180</xdr:rowOff>
    </xdr:from>
    <xdr:to>
      <xdr:col>85</xdr:col>
      <xdr:colOff>177800</xdr:colOff>
      <xdr:row>84</xdr:row>
      <xdr:rowOff>100330</xdr:rowOff>
    </xdr:to>
    <xdr:sp macro="" textlink="">
      <xdr:nvSpPr>
        <xdr:cNvPr id="661" name="フローチャート: 判断 660">
          <a:extLst>
            <a:ext uri="{FF2B5EF4-FFF2-40B4-BE49-F238E27FC236}">
              <a16:creationId xmlns:a16="http://schemas.microsoft.com/office/drawing/2014/main" id="{6D993BCF-DB8F-451D-96D8-BE34CE513016}"/>
            </a:ext>
          </a:extLst>
        </xdr:cNvPr>
        <xdr:cNvSpPr/>
      </xdr:nvSpPr>
      <xdr:spPr>
        <a:xfrm>
          <a:off x="162687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139700</xdr:rowOff>
    </xdr:from>
    <xdr:to>
      <xdr:col>81</xdr:col>
      <xdr:colOff>101600</xdr:colOff>
      <xdr:row>84</xdr:row>
      <xdr:rowOff>69850</xdr:rowOff>
    </xdr:to>
    <xdr:sp macro="" textlink="">
      <xdr:nvSpPr>
        <xdr:cNvPr id="662" name="フローチャート: 判断 661">
          <a:extLst>
            <a:ext uri="{FF2B5EF4-FFF2-40B4-BE49-F238E27FC236}">
              <a16:creationId xmlns:a16="http://schemas.microsoft.com/office/drawing/2014/main" id="{C98E19E4-9F81-4C95-B0A4-C867296BA3EF}"/>
            </a:ext>
          </a:extLst>
        </xdr:cNvPr>
        <xdr:cNvSpPr/>
      </xdr:nvSpPr>
      <xdr:spPr>
        <a:xfrm>
          <a:off x="15430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90170</xdr:rowOff>
    </xdr:from>
    <xdr:to>
      <xdr:col>76</xdr:col>
      <xdr:colOff>165100</xdr:colOff>
      <xdr:row>84</xdr:row>
      <xdr:rowOff>20320</xdr:rowOff>
    </xdr:to>
    <xdr:sp macro="" textlink="">
      <xdr:nvSpPr>
        <xdr:cNvPr id="663" name="フローチャート: 判断 662">
          <a:extLst>
            <a:ext uri="{FF2B5EF4-FFF2-40B4-BE49-F238E27FC236}">
              <a16:creationId xmlns:a16="http://schemas.microsoft.com/office/drawing/2014/main" id="{3503AB4A-34D6-4DB1-AB3A-CCB76A6947B4}"/>
            </a:ext>
          </a:extLst>
        </xdr:cNvPr>
        <xdr:cNvSpPr/>
      </xdr:nvSpPr>
      <xdr:spPr>
        <a:xfrm>
          <a:off x="14541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93980</xdr:rowOff>
    </xdr:from>
    <xdr:to>
      <xdr:col>72</xdr:col>
      <xdr:colOff>38100</xdr:colOff>
      <xdr:row>84</xdr:row>
      <xdr:rowOff>24130</xdr:rowOff>
    </xdr:to>
    <xdr:sp macro="" textlink="">
      <xdr:nvSpPr>
        <xdr:cNvPr id="664" name="フローチャート: 判断 663">
          <a:extLst>
            <a:ext uri="{FF2B5EF4-FFF2-40B4-BE49-F238E27FC236}">
              <a16:creationId xmlns:a16="http://schemas.microsoft.com/office/drawing/2014/main" id="{6BD45D7D-BBC3-41C9-ABEA-B23B20103B5D}"/>
            </a:ext>
          </a:extLst>
        </xdr:cNvPr>
        <xdr:cNvSpPr/>
      </xdr:nvSpPr>
      <xdr:spPr>
        <a:xfrm>
          <a:off x="13652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116839</xdr:rowOff>
    </xdr:from>
    <xdr:to>
      <xdr:col>67</xdr:col>
      <xdr:colOff>101600</xdr:colOff>
      <xdr:row>83</xdr:row>
      <xdr:rowOff>46989</xdr:rowOff>
    </xdr:to>
    <xdr:sp macro="" textlink="">
      <xdr:nvSpPr>
        <xdr:cNvPr id="665" name="フローチャート: 判断 664">
          <a:extLst>
            <a:ext uri="{FF2B5EF4-FFF2-40B4-BE49-F238E27FC236}">
              <a16:creationId xmlns:a16="http://schemas.microsoft.com/office/drawing/2014/main" id="{B998F890-E674-4D97-910C-EF2B99C55E8D}"/>
            </a:ext>
          </a:extLst>
        </xdr:cNvPr>
        <xdr:cNvSpPr/>
      </xdr:nvSpPr>
      <xdr:spPr>
        <a:xfrm>
          <a:off x="12763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3472932A-21F5-48D4-870C-B26CF7CD21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5BF07EAC-7E40-4E3A-9077-5B9BDD3A323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64AF0601-56D4-45B1-9A8A-D15F65DAFE2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4A093C0F-C8FE-4887-B76A-1C7FE7C519D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FE7FCA8B-F44F-4D54-9663-E26B5F936EF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71" name="楕円 670">
          <a:extLst>
            <a:ext uri="{FF2B5EF4-FFF2-40B4-BE49-F238E27FC236}">
              <a16:creationId xmlns:a16="http://schemas.microsoft.com/office/drawing/2014/main" id="{A92A5397-DCA6-4C34-B9B6-D829B8B4EA59}"/>
            </a:ext>
          </a:extLst>
        </xdr:cNvPr>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72" name="【児童館】&#10;有形固定資産減価償却率該当値テキスト">
          <a:extLst>
            <a:ext uri="{FF2B5EF4-FFF2-40B4-BE49-F238E27FC236}">
              <a16:creationId xmlns:a16="http://schemas.microsoft.com/office/drawing/2014/main" id="{D6CDA7C1-E739-4183-A773-D1DB7C8217BB}"/>
            </a:ext>
          </a:extLst>
        </xdr:cNvPr>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73" name="楕円 672">
          <a:extLst>
            <a:ext uri="{FF2B5EF4-FFF2-40B4-BE49-F238E27FC236}">
              <a16:creationId xmlns:a16="http://schemas.microsoft.com/office/drawing/2014/main" id="{4C0A7B3E-60FD-423D-BAB5-4A79F1A96FAA}"/>
            </a:ext>
          </a:extLst>
        </xdr:cNvPr>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74" name="直線コネクタ 673">
          <a:extLst>
            <a:ext uri="{FF2B5EF4-FFF2-40B4-BE49-F238E27FC236}">
              <a16:creationId xmlns:a16="http://schemas.microsoft.com/office/drawing/2014/main" id="{699BFE80-BC2D-4E3A-85D3-0174CECA8D23}"/>
            </a:ext>
          </a:extLst>
        </xdr:cNvPr>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75" name="楕円 674">
          <a:extLst>
            <a:ext uri="{FF2B5EF4-FFF2-40B4-BE49-F238E27FC236}">
              <a16:creationId xmlns:a16="http://schemas.microsoft.com/office/drawing/2014/main" id="{608B95D9-6F2E-4310-B9E2-4AE3A03EC070}"/>
            </a:ext>
          </a:extLst>
        </xdr:cNvPr>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76" name="直線コネクタ 675">
          <a:extLst>
            <a:ext uri="{FF2B5EF4-FFF2-40B4-BE49-F238E27FC236}">
              <a16:creationId xmlns:a16="http://schemas.microsoft.com/office/drawing/2014/main" id="{9A1F008A-8CA7-4149-B09A-92C5494373B2}"/>
            </a:ext>
          </a:extLst>
        </xdr:cNvPr>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77" name="楕円 676">
          <a:extLst>
            <a:ext uri="{FF2B5EF4-FFF2-40B4-BE49-F238E27FC236}">
              <a16:creationId xmlns:a16="http://schemas.microsoft.com/office/drawing/2014/main" id="{B4EBA498-7835-4713-AA08-73407874B250}"/>
            </a:ext>
          </a:extLst>
        </xdr:cNvPr>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78" name="直線コネクタ 677">
          <a:extLst>
            <a:ext uri="{FF2B5EF4-FFF2-40B4-BE49-F238E27FC236}">
              <a16:creationId xmlns:a16="http://schemas.microsoft.com/office/drawing/2014/main" id="{AE9432DF-23BA-46E6-9804-8C56C161C1CA}"/>
            </a:ext>
          </a:extLst>
        </xdr:cNvPr>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679" name="楕円 678">
          <a:extLst>
            <a:ext uri="{FF2B5EF4-FFF2-40B4-BE49-F238E27FC236}">
              <a16:creationId xmlns:a16="http://schemas.microsoft.com/office/drawing/2014/main" id="{7DC468D1-B9E9-4377-8772-27955D3DCAEB}"/>
            </a:ext>
          </a:extLst>
        </xdr:cNvPr>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680" name="直線コネクタ 679">
          <a:extLst>
            <a:ext uri="{FF2B5EF4-FFF2-40B4-BE49-F238E27FC236}">
              <a16:creationId xmlns:a16="http://schemas.microsoft.com/office/drawing/2014/main" id="{5720E8AF-CEB1-4798-87DC-414D2DBCCCD4}"/>
            </a:ext>
          </a:extLst>
        </xdr:cNvPr>
        <xdr:cNvCxnSpPr/>
      </xdr:nvCxnSpPr>
      <xdr:spPr>
        <a:xfrm>
          <a:off x="1281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681" name="n_1aveValue【児童館】&#10;有形固定資産減価償却率">
          <a:extLst>
            <a:ext uri="{FF2B5EF4-FFF2-40B4-BE49-F238E27FC236}">
              <a16:creationId xmlns:a16="http://schemas.microsoft.com/office/drawing/2014/main" id="{5E64EC8C-8EA7-48F9-B019-8BF15B539967}"/>
            </a:ext>
          </a:extLst>
        </xdr:cNvPr>
        <xdr:cNvSpPr txBox="1"/>
      </xdr:nvSpPr>
      <xdr:spPr>
        <a:xfrm>
          <a:off x="152660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36847</xdr:rowOff>
    </xdr:from>
    <xdr:ext cx="405111" cy="259045"/>
    <xdr:sp macro="" textlink="">
      <xdr:nvSpPr>
        <xdr:cNvPr id="682" name="n_2aveValue【児童館】&#10;有形固定資産減価償却率">
          <a:extLst>
            <a:ext uri="{FF2B5EF4-FFF2-40B4-BE49-F238E27FC236}">
              <a16:creationId xmlns:a16="http://schemas.microsoft.com/office/drawing/2014/main" id="{DEFF5116-3F28-4D5D-8E70-3D8D218E37E5}"/>
            </a:ext>
          </a:extLst>
        </xdr:cNvPr>
        <xdr:cNvSpPr txBox="1"/>
      </xdr:nvSpPr>
      <xdr:spPr>
        <a:xfrm>
          <a:off x="14389744" y="1409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40657</xdr:rowOff>
    </xdr:from>
    <xdr:ext cx="405111" cy="259045"/>
    <xdr:sp macro="" textlink="">
      <xdr:nvSpPr>
        <xdr:cNvPr id="683" name="n_3aveValue【児童館】&#10;有形固定資産減価償却率">
          <a:extLst>
            <a:ext uri="{FF2B5EF4-FFF2-40B4-BE49-F238E27FC236}">
              <a16:creationId xmlns:a16="http://schemas.microsoft.com/office/drawing/2014/main" id="{69BCFDEE-EC7C-457A-947F-937CFDFA6B92}"/>
            </a:ext>
          </a:extLst>
        </xdr:cNvPr>
        <xdr:cNvSpPr txBox="1"/>
      </xdr:nvSpPr>
      <xdr:spPr>
        <a:xfrm>
          <a:off x="13500744" y="1409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63516</xdr:rowOff>
    </xdr:from>
    <xdr:ext cx="405111" cy="259045"/>
    <xdr:sp macro="" textlink="">
      <xdr:nvSpPr>
        <xdr:cNvPr id="684" name="n_4aveValue【児童館】&#10;有形固定資産減価償却率">
          <a:extLst>
            <a:ext uri="{FF2B5EF4-FFF2-40B4-BE49-F238E27FC236}">
              <a16:creationId xmlns:a16="http://schemas.microsoft.com/office/drawing/2014/main" id="{A1C79293-2E6E-4F58-A15F-E94B2BFA4FED}"/>
            </a:ext>
          </a:extLst>
        </xdr:cNvPr>
        <xdr:cNvSpPr txBox="1"/>
      </xdr:nvSpPr>
      <xdr:spPr>
        <a:xfrm>
          <a:off x="126117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85" name="n_1mainValue【児童館】&#10;有形固定資産減価償却率">
          <a:extLst>
            <a:ext uri="{FF2B5EF4-FFF2-40B4-BE49-F238E27FC236}">
              <a16:creationId xmlns:a16="http://schemas.microsoft.com/office/drawing/2014/main" id="{3C55A2A0-6EC2-4050-8F33-AB4BCA0E381A}"/>
            </a:ext>
          </a:extLst>
        </xdr:cNvPr>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86" name="n_2mainValue【児童館】&#10;有形固定資産減価償却率">
          <a:extLst>
            <a:ext uri="{FF2B5EF4-FFF2-40B4-BE49-F238E27FC236}">
              <a16:creationId xmlns:a16="http://schemas.microsoft.com/office/drawing/2014/main" id="{EDD46587-0378-42FD-82FA-02B789C3CC8E}"/>
            </a:ext>
          </a:extLst>
        </xdr:cNvPr>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87" name="n_3mainValue【児童館】&#10;有形固定資産減価償却率">
          <a:extLst>
            <a:ext uri="{FF2B5EF4-FFF2-40B4-BE49-F238E27FC236}">
              <a16:creationId xmlns:a16="http://schemas.microsoft.com/office/drawing/2014/main" id="{4A54427E-F55A-45A3-B2D0-E0B1DC8A116F}"/>
            </a:ext>
          </a:extLst>
        </xdr:cNvPr>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688" name="n_4mainValue【児童館】&#10;有形固定資産減価償却率">
          <a:extLst>
            <a:ext uri="{FF2B5EF4-FFF2-40B4-BE49-F238E27FC236}">
              <a16:creationId xmlns:a16="http://schemas.microsoft.com/office/drawing/2014/main" id="{706700FD-990F-482E-B6C0-587BB529D3B9}"/>
            </a:ext>
          </a:extLst>
        </xdr:cNvPr>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9" name="正方形/長方形 688">
          <a:extLst>
            <a:ext uri="{FF2B5EF4-FFF2-40B4-BE49-F238E27FC236}">
              <a16:creationId xmlns:a16="http://schemas.microsoft.com/office/drawing/2014/main" id="{93FB83C3-44C0-4AC3-B0C4-C80C1F7240B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0" name="正方形/長方形 689">
          <a:extLst>
            <a:ext uri="{FF2B5EF4-FFF2-40B4-BE49-F238E27FC236}">
              <a16:creationId xmlns:a16="http://schemas.microsoft.com/office/drawing/2014/main" id="{CB70B4AF-5FB8-41B0-AAE8-7945BE6D980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1" name="正方形/長方形 690">
          <a:extLst>
            <a:ext uri="{FF2B5EF4-FFF2-40B4-BE49-F238E27FC236}">
              <a16:creationId xmlns:a16="http://schemas.microsoft.com/office/drawing/2014/main" id="{301AB6F8-2835-4BCA-B9B3-A78281B13C4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2" name="正方形/長方形 691">
          <a:extLst>
            <a:ext uri="{FF2B5EF4-FFF2-40B4-BE49-F238E27FC236}">
              <a16:creationId xmlns:a16="http://schemas.microsoft.com/office/drawing/2014/main" id="{6A692916-49D7-4600-8B7A-92D8DDD408A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3" name="正方形/長方形 692">
          <a:extLst>
            <a:ext uri="{FF2B5EF4-FFF2-40B4-BE49-F238E27FC236}">
              <a16:creationId xmlns:a16="http://schemas.microsoft.com/office/drawing/2014/main" id="{8999E4E2-67E8-4EA2-A372-8043E58CABE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4" name="正方形/長方形 693">
          <a:extLst>
            <a:ext uri="{FF2B5EF4-FFF2-40B4-BE49-F238E27FC236}">
              <a16:creationId xmlns:a16="http://schemas.microsoft.com/office/drawing/2014/main" id="{495937D5-3CA3-44EC-88F8-4A70F165D91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5" name="正方形/長方形 694">
          <a:extLst>
            <a:ext uri="{FF2B5EF4-FFF2-40B4-BE49-F238E27FC236}">
              <a16:creationId xmlns:a16="http://schemas.microsoft.com/office/drawing/2014/main" id="{B1EC5AD0-8349-4576-A684-2B5AF61FBF4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a:extLst>
            <a:ext uri="{FF2B5EF4-FFF2-40B4-BE49-F238E27FC236}">
              <a16:creationId xmlns:a16="http://schemas.microsoft.com/office/drawing/2014/main" id="{D3136D3C-1D32-49DE-B7D3-A9005B9A724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a:extLst>
            <a:ext uri="{FF2B5EF4-FFF2-40B4-BE49-F238E27FC236}">
              <a16:creationId xmlns:a16="http://schemas.microsoft.com/office/drawing/2014/main" id="{C28C255D-95D7-4E87-B8F9-11642602331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a:extLst>
            <a:ext uri="{FF2B5EF4-FFF2-40B4-BE49-F238E27FC236}">
              <a16:creationId xmlns:a16="http://schemas.microsoft.com/office/drawing/2014/main" id="{3514D48F-703F-476C-9C81-F63038D9A3F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9" name="直線コネクタ 698">
          <a:extLst>
            <a:ext uri="{FF2B5EF4-FFF2-40B4-BE49-F238E27FC236}">
              <a16:creationId xmlns:a16="http://schemas.microsoft.com/office/drawing/2014/main" id="{4CD4360B-66A7-465D-A6BD-EBE1874FAC0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0" name="テキスト ボックス 699">
          <a:extLst>
            <a:ext uri="{FF2B5EF4-FFF2-40B4-BE49-F238E27FC236}">
              <a16:creationId xmlns:a16="http://schemas.microsoft.com/office/drawing/2014/main" id="{B162A31F-5DC6-430F-BCAA-DE09C66C0EF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1" name="直線コネクタ 700">
          <a:extLst>
            <a:ext uri="{FF2B5EF4-FFF2-40B4-BE49-F238E27FC236}">
              <a16:creationId xmlns:a16="http://schemas.microsoft.com/office/drawing/2014/main" id="{A2922167-2ECC-403D-8BDD-8851672E32B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2" name="テキスト ボックス 701">
          <a:extLst>
            <a:ext uri="{FF2B5EF4-FFF2-40B4-BE49-F238E27FC236}">
              <a16:creationId xmlns:a16="http://schemas.microsoft.com/office/drawing/2014/main" id="{2E6C78C7-15CE-4838-A572-5ECFF763090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3" name="直線コネクタ 702">
          <a:extLst>
            <a:ext uri="{FF2B5EF4-FFF2-40B4-BE49-F238E27FC236}">
              <a16:creationId xmlns:a16="http://schemas.microsoft.com/office/drawing/2014/main" id="{1F9E31CE-CFFE-4255-828C-8D1752773BA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4" name="テキスト ボックス 703">
          <a:extLst>
            <a:ext uri="{FF2B5EF4-FFF2-40B4-BE49-F238E27FC236}">
              <a16:creationId xmlns:a16="http://schemas.microsoft.com/office/drawing/2014/main" id="{561A24E9-091A-4E70-ACDB-7759155EB71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5" name="直線コネクタ 704">
          <a:extLst>
            <a:ext uri="{FF2B5EF4-FFF2-40B4-BE49-F238E27FC236}">
              <a16:creationId xmlns:a16="http://schemas.microsoft.com/office/drawing/2014/main" id="{32A74931-2595-44A2-8909-CE7A5635E81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6" name="テキスト ボックス 705">
          <a:extLst>
            <a:ext uri="{FF2B5EF4-FFF2-40B4-BE49-F238E27FC236}">
              <a16:creationId xmlns:a16="http://schemas.microsoft.com/office/drawing/2014/main" id="{A39FAA58-BC1E-4D13-B0BD-F1983DDAF28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7" name="直線コネクタ 706">
          <a:extLst>
            <a:ext uri="{FF2B5EF4-FFF2-40B4-BE49-F238E27FC236}">
              <a16:creationId xmlns:a16="http://schemas.microsoft.com/office/drawing/2014/main" id="{3A3B0708-705A-4A62-B77B-65F647B1FCE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8" name="テキスト ボックス 707">
          <a:extLst>
            <a:ext uri="{FF2B5EF4-FFF2-40B4-BE49-F238E27FC236}">
              <a16:creationId xmlns:a16="http://schemas.microsoft.com/office/drawing/2014/main" id="{A658CD36-5E92-4DFE-B72D-78BFFFE2209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9" name="直線コネクタ 708">
          <a:extLst>
            <a:ext uri="{FF2B5EF4-FFF2-40B4-BE49-F238E27FC236}">
              <a16:creationId xmlns:a16="http://schemas.microsoft.com/office/drawing/2014/main" id="{2E39BD99-E2D9-4CF4-869A-B1D8E181547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0" name="テキスト ボックス 709">
          <a:extLst>
            <a:ext uri="{FF2B5EF4-FFF2-40B4-BE49-F238E27FC236}">
              <a16:creationId xmlns:a16="http://schemas.microsoft.com/office/drawing/2014/main" id="{F4D5A189-2DA5-45D4-B5CC-EBEBC624CD0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1" name="【児童館】&#10;一人当たり面積グラフ枠">
          <a:extLst>
            <a:ext uri="{FF2B5EF4-FFF2-40B4-BE49-F238E27FC236}">
              <a16:creationId xmlns:a16="http://schemas.microsoft.com/office/drawing/2014/main" id="{F7FF316F-803B-449C-BFBE-491C449F474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57150</xdr:rowOff>
    </xdr:to>
    <xdr:cxnSp macro="">
      <xdr:nvCxnSpPr>
        <xdr:cNvPr id="712" name="直線コネクタ 711">
          <a:extLst>
            <a:ext uri="{FF2B5EF4-FFF2-40B4-BE49-F238E27FC236}">
              <a16:creationId xmlns:a16="http://schemas.microsoft.com/office/drawing/2014/main" id="{724EC69E-6A6D-44B5-959E-C45029A92868}"/>
            </a:ext>
          </a:extLst>
        </xdr:cNvPr>
        <xdr:cNvCxnSpPr/>
      </xdr:nvCxnSpPr>
      <xdr:spPr>
        <a:xfrm flipV="1">
          <a:off x="22160864" y="134683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13" name="【児童館】&#10;一人当たり面積最小値テキスト">
          <a:extLst>
            <a:ext uri="{FF2B5EF4-FFF2-40B4-BE49-F238E27FC236}">
              <a16:creationId xmlns:a16="http://schemas.microsoft.com/office/drawing/2014/main" id="{158BFB71-38C8-4CEC-9445-E6280D53469C}"/>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4" name="直線コネクタ 713">
          <a:extLst>
            <a:ext uri="{FF2B5EF4-FFF2-40B4-BE49-F238E27FC236}">
              <a16:creationId xmlns:a16="http://schemas.microsoft.com/office/drawing/2014/main" id="{1606C814-53B2-4664-91A2-C916425F1F98}"/>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715" name="【児童館】&#10;一人当たり面積最大値テキスト">
          <a:extLst>
            <a:ext uri="{FF2B5EF4-FFF2-40B4-BE49-F238E27FC236}">
              <a16:creationId xmlns:a16="http://schemas.microsoft.com/office/drawing/2014/main" id="{409F160F-C987-4C95-B60F-14CFBBE930D7}"/>
            </a:ext>
          </a:extLst>
        </xdr:cNvPr>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716" name="直線コネクタ 715">
          <a:extLst>
            <a:ext uri="{FF2B5EF4-FFF2-40B4-BE49-F238E27FC236}">
              <a16:creationId xmlns:a16="http://schemas.microsoft.com/office/drawing/2014/main" id="{64460A30-DE6A-4065-BA32-4EFB7561E67E}"/>
            </a:ext>
          </a:extLst>
        </xdr:cNvPr>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154957</xdr:rowOff>
    </xdr:from>
    <xdr:ext cx="469744" cy="259045"/>
    <xdr:sp macro="" textlink="">
      <xdr:nvSpPr>
        <xdr:cNvPr id="717" name="【児童館】&#10;一人当たり面積平均値テキスト">
          <a:extLst>
            <a:ext uri="{FF2B5EF4-FFF2-40B4-BE49-F238E27FC236}">
              <a16:creationId xmlns:a16="http://schemas.microsoft.com/office/drawing/2014/main" id="{36CFA9CA-BB10-425E-B910-BE87CD14AF3B}"/>
            </a:ext>
          </a:extLst>
        </xdr:cNvPr>
        <xdr:cNvSpPr txBox="1"/>
      </xdr:nvSpPr>
      <xdr:spPr>
        <a:xfrm>
          <a:off x="22199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132080</xdr:rowOff>
    </xdr:from>
    <xdr:to>
      <xdr:col>116</xdr:col>
      <xdr:colOff>114300</xdr:colOff>
      <xdr:row>85</xdr:row>
      <xdr:rowOff>62230</xdr:rowOff>
    </xdr:to>
    <xdr:sp macro="" textlink="">
      <xdr:nvSpPr>
        <xdr:cNvPr id="718" name="フローチャート: 判断 717">
          <a:extLst>
            <a:ext uri="{FF2B5EF4-FFF2-40B4-BE49-F238E27FC236}">
              <a16:creationId xmlns:a16="http://schemas.microsoft.com/office/drawing/2014/main" id="{8966EE2C-C341-44F1-9350-CF3417678923}"/>
            </a:ext>
          </a:extLst>
        </xdr:cNvPr>
        <xdr:cNvSpPr/>
      </xdr:nvSpPr>
      <xdr:spPr>
        <a:xfrm>
          <a:off x="22110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135889</xdr:rowOff>
    </xdr:from>
    <xdr:to>
      <xdr:col>112</xdr:col>
      <xdr:colOff>38100</xdr:colOff>
      <xdr:row>85</xdr:row>
      <xdr:rowOff>66039</xdr:rowOff>
    </xdr:to>
    <xdr:sp macro="" textlink="">
      <xdr:nvSpPr>
        <xdr:cNvPr id="719" name="フローチャート: 判断 718">
          <a:extLst>
            <a:ext uri="{FF2B5EF4-FFF2-40B4-BE49-F238E27FC236}">
              <a16:creationId xmlns:a16="http://schemas.microsoft.com/office/drawing/2014/main" id="{3F7E76C3-65D1-46D0-9BD8-B2FFB4AF42A4}"/>
            </a:ext>
          </a:extLst>
        </xdr:cNvPr>
        <xdr:cNvSpPr/>
      </xdr:nvSpPr>
      <xdr:spPr>
        <a:xfrm>
          <a:off x="21272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720" name="フローチャート: 判断 719">
          <a:extLst>
            <a:ext uri="{FF2B5EF4-FFF2-40B4-BE49-F238E27FC236}">
              <a16:creationId xmlns:a16="http://schemas.microsoft.com/office/drawing/2014/main" id="{816BAF98-106B-4D6C-96D9-6BEDA62E5B5F}"/>
            </a:ext>
          </a:extLst>
        </xdr:cNvPr>
        <xdr:cNvSpPr/>
      </xdr:nvSpPr>
      <xdr:spPr>
        <a:xfrm>
          <a:off x="20383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21" name="フローチャート: 判断 720">
          <a:extLst>
            <a:ext uri="{FF2B5EF4-FFF2-40B4-BE49-F238E27FC236}">
              <a16:creationId xmlns:a16="http://schemas.microsoft.com/office/drawing/2014/main" id="{FFC69CFF-70DB-4B12-A271-92483435F9B1}"/>
            </a:ext>
          </a:extLst>
        </xdr:cNvPr>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143511</xdr:rowOff>
    </xdr:from>
    <xdr:to>
      <xdr:col>98</xdr:col>
      <xdr:colOff>38100</xdr:colOff>
      <xdr:row>85</xdr:row>
      <xdr:rowOff>73661</xdr:rowOff>
    </xdr:to>
    <xdr:sp macro="" textlink="">
      <xdr:nvSpPr>
        <xdr:cNvPr id="722" name="フローチャート: 判断 721">
          <a:extLst>
            <a:ext uri="{FF2B5EF4-FFF2-40B4-BE49-F238E27FC236}">
              <a16:creationId xmlns:a16="http://schemas.microsoft.com/office/drawing/2014/main" id="{8180FA03-95D2-468F-9840-02DFD2AE22FD}"/>
            </a:ext>
          </a:extLst>
        </xdr:cNvPr>
        <xdr:cNvSpPr/>
      </xdr:nvSpPr>
      <xdr:spPr>
        <a:xfrm>
          <a:off x="18605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FAFA27C9-694E-486A-8EB0-AE83FA7A909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F3C1E0E6-FE8C-4DFE-8137-E7639B57DBA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4F947267-1E6A-4F00-8802-E4811C50B43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4F229067-B4C1-4238-AD68-187EEBA1C85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4C960FF8-CFE1-42CF-B433-7D8E220FF81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151130</xdr:rowOff>
    </xdr:from>
    <xdr:to>
      <xdr:col>116</xdr:col>
      <xdr:colOff>114300</xdr:colOff>
      <xdr:row>86</xdr:row>
      <xdr:rowOff>81280</xdr:rowOff>
    </xdr:to>
    <xdr:sp macro="" textlink="">
      <xdr:nvSpPr>
        <xdr:cNvPr id="728" name="楕円 727">
          <a:extLst>
            <a:ext uri="{FF2B5EF4-FFF2-40B4-BE49-F238E27FC236}">
              <a16:creationId xmlns:a16="http://schemas.microsoft.com/office/drawing/2014/main" id="{CE0A70D9-7C7A-468D-8446-914450223D1F}"/>
            </a:ext>
          </a:extLst>
        </xdr:cNvPr>
        <xdr:cNvSpPr/>
      </xdr:nvSpPr>
      <xdr:spPr>
        <a:xfrm>
          <a:off x="221107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66057</xdr:rowOff>
    </xdr:from>
    <xdr:ext cx="469744" cy="259045"/>
    <xdr:sp macro="" textlink="">
      <xdr:nvSpPr>
        <xdr:cNvPr id="729" name="【児童館】&#10;一人当たり面積該当値テキスト">
          <a:extLst>
            <a:ext uri="{FF2B5EF4-FFF2-40B4-BE49-F238E27FC236}">
              <a16:creationId xmlns:a16="http://schemas.microsoft.com/office/drawing/2014/main" id="{41555731-0D36-423C-90C8-A6E644C778F6}"/>
            </a:ext>
          </a:extLst>
        </xdr:cNvPr>
        <xdr:cNvSpPr txBox="1"/>
      </xdr:nvSpPr>
      <xdr:spPr>
        <a:xfrm>
          <a:off x="22199600" y="1463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151130</xdr:rowOff>
    </xdr:from>
    <xdr:to>
      <xdr:col>112</xdr:col>
      <xdr:colOff>38100</xdr:colOff>
      <xdr:row>86</xdr:row>
      <xdr:rowOff>81280</xdr:rowOff>
    </xdr:to>
    <xdr:sp macro="" textlink="">
      <xdr:nvSpPr>
        <xdr:cNvPr id="730" name="楕円 729">
          <a:extLst>
            <a:ext uri="{FF2B5EF4-FFF2-40B4-BE49-F238E27FC236}">
              <a16:creationId xmlns:a16="http://schemas.microsoft.com/office/drawing/2014/main" id="{2274F57F-7CE4-4059-966B-E02A6C6517EC}"/>
            </a:ext>
          </a:extLst>
        </xdr:cNvPr>
        <xdr:cNvSpPr/>
      </xdr:nvSpPr>
      <xdr:spPr>
        <a:xfrm>
          <a:off x="21272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30480</xdr:rowOff>
    </xdr:from>
    <xdr:to>
      <xdr:col>116</xdr:col>
      <xdr:colOff>63500</xdr:colOff>
      <xdr:row>86</xdr:row>
      <xdr:rowOff>30480</xdr:rowOff>
    </xdr:to>
    <xdr:cxnSp macro="">
      <xdr:nvCxnSpPr>
        <xdr:cNvPr id="731" name="直線コネクタ 730">
          <a:extLst>
            <a:ext uri="{FF2B5EF4-FFF2-40B4-BE49-F238E27FC236}">
              <a16:creationId xmlns:a16="http://schemas.microsoft.com/office/drawing/2014/main" id="{4B222BC6-E997-4B11-ABAF-844A1A64BBE7}"/>
            </a:ext>
          </a:extLst>
        </xdr:cNvPr>
        <xdr:cNvCxnSpPr/>
      </xdr:nvCxnSpPr>
      <xdr:spPr>
        <a:xfrm>
          <a:off x="21323300" y="1477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151130</xdr:rowOff>
    </xdr:from>
    <xdr:to>
      <xdr:col>107</xdr:col>
      <xdr:colOff>101600</xdr:colOff>
      <xdr:row>86</xdr:row>
      <xdr:rowOff>81280</xdr:rowOff>
    </xdr:to>
    <xdr:sp macro="" textlink="">
      <xdr:nvSpPr>
        <xdr:cNvPr id="732" name="楕円 731">
          <a:extLst>
            <a:ext uri="{FF2B5EF4-FFF2-40B4-BE49-F238E27FC236}">
              <a16:creationId xmlns:a16="http://schemas.microsoft.com/office/drawing/2014/main" id="{70F2CCBD-F9AB-4200-8F25-7353C942419C}"/>
            </a:ext>
          </a:extLst>
        </xdr:cNvPr>
        <xdr:cNvSpPr/>
      </xdr:nvSpPr>
      <xdr:spPr>
        <a:xfrm>
          <a:off x="20383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30480</xdr:rowOff>
    </xdr:from>
    <xdr:to>
      <xdr:col>111</xdr:col>
      <xdr:colOff>177800</xdr:colOff>
      <xdr:row>86</xdr:row>
      <xdr:rowOff>30480</xdr:rowOff>
    </xdr:to>
    <xdr:cxnSp macro="">
      <xdr:nvCxnSpPr>
        <xdr:cNvPr id="733" name="直線コネクタ 732">
          <a:extLst>
            <a:ext uri="{FF2B5EF4-FFF2-40B4-BE49-F238E27FC236}">
              <a16:creationId xmlns:a16="http://schemas.microsoft.com/office/drawing/2014/main" id="{175C9D14-5A3E-4D6F-9C7A-5EDCD97BBF20}"/>
            </a:ext>
          </a:extLst>
        </xdr:cNvPr>
        <xdr:cNvCxnSpPr/>
      </xdr:nvCxnSpPr>
      <xdr:spPr>
        <a:xfrm>
          <a:off x="20434300" y="1477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151130</xdr:rowOff>
    </xdr:from>
    <xdr:to>
      <xdr:col>102</xdr:col>
      <xdr:colOff>165100</xdr:colOff>
      <xdr:row>86</xdr:row>
      <xdr:rowOff>81280</xdr:rowOff>
    </xdr:to>
    <xdr:sp macro="" textlink="">
      <xdr:nvSpPr>
        <xdr:cNvPr id="734" name="楕円 733">
          <a:extLst>
            <a:ext uri="{FF2B5EF4-FFF2-40B4-BE49-F238E27FC236}">
              <a16:creationId xmlns:a16="http://schemas.microsoft.com/office/drawing/2014/main" id="{F2B88435-3FB2-41A7-87F0-01E2783869F6}"/>
            </a:ext>
          </a:extLst>
        </xdr:cNvPr>
        <xdr:cNvSpPr/>
      </xdr:nvSpPr>
      <xdr:spPr>
        <a:xfrm>
          <a:off x="19494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30480</xdr:rowOff>
    </xdr:from>
    <xdr:to>
      <xdr:col>107</xdr:col>
      <xdr:colOff>50800</xdr:colOff>
      <xdr:row>86</xdr:row>
      <xdr:rowOff>30480</xdr:rowOff>
    </xdr:to>
    <xdr:cxnSp macro="">
      <xdr:nvCxnSpPr>
        <xdr:cNvPr id="735" name="直線コネクタ 734">
          <a:extLst>
            <a:ext uri="{FF2B5EF4-FFF2-40B4-BE49-F238E27FC236}">
              <a16:creationId xmlns:a16="http://schemas.microsoft.com/office/drawing/2014/main" id="{65CE05A8-C2AA-45D8-82B9-752181F5A174}"/>
            </a:ext>
          </a:extLst>
        </xdr:cNvPr>
        <xdr:cNvCxnSpPr/>
      </xdr:nvCxnSpPr>
      <xdr:spPr>
        <a:xfrm>
          <a:off x="19545300" y="1477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151130</xdr:rowOff>
    </xdr:from>
    <xdr:to>
      <xdr:col>98</xdr:col>
      <xdr:colOff>38100</xdr:colOff>
      <xdr:row>86</xdr:row>
      <xdr:rowOff>81280</xdr:rowOff>
    </xdr:to>
    <xdr:sp macro="" textlink="">
      <xdr:nvSpPr>
        <xdr:cNvPr id="736" name="楕円 735">
          <a:extLst>
            <a:ext uri="{FF2B5EF4-FFF2-40B4-BE49-F238E27FC236}">
              <a16:creationId xmlns:a16="http://schemas.microsoft.com/office/drawing/2014/main" id="{455FB10E-B3EE-4C91-BD6C-62E9BC409275}"/>
            </a:ext>
          </a:extLst>
        </xdr:cNvPr>
        <xdr:cNvSpPr/>
      </xdr:nvSpPr>
      <xdr:spPr>
        <a:xfrm>
          <a:off x="18605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30480</xdr:rowOff>
    </xdr:from>
    <xdr:to>
      <xdr:col>102</xdr:col>
      <xdr:colOff>114300</xdr:colOff>
      <xdr:row>86</xdr:row>
      <xdr:rowOff>30480</xdr:rowOff>
    </xdr:to>
    <xdr:cxnSp macro="">
      <xdr:nvCxnSpPr>
        <xdr:cNvPr id="737" name="直線コネクタ 736">
          <a:extLst>
            <a:ext uri="{FF2B5EF4-FFF2-40B4-BE49-F238E27FC236}">
              <a16:creationId xmlns:a16="http://schemas.microsoft.com/office/drawing/2014/main" id="{096D7197-8034-4A47-BDC6-19DF419BDBE5}"/>
            </a:ext>
          </a:extLst>
        </xdr:cNvPr>
        <xdr:cNvCxnSpPr/>
      </xdr:nvCxnSpPr>
      <xdr:spPr>
        <a:xfrm>
          <a:off x="18656300" y="1477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82566</xdr:rowOff>
    </xdr:from>
    <xdr:ext cx="469744" cy="259045"/>
    <xdr:sp macro="" textlink="">
      <xdr:nvSpPr>
        <xdr:cNvPr id="738" name="n_1aveValue【児童館】&#10;一人当たり面積">
          <a:extLst>
            <a:ext uri="{FF2B5EF4-FFF2-40B4-BE49-F238E27FC236}">
              <a16:creationId xmlns:a16="http://schemas.microsoft.com/office/drawing/2014/main" id="{CB626AEC-A6D4-440A-9393-F3B1362E5B71}"/>
            </a:ext>
          </a:extLst>
        </xdr:cNvPr>
        <xdr:cNvSpPr txBox="1"/>
      </xdr:nvSpPr>
      <xdr:spPr>
        <a:xfrm>
          <a:off x="21075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105427</xdr:rowOff>
    </xdr:from>
    <xdr:ext cx="469744" cy="259045"/>
    <xdr:sp macro="" textlink="">
      <xdr:nvSpPr>
        <xdr:cNvPr id="739" name="n_2aveValue【児童館】&#10;一人当たり面積">
          <a:extLst>
            <a:ext uri="{FF2B5EF4-FFF2-40B4-BE49-F238E27FC236}">
              <a16:creationId xmlns:a16="http://schemas.microsoft.com/office/drawing/2014/main" id="{D3AC193A-68E4-4BD0-A2E3-03D5BB0FEB15}"/>
            </a:ext>
          </a:extLst>
        </xdr:cNvPr>
        <xdr:cNvSpPr txBox="1"/>
      </xdr:nvSpPr>
      <xdr:spPr>
        <a:xfrm>
          <a:off x="20199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740" name="n_3aveValue【児童館】&#10;一人当たり面積">
          <a:extLst>
            <a:ext uri="{FF2B5EF4-FFF2-40B4-BE49-F238E27FC236}">
              <a16:creationId xmlns:a16="http://schemas.microsoft.com/office/drawing/2014/main" id="{6DC77161-28D2-4B7B-8F1E-E808ABFE77DF}"/>
            </a:ext>
          </a:extLst>
        </xdr:cNvPr>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90188</xdr:rowOff>
    </xdr:from>
    <xdr:ext cx="469744" cy="259045"/>
    <xdr:sp macro="" textlink="">
      <xdr:nvSpPr>
        <xdr:cNvPr id="741" name="n_4aveValue【児童館】&#10;一人当たり面積">
          <a:extLst>
            <a:ext uri="{FF2B5EF4-FFF2-40B4-BE49-F238E27FC236}">
              <a16:creationId xmlns:a16="http://schemas.microsoft.com/office/drawing/2014/main" id="{596D1932-CBF4-4F4E-9D54-516C63765FA1}"/>
            </a:ext>
          </a:extLst>
        </xdr:cNvPr>
        <xdr:cNvSpPr txBox="1"/>
      </xdr:nvSpPr>
      <xdr:spPr>
        <a:xfrm>
          <a:off x="18421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72407</xdr:rowOff>
    </xdr:from>
    <xdr:ext cx="469744" cy="259045"/>
    <xdr:sp macro="" textlink="">
      <xdr:nvSpPr>
        <xdr:cNvPr id="742" name="n_1mainValue【児童館】&#10;一人当たり面積">
          <a:extLst>
            <a:ext uri="{FF2B5EF4-FFF2-40B4-BE49-F238E27FC236}">
              <a16:creationId xmlns:a16="http://schemas.microsoft.com/office/drawing/2014/main" id="{89C00AC0-4E58-49C1-A8BA-3460C37474F7}"/>
            </a:ext>
          </a:extLst>
        </xdr:cNvPr>
        <xdr:cNvSpPr txBox="1"/>
      </xdr:nvSpPr>
      <xdr:spPr>
        <a:xfrm>
          <a:off x="210757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72407</xdr:rowOff>
    </xdr:from>
    <xdr:ext cx="469744" cy="259045"/>
    <xdr:sp macro="" textlink="">
      <xdr:nvSpPr>
        <xdr:cNvPr id="743" name="n_2mainValue【児童館】&#10;一人当たり面積">
          <a:extLst>
            <a:ext uri="{FF2B5EF4-FFF2-40B4-BE49-F238E27FC236}">
              <a16:creationId xmlns:a16="http://schemas.microsoft.com/office/drawing/2014/main" id="{16611B96-F931-4B68-A6BE-C6A118AD3693}"/>
            </a:ext>
          </a:extLst>
        </xdr:cNvPr>
        <xdr:cNvSpPr txBox="1"/>
      </xdr:nvSpPr>
      <xdr:spPr>
        <a:xfrm>
          <a:off x="20199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72407</xdr:rowOff>
    </xdr:from>
    <xdr:ext cx="469744" cy="259045"/>
    <xdr:sp macro="" textlink="">
      <xdr:nvSpPr>
        <xdr:cNvPr id="744" name="n_3mainValue【児童館】&#10;一人当たり面積">
          <a:extLst>
            <a:ext uri="{FF2B5EF4-FFF2-40B4-BE49-F238E27FC236}">
              <a16:creationId xmlns:a16="http://schemas.microsoft.com/office/drawing/2014/main" id="{A55A96F0-F8D0-48F2-993C-4E4E0885FAD3}"/>
            </a:ext>
          </a:extLst>
        </xdr:cNvPr>
        <xdr:cNvSpPr txBox="1"/>
      </xdr:nvSpPr>
      <xdr:spPr>
        <a:xfrm>
          <a:off x="19310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72407</xdr:rowOff>
    </xdr:from>
    <xdr:ext cx="469744" cy="259045"/>
    <xdr:sp macro="" textlink="">
      <xdr:nvSpPr>
        <xdr:cNvPr id="745" name="n_4mainValue【児童館】&#10;一人当たり面積">
          <a:extLst>
            <a:ext uri="{FF2B5EF4-FFF2-40B4-BE49-F238E27FC236}">
              <a16:creationId xmlns:a16="http://schemas.microsoft.com/office/drawing/2014/main" id="{5A538CE5-2D71-419C-BB7D-B3C86AFD6D75}"/>
            </a:ext>
          </a:extLst>
        </xdr:cNvPr>
        <xdr:cNvSpPr txBox="1"/>
      </xdr:nvSpPr>
      <xdr:spPr>
        <a:xfrm>
          <a:off x="18421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a:extLst>
            <a:ext uri="{FF2B5EF4-FFF2-40B4-BE49-F238E27FC236}">
              <a16:creationId xmlns:a16="http://schemas.microsoft.com/office/drawing/2014/main" id="{DFC35490-EC01-4D94-973F-CC020A29446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a:extLst>
            <a:ext uri="{FF2B5EF4-FFF2-40B4-BE49-F238E27FC236}">
              <a16:creationId xmlns:a16="http://schemas.microsoft.com/office/drawing/2014/main" id="{23661426-59EC-4515-A292-DEA2F0EDD48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a:extLst>
            <a:ext uri="{FF2B5EF4-FFF2-40B4-BE49-F238E27FC236}">
              <a16:creationId xmlns:a16="http://schemas.microsoft.com/office/drawing/2014/main" id="{98380147-DC77-4060-BA0D-216F319CF24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a:extLst>
            <a:ext uri="{FF2B5EF4-FFF2-40B4-BE49-F238E27FC236}">
              <a16:creationId xmlns:a16="http://schemas.microsoft.com/office/drawing/2014/main" id="{52D3A286-FB98-459E-88EE-CEE21B1109A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a:extLst>
            <a:ext uri="{FF2B5EF4-FFF2-40B4-BE49-F238E27FC236}">
              <a16:creationId xmlns:a16="http://schemas.microsoft.com/office/drawing/2014/main" id="{DC97918B-4BF0-4F00-96C6-04A233C3090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a:extLst>
            <a:ext uri="{FF2B5EF4-FFF2-40B4-BE49-F238E27FC236}">
              <a16:creationId xmlns:a16="http://schemas.microsoft.com/office/drawing/2014/main" id="{54DA7CEE-BFE7-4CCF-BDFD-11ABA29FFB7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a:extLst>
            <a:ext uri="{FF2B5EF4-FFF2-40B4-BE49-F238E27FC236}">
              <a16:creationId xmlns:a16="http://schemas.microsoft.com/office/drawing/2014/main" id="{0E2F65B2-FE9F-43C9-B8F2-C20807A53E3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a:extLst>
            <a:ext uri="{FF2B5EF4-FFF2-40B4-BE49-F238E27FC236}">
              <a16:creationId xmlns:a16="http://schemas.microsoft.com/office/drawing/2014/main" id="{F9C995EC-13B0-4A3F-9E82-DD45805AB9D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a:extLst>
            <a:ext uri="{FF2B5EF4-FFF2-40B4-BE49-F238E27FC236}">
              <a16:creationId xmlns:a16="http://schemas.microsoft.com/office/drawing/2014/main" id="{8C4C2D9D-01DB-48B7-B31A-1200B97C06E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a:extLst>
            <a:ext uri="{FF2B5EF4-FFF2-40B4-BE49-F238E27FC236}">
              <a16:creationId xmlns:a16="http://schemas.microsoft.com/office/drawing/2014/main" id="{0ECC5389-CC6C-47CC-8817-6B9FC39278D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a:extLst>
            <a:ext uri="{FF2B5EF4-FFF2-40B4-BE49-F238E27FC236}">
              <a16:creationId xmlns:a16="http://schemas.microsoft.com/office/drawing/2014/main" id="{6CC0B3B9-78E4-4497-B137-D5DF4289AAF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a:extLst>
            <a:ext uri="{FF2B5EF4-FFF2-40B4-BE49-F238E27FC236}">
              <a16:creationId xmlns:a16="http://schemas.microsoft.com/office/drawing/2014/main" id="{95850415-6D73-412A-B705-A972FA94D60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8" name="テキスト ボックス 757">
          <a:extLst>
            <a:ext uri="{FF2B5EF4-FFF2-40B4-BE49-F238E27FC236}">
              <a16:creationId xmlns:a16="http://schemas.microsoft.com/office/drawing/2014/main" id="{4F5D2D55-26A8-4A47-A4DC-7F9B3843BEB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a:extLst>
            <a:ext uri="{FF2B5EF4-FFF2-40B4-BE49-F238E27FC236}">
              <a16:creationId xmlns:a16="http://schemas.microsoft.com/office/drawing/2014/main" id="{5C47B04D-FB9C-40F4-BDD6-3992329CFC6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a:extLst>
            <a:ext uri="{FF2B5EF4-FFF2-40B4-BE49-F238E27FC236}">
              <a16:creationId xmlns:a16="http://schemas.microsoft.com/office/drawing/2014/main" id="{C494F2D7-2FC1-4353-BBAE-95619F7E9F0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a:extLst>
            <a:ext uri="{FF2B5EF4-FFF2-40B4-BE49-F238E27FC236}">
              <a16:creationId xmlns:a16="http://schemas.microsoft.com/office/drawing/2014/main" id="{C4416D6A-7FC2-4389-B33B-0F49CF42CAF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a:extLst>
            <a:ext uri="{FF2B5EF4-FFF2-40B4-BE49-F238E27FC236}">
              <a16:creationId xmlns:a16="http://schemas.microsoft.com/office/drawing/2014/main" id="{1B6D5154-5DC8-4E71-86AC-DD445989B2A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a:extLst>
            <a:ext uri="{FF2B5EF4-FFF2-40B4-BE49-F238E27FC236}">
              <a16:creationId xmlns:a16="http://schemas.microsoft.com/office/drawing/2014/main" id="{53B8C868-CB4E-4071-9770-FE9DE4554B3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a:extLst>
            <a:ext uri="{FF2B5EF4-FFF2-40B4-BE49-F238E27FC236}">
              <a16:creationId xmlns:a16="http://schemas.microsoft.com/office/drawing/2014/main" id="{2CC147B2-7C32-416B-8681-5229E48A833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a:extLst>
            <a:ext uri="{FF2B5EF4-FFF2-40B4-BE49-F238E27FC236}">
              <a16:creationId xmlns:a16="http://schemas.microsoft.com/office/drawing/2014/main" id="{0F38E945-DABD-4B5B-94CE-863F954BB2B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a:extLst>
            <a:ext uri="{FF2B5EF4-FFF2-40B4-BE49-F238E27FC236}">
              <a16:creationId xmlns:a16="http://schemas.microsoft.com/office/drawing/2014/main" id="{8A56D5C5-6F39-4FCF-8917-FEE0CA2DDEE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a:extLst>
            <a:ext uri="{FF2B5EF4-FFF2-40B4-BE49-F238E27FC236}">
              <a16:creationId xmlns:a16="http://schemas.microsoft.com/office/drawing/2014/main" id="{069B5AA5-DCC4-4A01-90EE-0E6E35B547C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8" name="テキスト ボックス 767">
          <a:extLst>
            <a:ext uri="{FF2B5EF4-FFF2-40B4-BE49-F238E27FC236}">
              <a16:creationId xmlns:a16="http://schemas.microsoft.com/office/drawing/2014/main" id="{C03D72C7-592A-4485-9BE1-58CAF9B5C29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a:extLst>
            <a:ext uri="{FF2B5EF4-FFF2-40B4-BE49-F238E27FC236}">
              <a16:creationId xmlns:a16="http://schemas.microsoft.com/office/drawing/2014/main" id="{1A7556FB-CC09-4AB1-9B38-06A0F1FF8F2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公民館】&#10;有形固定資産減価償却率グラフ枠">
          <a:extLst>
            <a:ext uri="{FF2B5EF4-FFF2-40B4-BE49-F238E27FC236}">
              <a16:creationId xmlns:a16="http://schemas.microsoft.com/office/drawing/2014/main" id="{52830B4F-B12C-4D5E-94D1-5E87C0F9F1D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151312</xdr:rowOff>
    </xdr:from>
    <xdr:to>
      <xdr:col>85</xdr:col>
      <xdr:colOff>126364</xdr:colOff>
      <xdr:row>109</xdr:row>
      <xdr:rowOff>35379</xdr:rowOff>
    </xdr:to>
    <xdr:cxnSp macro="">
      <xdr:nvCxnSpPr>
        <xdr:cNvPr id="771" name="直線コネクタ 770">
          <a:extLst>
            <a:ext uri="{FF2B5EF4-FFF2-40B4-BE49-F238E27FC236}">
              <a16:creationId xmlns:a16="http://schemas.microsoft.com/office/drawing/2014/main" id="{29752AA5-8DCF-456F-8EA0-1D05319B0666}"/>
            </a:ext>
          </a:extLst>
        </xdr:cNvPr>
        <xdr:cNvCxnSpPr/>
      </xdr:nvCxnSpPr>
      <xdr:spPr>
        <a:xfrm flipV="1">
          <a:off x="16318864" y="17296312"/>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2" name="【公民館】&#10;有形固定資産減価償却率最小値テキスト">
          <a:extLst>
            <a:ext uri="{FF2B5EF4-FFF2-40B4-BE49-F238E27FC236}">
              <a16:creationId xmlns:a16="http://schemas.microsoft.com/office/drawing/2014/main" id="{E532B7F0-54A0-4695-9F79-6A0D01F15AA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3" name="直線コネクタ 772">
          <a:extLst>
            <a:ext uri="{FF2B5EF4-FFF2-40B4-BE49-F238E27FC236}">
              <a16:creationId xmlns:a16="http://schemas.microsoft.com/office/drawing/2014/main" id="{A964EC00-928F-41A8-ADCA-6294767D246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97989</xdr:rowOff>
    </xdr:from>
    <xdr:ext cx="405111" cy="259045"/>
    <xdr:sp macro="" textlink="">
      <xdr:nvSpPr>
        <xdr:cNvPr id="774" name="【公民館】&#10;有形固定資産減価償却率最大値テキスト">
          <a:extLst>
            <a:ext uri="{FF2B5EF4-FFF2-40B4-BE49-F238E27FC236}">
              <a16:creationId xmlns:a16="http://schemas.microsoft.com/office/drawing/2014/main" id="{3E885632-042D-44DB-97DC-65662403A59A}"/>
            </a:ext>
          </a:extLst>
        </xdr:cNvPr>
        <xdr:cNvSpPr txBox="1"/>
      </xdr:nvSpPr>
      <xdr:spPr>
        <a:xfrm>
          <a:off x="16357600" y="1707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151312</xdr:rowOff>
    </xdr:from>
    <xdr:to>
      <xdr:col>86</xdr:col>
      <xdr:colOff>25400</xdr:colOff>
      <xdr:row>100</xdr:row>
      <xdr:rowOff>151312</xdr:rowOff>
    </xdr:to>
    <xdr:cxnSp macro="">
      <xdr:nvCxnSpPr>
        <xdr:cNvPr id="775" name="直線コネクタ 774">
          <a:extLst>
            <a:ext uri="{FF2B5EF4-FFF2-40B4-BE49-F238E27FC236}">
              <a16:creationId xmlns:a16="http://schemas.microsoft.com/office/drawing/2014/main" id="{2C55148B-3E16-41C5-8BBD-CD60C1A7E8E0}"/>
            </a:ext>
          </a:extLst>
        </xdr:cNvPr>
        <xdr:cNvCxnSpPr/>
      </xdr:nvCxnSpPr>
      <xdr:spPr>
        <a:xfrm>
          <a:off x="16230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107059</xdr:rowOff>
    </xdr:from>
    <xdr:ext cx="405111" cy="259045"/>
    <xdr:sp macro="" textlink="">
      <xdr:nvSpPr>
        <xdr:cNvPr id="776" name="【公民館】&#10;有形固定資産減価償却率平均値テキスト">
          <a:extLst>
            <a:ext uri="{FF2B5EF4-FFF2-40B4-BE49-F238E27FC236}">
              <a16:creationId xmlns:a16="http://schemas.microsoft.com/office/drawing/2014/main" id="{0B1D080C-8A8B-4B23-B964-079496BA45DB}"/>
            </a:ext>
          </a:extLst>
        </xdr:cNvPr>
        <xdr:cNvSpPr txBox="1"/>
      </xdr:nvSpPr>
      <xdr:spPr>
        <a:xfrm>
          <a:off x="16357600" y="17937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84182</xdr:rowOff>
    </xdr:from>
    <xdr:to>
      <xdr:col>85</xdr:col>
      <xdr:colOff>177800</xdr:colOff>
      <xdr:row>106</xdr:row>
      <xdr:rowOff>14332</xdr:rowOff>
    </xdr:to>
    <xdr:sp macro="" textlink="">
      <xdr:nvSpPr>
        <xdr:cNvPr id="777" name="フローチャート: 判断 776">
          <a:extLst>
            <a:ext uri="{FF2B5EF4-FFF2-40B4-BE49-F238E27FC236}">
              <a16:creationId xmlns:a16="http://schemas.microsoft.com/office/drawing/2014/main" id="{C5142767-F8D5-4994-B1D1-BCB70F377A9E}"/>
            </a:ext>
          </a:extLst>
        </xdr:cNvPr>
        <xdr:cNvSpPr/>
      </xdr:nvSpPr>
      <xdr:spPr>
        <a:xfrm>
          <a:off x="162687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167458</xdr:rowOff>
    </xdr:from>
    <xdr:to>
      <xdr:col>81</xdr:col>
      <xdr:colOff>101600</xdr:colOff>
      <xdr:row>106</xdr:row>
      <xdr:rowOff>97608</xdr:rowOff>
    </xdr:to>
    <xdr:sp macro="" textlink="">
      <xdr:nvSpPr>
        <xdr:cNvPr id="778" name="フローチャート: 判断 777">
          <a:extLst>
            <a:ext uri="{FF2B5EF4-FFF2-40B4-BE49-F238E27FC236}">
              <a16:creationId xmlns:a16="http://schemas.microsoft.com/office/drawing/2014/main" id="{CF44584F-0EC6-4E85-BA6A-45E45B0F1642}"/>
            </a:ext>
          </a:extLst>
        </xdr:cNvPr>
        <xdr:cNvSpPr/>
      </xdr:nvSpPr>
      <xdr:spPr>
        <a:xfrm>
          <a:off x="15430500" y="181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779" name="フローチャート: 判断 778">
          <a:extLst>
            <a:ext uri="{FF2B5EF4-FFF2-40B4-BE49-F238E27FC236}">
              <a16:creationId xmlns:a16="http://schemas.microsoft.com/office/drawing/2014/main" id="{17407B3E-E7AA-4E67-B112-DB293F328223}"/>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780" name="フローチャート: 判断 779">
          <a:extLst>
            <a:ext uri="{FF2B5EF4-FFF2-40B4-BE49-F238E27FC236}">
              <a16:creationId xmlns:a16="http://schemas.microsoft.com/office/drawing/2014/main" id="{BD9A6126-2400-4498-BE37-B3066185712B}"/>
            </a:ext>
          </a:extLst>
        </xdr:cNvPr>
        <xdr:cNvSpPr/>
      </xdr:nvSpPr>
      <xdr:spPr>
        <a:xfrm>
          <a:off x="13652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907</xdr:rowOff>
    </xdr:from>
    <xdr:to>
      <xdr:col>67</xdr:col>
      <xdr:colOff>101600</xdr:colOff>
      <xdr:row>106</xdr:row>
      <xdr:rowOff>102507</xdr:rowOff>
    </xdr:to>
    <xdr:sp macro="" textlink="">
      <xdr:nvSpPr>
        <xdr:cNvPr id="781" name="フローチャート: 判断 780">
          <a:extLst>
            <a:ext uri="{FF2B5EF4-FFF2-40B4-BE49-F238E27FC236}">
              <a16:creationId xmlns:a16="http://schemas.microsoft.com/office/drawing/2014/main" id="{4EFCF585-6EDE-448C-867F-322EF0D141D8}"/>
            </a:ext>
          </a:extLst>
        </xdr:cNvPr>
        <xdr:cNvSpPr/>
      </xdr:nvSpPr>
      <xdr:spPr>
        <a:xfrm>
          <a:off x="12763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D0A08EBB-478A-42FC-BBC5-C515DE33AD4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922E4625-81F5-4766-A930-DECFF04B6D0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87D2ED7E-85AC-4C0B-8E04-FAA506448FB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A773F5E2-AC47-4E21-8DD3-6C5D42C5F7B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2AC8F3A1-D109-4AA1-8694-EC65A61031D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149498</xdr:rowOff>
    </xdr:from>
    <xdr:to>
      <xdr:col>85</xdr:col>
      <xdr:colOff>177800</xdr:colOff>
      <xdr:row>109</xdr:row>
      <xdr:rowOff>79648</xdr:rowOff>
    </xdr:to>
    <xdr:sp macro="" textlink="">
      <xdr:nvSpPr>
        <xdr:cNvPr id="787" name="楕円 786">
          <a:extLst>
            <a:ext uri="{FF2B5EF4-FFF2-40B4-BE49-F238E27FC236}">
              <a16:creationId xmlns:a16="http://schemas.microsoft.com/office/drawing/2014/main" id="{59AD01ED-6CBE-4E9F-B568-0F6F1676AC2A}"/>
            </a:ext>
          </a:extLst>
        </xdr:cNvPr>
        <xdr:cNvSpPr/>
      </xdr:nvSpPr>
      <xdr:spPr>
        <a:xfrm>
          <a:off x="16268700" y="186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64425</xdr:rowOff>
    </xdr:from>
    <xdr:ext cx="405111" cy="259045"/>
    <xdr:sp macro="" textlink="">
      <xdr:nvSpPr>
        <xdr:cNvPr id="788" name="【公民館】&#10;有形固定資産減価償却率該当値テキスト">
          <a:extLst>
            <a:ext uri="{FF2B5EF4-FFF2-40B4-BE49-F238E27FC236}">
              <a16:creationId xmlns:a16="http://schemas.microsoft.com/office/drawing/2014/main" id="{4CC9BB40-C9B9-42E9-BE33-78C6D8DF67AF}"/>
            </a:ext>
          </a:extLst>
        </xdr:cNvPr>
        <xdr:cNvSpPr txBox="1"/>
      </xdr:nvSpPr>
      <xdr:spPr>
        <a:xfrm>
          <a:off x="16357600" y="1858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144599</xdr:rowOff>
    </xdr:from>
    <xdr:to>
      <xdr:col>81</xdr:col>
      <xdr:colOff>101600</xdr:colOff>
      <xdr:row>109</xdr:row>
      <xdr:rowOff>74749</xdr:rowOff>
    </xdr:to>
    <xdr:sp macro="" textlink="">
      <xdr:nvSpPr>
        <xdr:cNvPr id="789" name="楕円 788">
          <a:extLst>
            <a:ext uri="{FF2B5EF4-FFF2-40B4-BE49-F238E27FC236}">
              <a16:creationId xmlns:a16="http://schemas.microsoft.com/office/drawing/2014/main" id="{9C79B015-7F75-4738-B76A-8B2E793D1B3A}"/>
            </a:ext>
          </a:extLst>
        </xdr:cNvPr>
        <xdr:cNvSpPr/>
      </xdr:nvSpPr>
      <xdr:spPr>
        <a:xfrm>
          <a:off x="15430500" y="1866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23949</xdr:rowOff>
    </xdr:from>
    <xdr:to>
      <xdr:col>85</xdr:col>
      <xdr:colOff>127000</xdr:colOff>
      <xdr:row>109</xdr:row>
      <xdr:rowOff>28848</xdr:rowOff>
    </xdr:to>
    <xdr:cxnSp macro="">
      <xdr:nvCxnSpPr>
        <xdr:cNvPr id="790" name="直線コネクタ 789">
          <a:extLst>
            <a:ext uri="{FF2B5EF4-FFF2-40B4-BE49-F238E27FC236}">
              <a16:creationId xmlns:a16="http://schemas.microsoft.com/office/drawing/2014/main" id="{085D6AA7-D8D5-44DB-92FF-3035B6449002}"/>
            </a:ext>
          </a:extLst>
        </xdr:cNvPr>
        <xdr:cNvCxnSpPr/>
      </xdr:nvCxnSpPr>
      <xdr:spPr>
        <a:xfrm>
          <a:off x="15481300" y="1871199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139700</xdr:rowOff>
    </xdr:from>
    <xdr:to>
      <xdr:col>76</xdr:col>
      <xdr:colOff>165100</xdr:colOff>
      <xdr:row>109</xdr:row>
      <xdr:rowOff>69850</xdr:rowOff>
    </xdr:to>
    <xdr:sp macro="" textlink="">
      <xdr:nvSpPr>
        <xdr:cNvPr id="791" name="楕円 790">
          <a:extLst>
            <a:ext uri="{FF2B5EF4-FFF2-40B4-BE49-F238E27FC236}">
              <a16:creationId xmlns:a16="http://schemas.microsoft.com/office/drawing/2014/main" id="{9343D2C5-4AE4-4250-BF96-2F8972050322}"/>
            </a:ext>
          </a:extLst>
        </xdr:cNvPr>
        <xdr:cNvSpPr/>
      </xdr:nvSpPr>
      <xdr:spPr>
        <a:xfrm>
          <a:off x="14541500" y="186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19050</xdr:rowOff>
    </xdr:from>
    <xdr:to>
      <xdr:col>81</xdr:col>
      <xdr:colOff>50800</xdr:colOff>
      <xdr:row>109</xdr:row>
      <xdr:rowOff>23949</xdr:rowOff>
    </xdr:to>
    <xdr:cxnSp macro="">
      <xdr:nvCxnSpPr>
        <xdr:cNvPr id="792" name="直線コネクタ 791">
          <a:extLst>
            <a:ext uri="{FF2B5EF4-FFF2-40B4-BE49-F238E27FC236}">
              <a16:creationId xmlns:a16="http://schemas.microsoft.com/office/drawing/2014/main" id="{75A94ACC-CE1A-45DD-B58C-01A11F948EE3}"/>
            </a:ext>
          </a:extLst>
        </xdr:cNvPr>
        <xdr:cNvCxnSpPr/>
      </xdr:nvCxnSpPr>
      <xdr:spPr>
        <a:xfrm>
          <a:off x="14592300" y="1870710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113574</xdr:rowOff>
    </xdr:from>
    <xdr:to>
      <xdr:col>72</xdr:col>
      <xdr:colOff>38100</xdr:colOff>
      <xdr:row>109</xdr:row>
      <xdr:rowOff>43724</xdr:rowOff>
    </xdr:to>
    <xdr:sp macro="" textlink="">
      <xdr:nvSpPr>
        <xdr:cNvPr id="793" name="楕円 792">
          <a:extLst>
            <a:ext uri="{FF2B5EF4-FFF2-40B4-BE49-F238E27FC236}">
              <a16:creationId xmlns:a16="http://schemas.microsoft.com/office/drawing/2014/main" id="{22ECBD8A-A711-45C2-8D58-457C0BEA4697}"/>
            </a:ext>
          </a:extLst>
        </xdr:cNvPr>
        <xdr:cNvSpPr/>
      </xdr:nvSpPr>
      <xdr:spPr>
        <a:xfrm>
          <a:off x="13652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164374</xdr:rowOff>
    </xdr:from>
    <xdr:to>
      <xdr:col>76</xdr:col>
      <xdr:colOff>114300</xdr:colOff>
      <xdr:row>109</xdr:row>
      <xdr:rowOff>19050</xdr:rowOff>
    </xdr:to>
    <xdr:cxnSp macro="">
      <xdr:nvCxnSpPr>
        <xdr:cNvPr id="794" name="直線コネクタ 793">
          <a:extLst>
            <a:ext uri="{FF2B5EF4-FFF2-40B4-BE49-F238E27FC236}">
              <a16:creationId xmlns:a16="http://schemas.microsoft.com/office/drawing/2014/main" id="{2DB313B8-8572-453C-99C5-F20A55004D55}"/>
            </a:ext>
          </a:extLst>
        </xdr:cNvPr>
        <xdr:cNvCxnSpPr/>
      </xdr:nvCxnSpPr>
      <xdr:spPr>
        <a:xfrm>
          <a:off x="13703300" y="186809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74386</xdr:rowOff>
    </xdr:from>
    <xdr:to>
      <xdr:col>67</xdr:col>
      <xdr:colOff>101600</xdr:colOff>
      <xdr:row>109</xdr:row>
      <xdr:rowOff>4536</xdr:rowOff>
    </xdr:to>
    <xdr:sp macro="" textlink="">
      <xdr:nvSpPr>
        <xdr:cNvPr id="795" name="楕円 794">
          <a:extLst>
            <a:ext uri="{FF2B5EF4-FFF2-40B4-BE49-F238E27FC236}">
              <a16:creationId xmlns:a16="http://schemas.microsoft.com/office/drawing/2014/main" id="{8A10C756-CD76-41AE-86AB-AF958E282695}"/>
            </a:ext>
          </a:extLst>
        </xdr:cNvPr>
        <xdr:cNvSpPr/>
      </xdr:nvSpPr>
      <xdr:spPr>
        <a:xfrm>
          <a:off x="12763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125186</xdr:rowOff>
    </xdr:from>
    <xdr:to>
      <xdr:col>71</xdr:col>
      <xdr:colOff>177800</xdr:colOff>
      <xdr:row>108</xdr:row>
      <xdr:rowOff>164374</xdr:rowOff>
    </xdr:to>
    <xdr:cxnSp macro="">
      <xdr:nvCxnSpPr>
        <xdr:cNvPr id="796" name="直線コネクタ 795">
          <a:extLst>
            <a:ext uri="{FF2B5EF4-FFF2-40B4-BE49-F238E27FC236}">
              <a16:creationId xmlns:a16="http://schemas.microsoft.com/office/drawing/2014/main" id="{5DCAA913-65C2-40D6-ACC9-95FA999FDED7}"/>
            </a:ext>
          </a:extLst>
        </xdr:cNvPr>
        <xdr:cNvCxnSpPr/>
      </xdr:nvCxnSpPr>
      <xdr:spPr>
        <a:xfrm>
          <a:off x="12814300" y="1864178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114135</xdr:rowOff>
    </xdr:from>
    <xdr:ext cx="405111" cy="259045"/>
    <xdr:sp macro="" textlink="">
      <xdr:nvSpPr>
        <xdr:cNvPr id="797" name="n_1aveValue【公民館】&#10;有形固定資産減価償却率">
          <a:extLst>
            <a:ext uri="{FF2B5EF4-FFF2-40B4-BE49-F238E27FC236}">
              <a16:creationId xmlns:a16="http://schemas.microsoft.com/office/drawing/2014/main" id="{F4EB8C1B-971D-4266-B6FB-18EE14C8DA8B}"/>
            </a:ext>
          </a:extLst>
        </xdr:cNvPr>
        <xdr:cNvSpPr txBox="1"/>
      </xdr:nvSpPr>
      <xdr:spPr>
        <a:xfrm>
          <a:off x="15266044" y="17944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798" name="n_2aveValue【公民館】&#10;有形固定資産減価償却率">
          <a:extLst>
            <a:ext uri="{FF2B5EF4-FFF2-40B4-BE49-F238E27FC236}">
              <a16:creationId xmlns:a16="http://schemas.microsoft.com/office/drawing/2014/main" id="{6ABE77EE-5CB4-4563-A092-9A6242E2F627}"/>
            </a:ext>
          </a:extLst>
        </xdr:cNvPr>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73314</xdr:rowOff>
    </xdr:from>
    <xdr:ext cx="405111" cy="259045"/>
    <xdr:sp macro="" textlink="">
      <xdr:nvSpPr>
        <xdr:cNvPr id="799" name="n_3aveValue【公民館】&#10;有形固定資産減価償却率">
          <a:extLst>
            <a:ext uri="{FF2B5EF4-FFF2-40B4-BE49-F238E27FC236}">
              <a16:creationId xmlns:a16="http://schemas.microsoft.com/office/drawing/2014/main" id="{F5B9F0C7-9888-4EFA-B7B9-40ABDF5726CB}"/>
            </a:ext>
          </a:extLst>
        </xdr:cNvPr>
        <xdr:cNvSpPr txBox="1"/>
      </xdr:nvSpPr>
      <xdr:spPr>
        <a:xfrm>
          <a:off x="13500744" y="1790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119034</xdr:rowOff>
    </xdr:from>
    <xdr:ext cx="405111" cy="259045"/>
    <xdr:sp macro="" textlink="">
      <xdr:nvSpPr>
        <xdr:cNvPr id="800" name="n_4aveValue【公民館】&#10;有形固定資産減価償却率">
          <a:extLst>
            <a:ext uri="{FF2B5EF4-FFF2-40B4-BE49-F238E27FC236}">
              <a16:creationId xmlns:a16="http://schemas.microsoft.com/office/drawing/2014/main" id="{5FCBB69B-628E-47FE-B962-F5DA032DCE72}"/>
            </a:ext>
          </a:extLst>
        </xdr:cNvPr>
        <xdr:cNvSpPr txBox="1"/>
      </xdr:nvSpPr>
      <xdr:spPr>
        <a:xfrm>
          <a:off x="12611744" y="1794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65876</xdr:rowOff>
    </xdr:from>
    <xdr:ext cx="405111" cy="259045"/>
    <xdr:sp macro="" textlink="">
      <xdr:nvSpPr>
        <xdr:cNvPr id="801" name="n_1mainValue【公民館】&#10;有形固定資産減価償却率">
          <a:extLst>
            <a:ext uri="{FF2B5EF4-FFF2-40B4-BE49-F238E27FC236}">
              <a16:creationId xmlns:a16="http://schemas.microsoft.com/office/drawing/2014/main" id="{E0C2C127-42F9-4236-B787-DB954FBF0643}"/>
            </a:ext>
          </a:extLst>
        </xdr:cNvPr>
        <xdr:cNvSpPr txBox="1"/>
      </xdr:nvSpPr>
      <xdr:spPr>
        <a:xfrm>
          <a:off x="15266044" y="1875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60977</xdr:rowOff>
    </xdr:from>
    <xdr:ext cx="405111" cy="259045"/>
    <xdr:sp macro="" textlink="">
      <xdr:nvSpPr>
        <xdr:cNvPr id="802" name="n_2mainValue【公民館】&#10;有形固定資産減価償却率">
          <a:extLst>
            <a:ext uri="{FF2B5EF4-FFF2-40B4-BE49-F238E27FC236}">
              <a16:creationId xmlns:a16="http://schemas.microsoft.com/office/drawing/2014/main" id="{524BBB93-02DC-4850-84C1-3C000538ABEC}"/>
            </a:ext>
          </a:extLst>
        </xdr:cNvPr>
        <xdr:cNvSpPr txBox="1"/>
      </xdr:nvSpPr>
      <xdr:spPr>
        <a:xfrm>
          <a:off x="14389744" y="187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34851</xdr:rowOff>
    </xdr:from>
    <xdr:ext cx="405111" cy="259045"/>
    <xdr:sp macro="" textlink="">
      <xdr:nvSpPr>
        <xdr:cNvPr id="803" name="n_3mainValue【公民館】&#10;有形固定資産減価償却率">
          <a:extLst>
            <a:ext uri="{FF2B5EF4-FFF2-40B4-BE49-F238E27FC236}">
              <a16:creationId xmlns:a16="http://schemas.microsoft.com/office/drawing/2014/main" id="{AD8E1585-CDD2-471F-9288-AD9918DD8826}"/>
            </a:ext>
          </a:extLst>
        </xdr:cNvPr>
        <xdr:cNvSpPr txBox="1"/>
      </xdr:nvSpPr>
      <xdr:spPr>
        <a:xfrm>
          <a:off x="13500744" y="187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167113</xdr:rowOff>
    </xdr:from>
    <xdr:ext cx="405111" cy="259045"/>
    <xdr:sp macro="" textlink="">
      <xdr:nvSpPr>
        <xdr:cNvPr id="804" name="n_4mainValue【公民館】&#10;有形固定資産減価償却率">
          <a:extLst>
            <a:ext uri="{FF2B5EF4-FFF2-40B4-BE49-F238E27FC236}">
              <a16:creationId xmlns:a16="http://schemas.microsoft.com/office/drawing/2014/main" id="{49C94E85-CE1F-41DA-BFCC-77C3FB1CAA01}"/>
            </a:ext>
          </a:extLst>
        </xdr:cNvPr>
        <xdr:cNvSpPr txBox="1"/>
      </xdr:nvSpPr>
      <xdr:spPr>
        <a:xfrm>
          <a:off x="12611744" y="1868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a:extLst>
            <a:ext uri="{FF2B5EF4-FFF2-40B4-BE49-F238E27FC236}">
              <a16:creationId xmlns:a16="http://schemas.microsoft.com/office/drawing/2014/main" id="{B72F5FE9-0B6C-412F-9516-151BDCA5D55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a:extLst>
            <a:ext uri="{FF2B5EF4-FFF2-40B4-BE49-F238E27FC236}">
              <a16:creationId xmlns:a16="http://schemas.microsoft.com/office/drawing/2014/main" id="{94F08807-0117-42BD-B29D-4D35876E514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a:extLst>
            <a:ext uri="{FF2B5EF4-FFF2-40B4-BE49-F238E27FC236}">
              <a16:creationId xmlns:a16="http://schemas.microsoft.com/office/drawing/2014/main" id="{117059E7-DD03-4F07-9457-8D6A2FCEEBA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a:extLst>
            <a:ext uri="{FF2B5EF4-FFF2-40B4-BE49-F238E27FC236}">
              <a16:creationId xmlns:a16="http://schemas.microsoft.com/office/drawing/2014/main" id="{4CC8FB9E-3693-4119-868C-C0E78F0E75E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a:extLst>
            <a:ext uri="{FF2B5EF4-FFF2-40B4-BE49-F238E27FC236}">
              <a16:creationId xmlns:a16="http://schemas.microsoft.com/office/drawing/2014/main" id="{63AA88AD-4368-40BE-85CB-CAC8F797311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a:extLst>
            <a:ext uri="{FF2B5EF4-FFF2-40B4-BE49-F238E27FC236}">
              <a16:creationId xmlns:a16="http://schemas.microsoft.com/office/drawing/2014/main" id="{9917BD43-3CF6-4C6B-99E9-17A94BF95C7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a:extLst>
            <a:ext uri="{FF2B5EF4-FFF2-40B4-BE49-F238E27FC236}">
              <a16:creationId xmlns:a16="http://schemas.microsoft.com/office/drawing/2014/main" id="{7891791D-A2DC-4C7F-A073-B7A1DB50A52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a:extLst>
            <a:ext uri="{FF2B5EF4-FFF2-40B4-BE49-F238E27FC236}">
              <a16:creationId xmlns:a16="http://schemas.microsoft.com/office/drawing/2014/main" id="{A667CC40-F008-49E2-935E-9ED61F4A8AE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a:extLst>
            <a:ext uri="{FF2B5EF4-FFF2-40B4-BE49-F238E27FC236}">
              <a16:creationId xmlns:a16="http://schemas.microsoft.com/office/drawing/2014/main" id="{6DFA97B9-6F18-473E-A114-D09211A0F1C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a:extLst>
            <a:ext uri="{FF2B5EF4-FFF2-40B4-BE49-F238E27FC236}">
              <a16:creationId xmlns:a16="http://schemas.microsoft.com/office/drawing/2014/main" id="{85AEA01A-769E-4809-9F2E-D1DFA49CF7D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5" name="直線コネクタ 814">
          <a:extLst>
            <a:ext uri="{FF2B5EF4-FFF2-40B4-BE49-F238E27FC236}">
              <a16:creationId xmlns:a16="http://schemas.microsoft.com/office/drawing/2014/main" id="{19832455-635C-46C5-8A8E-D07E83B19A9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6" name="テキスト ボックス 815">
          <a:extLst>
            <a:ext uri="{FF2B5EF4-FFF2-40B4-BE49-F238E27FC236}">
              <a16:creationId xmlns:a16="http://schemas.microsoft.com/office/drawing/2014/main" id="{6DDAD38F-B688-453F-90A1-4D44DB76497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7" name="直線コネクタ 816">
          <a:extLst>
            <a:ext uri="{FF2B5EF4-FFF2-40B4-BE49-F238E27FC236}">
              <a16:creationId xmlns:a16="http://schemas.microsoft.com/office/drawing/2014/main" id="{FC2387EB-1AA0-4225-9319-A31C16EFF96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8" name="テキスト ボックス 817">
          <a:extLst>
            <a:ext uri="{FF2B5EF4-FFF2-40B4-BE49-F238E27FC236}">
              <a16:creationId xmlns:a16="http://schemas.microsoft.com/office/drawing/2014/main" id="{D8211804-010E-4143-AA8D-4C89A6F1DF1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9" name="直線コネクタ 818">
          <a:extLst>
            <a:ext uri="{FF2B5EF4-FFF2-40B4-BE49-F238E27FC236}">
              <a16:creationId xmlns:a16="http://schemas.microsoft.com/office/drawing/2014/main" id="{C65ACF8B-B8AC-4C72-A9DE-B48E30E3FAD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0" name="テキスト ボックス 819">
          <a:extLst>
            <a:ext uri="{FF2B5EF4-FFF2-40B4-BE49-F238E27FC236}">
              <a16:creationId xmlns:a16="http://schemas.microsoft.com/office/drawing/2014/main" id="{973EDD10-468E-4E83-8378-A086E44C590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1" name="直線コネクタ 820">
          <a:extLst>
            <a:ext uri="{FF2B5EF4-FFF2-40B4-BE49-F238E27FC236}">
              <a16:creationId xmlns:a16="http://schemas.microsoft.com/office/drawing/2014/main" id="{1D135D24-AEF2-4446-B4C8-6F98F1C9745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2" name="テキスト ボックス 821">
          <a:extLst>
            <a:ext uri="{FF2B5EF4-FFF2-40B4-BE49-F238E27FC236}">
              <a16:creationId xmlns:a16="http://schemas.microsoft.com/office/drawing/2014/main" id="{C2C9CCE9-608E-4F1D-ADA9-72F34E83187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3" name="直線コネクタ 822">
          <a:extLst>
            <a:ext uri="{FF2B5EF4-FFF2-40B4-BE49-F238E27FC236}">
              <a16:creationId xmlns:a16="http://schemas.microsoft.com/office/drawing/2014/main" id="{D5E173C4-A0F1-41FB-A3E9-8A76F81D521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4" name="テキスト ボックス 823">
          <a:extLst>
            <a:ext uri="{FF2B5EF4-FFF2-40B4-BE49-F238E27FC236}">
              <a16:creationId xmlns:a16="http://schemas.microsoft.com/office/drawing/2014/main" id="{96C0271F-B374-4965-97AC-ECB008F944D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5" name="直線コネクタ 824">
          <a:extLst>
            <a:ext uri="{FF2B5EF4-FFF2-40B4-BE49-F238E27FC236}">
              <a16:creationId xmlns:a16="http://schemas.microsoft.com/office/drawing/2014/main" id="{6E459A68-2589-47C1-B7EA-AF202E7BB67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6" name="テキスト ボックス 825">
          <a:extLst>
            <a:ext uri="{FF2B5EF4-FFF2-40B4-BE49-F238E27FC236}">
              <a16:creationId xmlns:a16="http://schemas.microsoft.com/office/drawing/2014/main" id="{676AACE6-F94B-4148-A0EC-9FD491688E9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a:extLst>
            <a:ext uri="{FF2B5EF4-FFF2-40B4-BE49-F238E27FC236}">
              <a16:creationId xmlns:a16="http://schemas.microsoft.com/office/drawing/2014/main" id="{5E8D9EFA-2023-4D1A-A055-EF7AF245E01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8" name="テキスト ボックス 827">
          <a:extLst>
            <a:ext uri="{FF2B5EF4-FFF2-40B4-BE49-F238E27FC236}">
              <a16:creationId xmlns:a16="http://schemas.microsoft.com/office/drawing/2014/main" id="{E683E645-FF70-4A47-9B88-0E382C06BD7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公民館】&#10;一人当たり面積グラフ枠">
          <a:extLst>
            <a:ext uri="{FF2B5EF4-FFF2-40B4-BE49-F238E27FC236}">
              <a16:creationId xmlns:a16="http://schemas.microsoft.com/office/drawing/2014/main" id="{4191C80B-647C-4D15-829D-1B85CCDDB99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168184</xdr:rowOff>
    </xdr:from>
    <xdr:to>
      <xdr:col>116</xdr:col>
      <xdr:colOff>62864</xdr:colOff>
      <xdr:row>109</xdr:row>
      <xdr:rowOff>25581</xdr:rowOff>
    </xdr:to>
    <xdr:cxnSp macro="">
      <xdr:nvCxnSpPr>
        <xdr:cNvPr id="830" name="直線コネクタ 829">
          <a:extLst>
            <a:ext uri="{FF2B5EF4-FFF2-40B4-BE49-F238E27FC236}">
              <a16:creationId xmlns:a16="http://schemas.microsoft.com/office/drawing/2014/main" id="{7FEAF7D2-6085-4294-B60A-3EFA52E1D5B9}"/>
            </a:ext>
          </a:extLst>
        </xdr:cNvPr>
        <xdr:cNvCxnSpPr/>
      </xdr:nvCxnSpPr>
      <xdr:spPr>
        <a:xfrm flipV="1">
          <a:off x="22160864" y="17141734"/>
          <a:ext cx="0" cy="157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31" name="【公民館】&#10;一人当たり面積最小値テキスト">
          <a:extLst>
            <a:ext uri="{FF2B5EF4-FFF2-40B4-BE49-F238E27FC236}">
              <a16:creationId xmlns:a16="http://schemas.microsoft.com/office/drawing/2014/main" id="{2D3CAD08-4F80-42D3-8008-7474943F907C}"/>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32" name="直線コネクタ 831">
          <a:extLst>
            <a:ext uri="{FF2B5EF4-FFF2-40B4-BE49-F238E27FC236}">
              <a16:creationId xmlns:a16="http://schemas.microsoft.com/office/drawing/2014/main" id="{3C57886A-6F8E-4FEC-8EB8-B5456337DDE7}"/>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114861</xdr:rowOff>
    </xdr:from>
    <xdr:ext cx="469744" cy="259045"/>
    <xdr:sp macro="" textlink="">
      <xdr:nvSpPr>
        <xdr:cNvPr id="833" name="【公民館】&#10;一人当たり面積最大値テキスト">
          <a:extLst>
            <a:ext uri="{FF2B5EF4-FFF2-40B4-BE49-F238E27FC236}">
              <a16:creationId xmlns:a16="http://schemas.microsoft.com/office/drawing/2014/main" id="{52166295-4DC7-476C-AF9C-2C88B6DA50D0}"/>
            </a:ext>
          </a:extLst>
        </xdr:cNvPr>
        <xdr:cNvSpPr txBox="1"/>
      </xdr:nvSpPr>
      <xdr:spPr>
        <a:xfrm>
          <a:off x="22199600" y="1691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168184</xdr:rowOff>
    </xdr:from>
    <xdr:to>
      <xdr:col>116</xdr:col>
      <xdr:colOff>152400</xdr:colOff>
      <xdr:row>99</xdr:row>
      <xdr:rowOff>168184</xdr:rowOff>
    </xdr:to>
    <xdr:cxnSp macro="">
      <xdr:nvCxnSpPr>
        <xdr:cNvPr id="834" name="直線コネクタ 833">
          <a:extLst>
            <a:ext uri="{FF2B5EF4-FFF2-40B4-BE49-F238E27FC236}">
              <a16:creationId xmlns:a16="http://schemas.microsoft.com/office/drawing/2014/main" id="{AF62FD87-08DE-4E65-A408-EBC27F10F7D9}"/>
            </a:ext>
          </a:extLst>
        </xdr:cNvPr>
        <xdr:cNvCxnSpPr/>
      </xdr:nvCxnSpPr>
      <xdr:spPr>
        <a:xfrm>
          <a:off x="22072600" y="1714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4190</xdr:rowOff>
    </xdr:from>
    <xdr:ext cx="469744" cy="259045"/>
    <xdr:sp macro="" textlink="">
      <xdr:nvSpPr>
        <xdr:cNvPr id="835" name="【公民館】&#10;一人当たり面積平均値テキスト">
          <a:extLst>
            <a:ext uri="{FF2B5EF4-FFF2-40B4-BE49-F238E27FC236}">
              <a16:creationId xmlns:a16="http://schemas.microsoft.com/office/drawing/2014/main" id="{933A2469-CC71-4025-8A9C-29419211748B}"/>
            </a:ext>
          </a:extLst>
        </xdr:cNvPr>
        <xdr:cNvSpPr txBox="1"/>
      </xdr:nvSpPr>
      <xdr:spPr>
        <a:xfrm>
          <a:off x="22199600" y="18177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152763</xdr:rowOff>
    </xdr:from>
    <xdr:to>
      <xdr:col>116</xdr:col>
      <xdr:colOff>114300</xdr:colOff>
      <xdr:row>107</xdr:row>
      <xdr:rowOff>82913</xdr:rowOff>
    </xdr:to>
    <xdr:sp macro="" textlink="">
      <xdr:nvSpPr>
        <xdr:cNvPr id="836" name="フローチャート: 判断 835">
          <a:extLst>
            <a:ext uri="{FF2B5EF4-FFF2-40B4-BE49-F238E27FC236}">
              <a16:creationId xmlns:a16="http://schemas.microsoft.com/office/drawing/2014/main" id="{15442D1F-00C8-44F9-A2B2-36A07690BF54}"/>
            </a:ext>
          </a:extLst>
        </xdr:cNvPr>
        <xdr:cNvSpPr/>
      </xdr:nvSpPr>
      <xdr:spPr>
        <a:xfrm>
          <a:off x="221107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1995</xdr:rowOff>
    </xdr:from>
    <xdr:to>
      <xdr:col>112</xdr:col>
      <xdr:colOff>38100</xdr:colOff>
      <xdr:row>107</xdr:row>
      <xdr:rowOff>103595</xdr:rowOff>
    </xdr:to>
    <xdr:sp macro="" textlink="">
      <xdr:nvSpPr>
        <xdr:cNvPr id="837" name="フローチャート: 判断 836">
          <a:extLst>
            <a:ext uri="{FF2B5EF4-FFF2-40B4-BE49-F238E27FC236}">
              <a16:creationId xmlns:a16="http://schemas.microsoft.com/office/drawing/2014/main" id="{C150E8FD-7141-4AB3-ABD2-C6E59293E50A}"/>
            </a:ext>
          </a:extLst>
        </xdr:cNvPr>
        <xdr:cNvSpPr/>
      </xdr:nvSpPr>
      <xdr:spPr>
        <a:xfrm>
          <a:off x="21272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23768</xdr:rowOff>
    </xdr:from>
    <xdr:to>
      <xdr:col>107</xdr:col>
      <xdr:colOff>101600</xdr:colOff>
      <xdr:row>107</xdr:row>
      <xdr:rowOff>125368</xdr:rowOff>
    </xdr:to>
    <xdr:sp macro="" textlink="">
      <xdr:nvSpPr>
        <xdr:cNvPr id="838" name="フローチャート: 判断 837">
          <a:extLst>
            <a:ext uri="{FF2B5EF4-FFF2-40B4-BE49-F238E27FC236}">
              <a16:creationId xmlns:a16="http://schemas.microsoft.com/office/drawing/2014/main" id="{113BA846-08F9-4A73-ADFA-1AAE2968D53A}"/>
            </a:ext>
          </a:extLst>
        </xdr:cNvPr>
        <xdr:cNvSpPr/>
      </xdr:nvSpPr>
      <xdr:spPr>
        <a:xfrm>
          <a:off x="20383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839" name="フローチャート: 判断 838">
          <a:extLst>
            <a:ext uri="{FF2B5EF4-FFF2-40B4-BE49-F238E27FC236}">
              <a16:creationId xmlns:a16="http://schemas.microsoft.com/office/drawing/2014/main" id="{0614B59B-CB6F-41C9-80F1-43A693B6C462}"/>
            </a:ext>
          </a:extLst>
        </xdr:cNvPr>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907</xdr:rowOff>
    </xdr:from>
    <xdr:to>
      <xdr:col>98</xdr:col>
      <xdr:colOff>38100</xdr:colOff>
      <xdr:row>107</xdr:row>
      <xdr:rowOff>102507</xdr:rowOff>
    </xdr:to>
    <xdr:sp macro="" textlink="">
      <xdr:nvSpPr>
        <xdr:cNvPr id="840" name="フローチャート: 判断 839">
          <a:extLst>
            <a:ext uri="{FF2B5EF4-FFF2-40B4-BE49-F238E27FC236}">
              <a16:creationId xmlns:a16="http://schemas.microsoft.com/office/drawing/2014/main" id="{9A8CA64F-C8CC-4B0C-96C7-1C89C24B0EF0}"/>
            </a:ext>
          </a:extLst>
        </xdr:cNvPr>
        <xdr:cNvSpPr/>
      </xdr:nvSpPr>
      <xdr:spPr>
        <a:xfrm>
          <a:off x="18605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BFFC9941-2C83-4122-81F7-66AA7BA8215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CCD6522A-EC86-4353-A0C5-9D3F970A828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88502592-A1B2-4B2F-8B7E-C570B8842D4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EB5F71EC-94C6-44A5-9936-364C48BD32E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F43BDBA5-90CE-4DE1-B0AF-C208052089C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48261</xdr:rowOff>
    </xdr:from>
    <xdr:to>
      <xdr:col>116</xdr:col>
      <xdr:colOff>114300</xdr:colOff>
      <xdr:row>108</xdr:row>
      <xdr:rowOff>149861</xdr:rowOff>
    </xdr:to>
    <xdr:sp macro="" textlink="">
      <xdr:nvSpPr>
        <xdr:cNvPr id="846" name="楕円 845">
          <a:extLst>
            <a:ext uri="{FF2B5EF4-FFF2-40B4-BE49-F238E27FC236}">
              <a16:creationId xmlns:a16="http://schemas.microsoft.com/office/drawing/2014/main" id="{04F98FC6-F61E-4B00-A6E8-0594DE23CE3A}"/>
            </a:ext>
          </a:extLst>
        </xdr:cNvPr>
        <xdr:cNvSpPr/>
      </xdr:nvSpPr>
      <xdr:spPr>
        <a:xfrm>
          <a:off x="221107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134638</xdr:rowOff>
    </xdr:from>
    <xdr:ext cx="469744" cy="259045"/>
    <xdr:sp macro="" textlink="">
      <xdr:nvSpPr>
        <xdr:cNvPr id="847" name="【公民館】&#10;一人当たり面積該当値テキスト">
          <a:extLst>
            <a:ext uri="{FF2B5EF4-FFF2-40B4-BE49-F238E27FC236}">
              <a16:creationId xmlns:a16="http://schemas.microsoft.com/office/drawing/2014/main" id="{20865811-4F79-4696-AA94-622D97C07894}"/>
            </a:ext>
          </a:extLst>
        </xdr:cNvPr>
        <xdr:cNvSpPr txBox="1"/>
      </xdr:nvSpPr>
      <xdr:spPr>
        <a:xfrm>
          <a:off x="22199600"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49349</xdr:rowOff>
    </xdr:from>
    <xdr:to>
      <xdr:col>112</xdr:col>
      <xdr:colOff>38100</xdr:colOff>
      <xdr:row>108</xdr:row>
      <xdr:rowOff>150949</xdr:rowOff>
    </xdr:to>
    <xdr:sp macro="" textlink="">
      <xdr:nvSpPr>
        <xdr:cNvPr id="848" name="楕円 847">
          <a:extLst>
            <a:ext uri="{FF2B5EF4-FFF2-40B4-BE49-F238E27FC236}">
              <a16:creationId xmlns:a16="http://schemas.microsoft.com/office/drawing/2014/main" id="{F56917C2-5307-4A86-9D7A-9FD3855C1924}"/>
            </a:ext>
          </a:extLst>
        </xdr:cNvPr>
        <xdr:cNvSpPr/>
      </xdr:nvSpPr>
      <xdr:spPr>
        <a:xfrm>
          <a:off x="21272500" y="185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99061</xdr:rowOff>
    </xdr:from>
    <xdr:to>
      <xdr:col>116</xdr:col>
      <xdr:colOff>63500</xdr:colOff>
      <xdr:row>108</xdr:row>
      <xdr:rowOff>100149</xdr:rowOff>
    </xdr:to>
    <xdr:cxnSp macro="">
      <xdr:nvCxnSpPr>
        <xdr:cNvPr id="849" name="直線コネクタ 848">
          <a:extLst>
            <a:ext uri="{FF2B5EF4-FFF2-40B4-BE49-F238E27FC236}">
              <a16:creationId xmlns:a16="http://schemas.microsoft.com/office/drawing/2014/main" id="{E2C5430C-CF60-43BF-AF22-42C71F920BD8}"/>
            </a:ext>
          </a:extLst>
        </xdr:cNvPr>
        <xdr:cNvCxnSpPr/>
      </xdr:nvCxnSpPr>
      <xdr:spPr>
        <a:xfrm flipV="1">
          <a:off x="21323300" y="18615661"/>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49349</xdr:rowOff>
    </xdr:from>
    <xdr:to>
      <xdr:col>107</xdr:col>
      <xdr:colOff>101600</xdr:colOff>
      <xdr:row>108</xdr:row>
      <xdr:rowOff>150949</xdr:rowOff>
    </xdr:to>
    <xdr:sp macro="" textlink="">
      <xdr:nvSpPr>
        <xdr:cNvPr id="850" name="楕円 849">
          <a:extLst>
            <a:ext uri="{FF2B5EF4-FFF2-40B4-BE49-F238E27FC236}">
              <a16:creationId xmlns:a16="http://schemas.microsoft.com/office/drawing/2014/main" id="{E0563CB7-97F3-423A-9104-2A4CE3A8654F}"/>
            </a:ext>
          </a:extLst>
        </xdr:cNvPr>
        <xdr:cNvSpPr/>
      </xdr:nvSpPr>
      <xdr:spPr>
        <a:xfrm>
          <a:off x="20383500" y="185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100149</xdr:rowOff>
    </xdr:from>
    <xdr:to>
      <xdr:col>111</xdr:col>
      <xdr:colOff>177800</xdr:colOff>
      <xdr:row>108</xdr:row>
      <xdr:rowOff>100149</xdr:rowOff>
    </xdr:to>
    <xdr:cxnSp macro="">
      <xdr:nvCxnSpPr>
        <xdr:cNvPr id="851" name="直線コネクタ 850">
          <a:extLst>
            <a:ext uri="{FF2B5EF4-FFF2-40B4-BE49-F238E27FC236}">
              <a16:creationId xmlns:a16="http://schemas.microsoft.com/office/drawing/2014/main" id="{195CD1B1-8A53-4CF6-A291-B1852B1E4D89}"/>
            </a:ext>
          </a:extLst>
        </xdr:cNvPr>
        <xdr:cNvCxnSpPr/>
      </xdr:nvCxnSpPr>
      <xdr:spPr>
        <a:xfrm>
          <a:off x="20434300" y="186167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49349</xdr:rowOff>
    </xdr:from>
    <xdr:to>
      <xdr:col>102</xdr:col>
      <xdr:colOff>165100</xdr:colOff>
      <xdr:row>108</xdr:row>
      <xdr:rowOff>150949</xdr:rowOff>
    </xdr:to>
    <xdr:sp macro="" textlink="">
      <xdr:nvSpPr>
        <xdr:cNvPr id="852" name="楕円 851">
          <a:extLst>
            <a:ext uri="{FF2B5EF4-FFF2-40B4-BE49-F238E27FC236}">
              <a16:creationId xmlns:a16="http://schemas.microsoft.com/office/drawing/2014/main" id="{7973BE5B-0606-4DA3-B907-FF1C2DB142BD}"/>
            </a:ext>
          </a:extLst>
        </xdr:cNvPr>
        <xdr:cNvSpPr/>
      </xdr:nvSpPr>
      <xdr:spPr>
        <a:xfrm>
          <a:off x="19494500" y="185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100149</xdr:rowOff>
    </xdr:from>
    <xdr:to>
      <xdr:col>107</xdr:col>
      <xdr:colOff>50800</xdr:colOff>
      <xdr:row>108</xdr:row>
      <xdr:rowOff>100149</xdr:rowOff>
    </xdr:to>
    <xdr:cxnSp macro="">
      <xdr:nvCxnSpPr>
        <xdr:cNvPr id="853" name="直線コネクタ 852">
          <a:extLst>
            <a:ext uri="{FF2B5EF4-FFF2-40B4-BE49-F238E27FC236}">
              <a16:creationId xmlns:a16="http://schemas.microsoft.com/office/drawing/2014/main" id="{1970C445-E686-418B-A353-6257798A42A3}"/>
            </a:ext>
          </a:extLst>
        </xdr:cNvPr>
        <xdr:cNvCxnSpPr/>
      </xdr:nvCxnSpPr>
      <xdr:spPr>
        <a:xfrm>
          <a:off x="19545300" y="186167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49349</xdr:rowOff>
    </xdr:from>
    <xdr:to>
      <xdr:col>98</xdr:col>
      <xdr:colOff>38100</xdr:colOff>
      <xdr:row>108</xdr:row>
      <xdr:rowOff>150949</xdr:rowOff>
    </xdr:to>
    <xdr:sp macro="" textlink="">
      <xdr:nvSpPr>
        <xdr:cNvPr id="854" name="楕円 853">
          <a:extLst>
            <a:ext uri="{FF2B5EF4-FFF2-40B4-BE49-F238E27FC236}">
              <a16:creationId xmlns:a16="http://schemas.microsoft.com/office/drawing/2014/main" id="{13197F18-D13D-44C0-8B6F-DE310C4E5E4A}"/>
            </a:ext>
          </a:extLst>
        </xdr:cNvPr>
        <xdr:cNvSpPr/>
      </xdr:nvSpPr>
      <xdr:spPr>
        <a:xfrm>
          <a:off x="18605500" y="185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100149</xdr:rowOff>
    </xdr:from>
    <xdr:to>
      <xdr:col>102</xdr:col>
      <xdr:colOff>114300</xdr:colOff>
      <xdr:row>108</xdr:row>
      <xdr:rowOff>100149</xdr:rowOff>
    </xdr:to>
    <xdr:cxnSp macro="">
      <xdr:nvCxnSpPr>
        <xdr:cNvPr id="855" name="直線コネクタ 854">
          <a:extLst>
            <a:ext uri="{FF2B5EF4-FFF2-40B4-BE49-F238E27FC236}">
              <a16:creationId xmlns:a16="http://schemas.microsoft.com/office/drawing/2014/main" id="{772BAA4F-4F7C-4BC1-A6C0-190789193873}"/>
            </a:ext>
          </a:extLst>
        </xdr:cNvPr>
        <xdr:cNvCxnSpPr/>
      </xdr:nvCxnSpPr>
      <xdr:spPr>
        <a:xfrm>
          <a:off x="18656300" y="186167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120122</xdr:rowOff>
    </xdr:from>
    <xdr:ext cx="469744" cy="259045"/>
    <xdr:sp macro="" textlink="">
      <xdr:nvSpPr>
        <xdr:cNvPr id="856" name="n_1aveValue【公民館】&#10;一人当たり面積">
          <a:extLst>
            <a:ext uri="{FF2B5EF4-FFF2-40B4-BE49-F238E27FC236}">
              <a16:creationId xmlns:a16="http://schemas.microsoft.com/office/drawing/2014/main" id="{49CFD008-DD42-408C-BAC4-BD501A754D1C}"/>
            </a:ext>
          </a:extLst>
        </xdr:cNvPr>
        <xdr:cNvSpPr txBox="1"/>
      </xdr:nvSpPr>
      <xdr:spPr>
        <a:xfrm>
          <a:off x="21075727"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141895</xdr:rowOff>
    </xdr:from>
    <xdr:ext cx="469744" cy="259045"/>
    <xdr:sp macro="" textlink="">
      <xdr:nvSpPr>
        <xdr:cNvPr id="857" name="n_2aveValue【公民館】&#10;一人当たり面積">
          <a:extLst>
            <a:ext uri="{FF2B5EF4-FFF2-40B4-BE49-F238E27FC236}">
              <a16:creationId xmlns:a16="http://schemas.microsoft.com/office/drawing/2014/main" id="{727973F8-ED36-401C-8CBA-7D2E88B693EA}"/>
            </a:ext>
          </a:extLst>
        </xdr:cNvPr>
        <xdr:cNvSpPr txBox="1"/>
      </xdr:nvSpPr>
      <xdr:spPr>
        <a:xfrm>
          <a:off x="201994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115769</xdr:rowOff>
    </xdr:from>
    <xdr:ext cx="469744" cy="259045"/>
    <xdr:sp macro="" textlink="">
      <xdr:nvSpPr>
        <xdr:cNvPr id="858" name="n_3aveValue【公民館】&#10;一人当たり面積">
          <a:extLst>
            <a:ext uri="{FF2B5EF4-FFF2-40B4-BE49-F238E27FC236}">
              <a16:creationId xmlns:a16="http://schemas.microsoft.com/office/drawing/2014/main" id="{D847B3F8-8874-482C-804D-D0775E4797C2}"/>
            </a:ext>
          </a:extLst>
        </xdr:cNvPr>
        <xdr:cNvSpPr txBox="1"/>
      </xdr:nvSpPr>
      <xdr:spPr>
        <a:xfrm>
          <a:off x="19310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119034</xdr:rowOff>
    </xdr:from>
    <xdr:ext cx="469744" cy="259045"/>
    <xdr:sp macro="" textlink="">
      <xdr:nvSpPr>
        <xdr:cNvPr id="859" name="n_4aveValue【公民館】&#10;一人当たり面積">
          <a:extLst>
            <a:ext uri="{FF2B5EF4-FFF2-40B4-BE49-F238E27FC236}">
              <a16:creationId xmlns:a16="http://schemas.microsoft.com/office/drawing/2014/main" id="{28473E83-D0B7-4223-AC8B-611987DEC7A7}"/>
            </a:ext>
          </a:extLst>
        </xdr:cNvPr>
        <xdr:cNvSpPr txBox="1"/>
      </xdr:nvSpPr>
      <xdr:spPr>
        <a:xfrm>
          <a:off x="18421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142076</xdr:rowOff>
    </xdr:from>
    <xdr:ext cx="469744" cy="259045"/>
    <xdr:sp macro="" textlink="">
      <xdr:nvSpPr>
        <xdr:cNvPr id="860" name="n_1mainValue【公民館】&#10;一人当たり面積">
          <a:extLst>
            <a:ext uri="{FF2B5EF4-FFF2-40B4-BE49-F238E27FC236}">
              <a16:creationId xmlns:a16="http://schemas.microsoft.com/office/drawing/2014/main" id="{96F1994E-FAD5-4FCC-B0CF-AB4861A8E29B}"/>
            </a:ext>
          </a:extLst>
        </xdr:cNvPr>
        <xdr:cNvSpPr txBox="1"/>
      </xdr:nvSpPr>
      <xdr:spPr>
        <a:xfrm>
          <a:off x="21075727"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142076</xdr:rowOff>
    </xdr:from>
    <xdr:ext cx="469744" cy="259045"/>
    <xdr:sp macro="" textlink="">
      <xdr:nvSpPr>
        <xdr:cNvPr id="861" name="n_2mainValue【公民館】&#10;一人当たり面積">
          <a:extLst>
            <a:ext uri="{FF2B5EF4-FFF2-40B4-BE49-F238E27FC236}">
              <a16:creationId xmlns:a16="http://schemas.microsoft.com/office/drawing/2014/main" id="{9FB0E4F5-C006-42D5-83EF-3CBB365A1ADC}"/>
            </a:ext>
          </a:extLst>
        </xdr:cNvPr>
        <xdr:cNvSpPr txBox="1"/>
      </xdr:nvSpPr>
      <xdr:spPr>
        <a:xfrm>
          <a:off x="20199427"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142076</xdr:rowOff>
    </xdr:from>
    <xdr:ext cx="469744" cy="259045"/>
    <xdr:sp macro="" textlink="">
      <xdr:nvSpPr>
        <xdr:cNvPr id="862" name="n_3mainValue【公民館】&#10;一人当たり面積">
          <a:extLst>
            <a:ext uri="{FF2B5EF4-FFF2-40B4-BE49-F238E27FC236}">
              <a16:creationId xmlns:a16="http://schemas.microsoft.com/office/drawing/2014/main" id="{D936D673-3FDC-41A1-8E1C-F4B6DA2ECC13}"/>
            </a:ext>
          </a:extLst>
        </xdr:cNvPr>
        <xdr:cNvSpPr txBox="1"/>
      </xdr:nvSpPr>
      <xdr:spPr>
        <a:xfrm>
          <a:off x="19310427"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142076</xdr:rowOff>
    </xdr:from>
    <xdr:ext cx="469744" cy="259045"/>
    <xdr:sp macro="" textlink="">
      <xdr:nvSpPr>
        <xdr:cNvPr id="863" name="n_4mainValue【公民館】&#10;一人当たり面積">
          <a:extLst>
            <a:ext uri="{FF2B5EF4-FFF2-40B4-BE49-F238E27FC236}">
              <a16:creationId xmlns:a16="http://schemas.microsoft.com/office/drawing/2014/main" id="{1A6051D7-3AAA-43AE-90E5-3D71BAFE6CCE}"/>
            </a:ext>
          </a:extLst>
        </xdr:cNvPr>
        <xdr:cNvSpPr txBox="1"/>
      </xdr:nvSpPr>
      <xdr:spPr>
        <a:xfrm>
          <a:off x="18421427"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a:extLst>
            <a:ext uri="{FF2B5EF4-FFF2-40B4-BE49-F238E27FC236}">
              <a16:creationId xmlns:a16="http://schemas.microsoft.com/office/drawing/2014/main" id="{8F94900C-28C2-4578-B5C4-A62BAB7BCC2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a:extLst>
            <a:ext uri="{FF2B5EF4-FFF2-40B4-BE49-F238E27FC236}">
              <a16:creationId xmlns:a16="http://schemas.microsoft.com/office/drawing/2014/main" id="{8B186741-561B-42C8-94CF-52BF4A05A70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a:extLst>
            <a:ext uri="{FF2B5EF4-FFF2-40B4-BE49-F238E27FC236}">
              <a16:creationId xmlns:a16="http://schemas.microsoft.com/office/drawing/2014/main" id="{B52D7671-CD08-4B55-A066-089E45D8C8F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道路、認定こども園・幼稚園・保育所、橋りょう・トンネル、児童館、公民館である。類似団体よりも有形固定資産減価償却率が低い施設は学校施設、公営住宅である。現在、健康・福祉関係の部局を統合する公共施設の建設を進めており、既存施設の集約化も含め、策定している公共施設の個別計画に基づいて計画的に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FDD058E-10A4-4DC6-916C-0683B9EC5FF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26E489C-8130-4862-B5FE-56C50804F7B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75C7486-6EA1-4E25-95A1-B37ED10CE50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4AD4233-771D-47C5-857A-3D364AACE54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C7CF35A-2CE2-4C0C-A21A-75438801C47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A70A7CE-F297-4185-9C99-AC7BE820FED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FCE74B4-338C-49CE-81FD-383F53E3064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C4A869-3F33-4BE1-AFA5-398588E9F25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7C922FE-A0C5-48A8-BE9D-3F38F46B9CE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3605835-03C7-4291-82CC-3C9F42CDCF3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12,531
12,467
31.30
7,026,172
6,715,550
141,371
3,571,224
6,362,445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D880DF9-7C9F-4F66-A13C-B384B9CAB1C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5AFADD8-25FD-4363-99F9-A4C8D105B84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0420A79-9331-4F2F-B84E-361919D6C8C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77D645A-9742-41C4-9C9D-1AB44D97837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2AAC4B3-83AF-464C-A3B3-474490C3123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2098936-FFA7-483A-9308-2DE15994F19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5567E34-5396-463D-97A1-538DB33C21E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39F71BC-3F6F-42A4-8495-5739ABD19BD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FB7BA5C-61CD-46D2-9AAF-B0F3D95DA86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78B3C57-3BE2-4C60-94E0-941D37C9C29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FF14EA4-3363-4754-A4D8-126E6ABE82C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9338DDB-EBF1-45C5-8FCB-0DA618AE217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4284473-0317-4128-917F-C08DC984791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1C30D3A-3594-4B91-8743-2C3C0BCEDA4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4918CA7-9688-49FE-B7DC-A9A48137627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C823721-194C-492E-8187-457CABB45C5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F25FE5F-4F15-4E46-B268-D3EEDF37C4F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E3837B4-55B0-44AC-9A9F-F524F9C0030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006C85B-832D-4F40-B339-729EAFC8C16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6BD0047-A095-4A0C-A529-C3577322F3F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B0FB62F-713F-4FD9-B45A-AB0CCA85B79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FDA00EF-BE83-4B45-912F-7C9B70B0ECF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42836C6-DA12-4C21-9080-50E66615B55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A9549C4-9C09-41B3-AE93-9D1D561E331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24D9AD1-3824-41ED-B758-B2BCE75E593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4EA7A0A-EACA-45BF-86BD-A96357CBE09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3314408-73A8-4459-84A1-9D9658856BE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4207DED-3A37-413A-9C1C-C1E2D2BAD78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0A17A90-9F57-4EEA-BBB5-55BF6D8E765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EAD9A08-9FD7-417D-8936-7EC9EC75800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464E674-93B9-49BF-8B13-076704DEBA9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9D5648B-E7A4-415C-961E-6949F15FAE9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4BE3CC5-46E2-43B6-AD3C-8591F6F901D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1BD7DA9-8BA8-4E19-9D63-C6CFB21A889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BEF4072-6B57-441C-A732-97487DC8BCF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A99ACD5-26B4-4A44-AD7B-96DDF261155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8EDA7EB-87DD-4742-A073-03304E8949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69F37AB-E58E-4353-81B6-E3DFC4815D8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F3FEF50-4433-4B12-84CA-DCBDFE1CC7C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A8AD456-FB10-4CE3-A805-DE5592514D5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4A8CF10-520F-402D-B0D5-DC6A64871BF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430D93E-7517-4C07-9B3B-D95D35922BD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2112752-98AC-4A18-A2AD-DF36FDBB863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74DCD44-251D-4230-92F7-911A2F34DFD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DD1EC21-B354-4692-AFD1-710B84E4304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D1D75CA-84B3-4C75-B3BA-C48FF8F4F79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98738477-AC9F-435E-89D9-1F87F2BC6F87}"/>
            </a:ext>
          </a:extLst>
        </xdr:cNvPr>
        <xdr:cNvCxnSpPr/>
      </xdr:nvCxnSpPr>
      <xdr:spPr>
        <a:xfrm flipV="1">
          <a:off x="4634865" y="5796099"/>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図書館】&#10;有形固定資産減価償却率最小値テキスト">
          <a:extLst>
            <a:ext uri="{FF2B5EF4-FFF2-40B4-BE49-F238E27FC236}">
              <a16:creationId xmlns:a16="http://schemas.microsoft.com/office/drawing/2014/main" id="{7CEC52A6-8759-4F3D-99EC-2E13123A5CE5}"/>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32A7012C-359B-4134-86D7-FEFA1FB87F68}"/>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E513A8A6-540D-4F24-8C9B-928EE8FFD292}"/>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9420482F-FB21-4656-8CD4-E302DDF533A2}"/>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17253</xdr:rowOff>
    </xdr:from>
    <xdr:ext cx="405111" cy="259045"/>
    <xdr:sp macro="" textlink="">
      <xdr:nvSpPr>
        <xdr:cNvPr id="63" name="【図書館】&#10;有形固定資産減価償却率平均値テキスト">
          <a:extLst>
            <a:ext uri="{FF2B5EF4-FFF2-40B4-BE49-F238E27FC236}">
              <a16:creationId xmlns:a16="http://schemas.microsoft.com/office/drawing/2014/main" id="{D5640B45-E6BC-4DE0-A736-87335EBB02BF}"/>
            </a:ext>
          </a:extLst>
        </xdr:cNvPr>
        <xdr:cNvSpPr txBox="1"/>
      </xdr:nvSpPr>
      <xdr:spPr>
        <a:xfrm>
          <a:off x="4673600" y="6189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165826</xdr:rowOff>
    </xdr:from>
    <xdr:to>
      <xdr:col>24</xdr:col>
      <xdr:colOff>114300</xdr:colOff>
      <xdr:row>37</xdr:row>
      <xdr:rowOff>95976</xdr:rowOff>
    </xdr:to>
    <xdr:sp macro="" textlink="">
      <xdr:nvSpPr>
        <xdr:cNvPr id="64" name="フローチャート: 判断 63">
          <a:extLst>
            <a:ext uri="{FF2B5EF4-FFF2-40B4-BE49-F238E27FC236}">
              <a16:creationId xmlns:a16="http://schemas.microsoft.com/office/drawing/2014/main" id="{8FDCBF94-F7C3-4420-AD58-DDFB67009BF4}"/>
            </a:ext>
          </a:extLst>
        </xdr:cNvPr>
        <xdr:cNvSpPr/>
      </xdr:nvSpPr>
      <xdr:spPr>
        <a:xfrm>
          <a:off x="45847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5" name="フローチャート: 判断 64">
          <a:extLst>
            <a:ext uri="{FF2B5EF4-FFF2-40B4-BE49-F238E27FC236}">
              <a16:creationId xmlns:a16="http://schemas.microsoft.com/office/drawing/2014/main" id="{38035500-E2EB-46AB-828E-FBC9035ADD88}"/>
            </a:ext>
          </a:extLst>
        </xdr:cNvPr>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79284</xdr:rowOff>
    </xdr:from>
    <xdr:to>
      <xdr:col>15</xdr:col>
      <xdr:colOff>101600</xdr:colOff>
      <xdr:row>37</xdr:row>
      <xdr:rowOff>9434</xdr:rowOff>
    </xdr:to>
    <xdr:sp macro="" textlink="">
      <xdr:nvSpPr>
        <xdr:cNvPr id="66" name="フローチャート: 判断 65">
          <a:extLst>
            <a:ext uri="{FF2B5EF4-FFF2-40B4-BE49-F238E27FC236}">
              <a16:creationId xmlns:a16="http://schemas.microsoft.com/office/drawing/2014/main" id="{9B392185-4245-4EF2-A57E-C57DBCDC5503}"/>
            </a:ext>
          </a:extLst>
        </xdr:cNvPr>
        <xdr:cNvSpPr/>
      </xdr:nvSpPr>
      <xdr:spPr>
        <a:xfrm>
          <a:off x="2857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123372</xdr:rowOff>
    </xdr:from>
    <xdr:to>
      <xdr:col>10</xdr:col>
      <xdr:colOff>165100</xdr:colOff>
      <xdr:row>37</xdr:row>
      <xdr:rowOff>53522</xdr:rowOff>
    </xdr:to>
    <xdr:sp macro="" textlink="">
      <xdr:nvSpPr>
        <xdr:cNvPr id="67" name="フローチャート: 判断 66">
          <a:extLst>
            <a:ext uri="{FF2B5EF4-FFF2-40B4-BE49-F238E27FC236}">
              <a16:creationId xmlns:a16="http://schemas.microsoft.com/office/drawing/2014/main" id="{B1399B59-2EE2-4057-91C8-8D194AD96BCA}"/>
            </a:ext>
          </a:extLst>
        </xdr:cNvPr>
        <xdr:cNvSpPr/>
      </xdr:nvSpPr>
      <xdr:spPr>
        <a:xfrm>
          <a:off x="1968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126637</xdr:rowOff>
    </xdr:from>
    <xdr:to>
      <xdr:col>6</xdr:col>
      <xdr:colOff>38100</xdr:colOff>
      <xdr:row>37</xdr:row>
      <xdr:rowOff>56787</xdr:rowOff>
    </xdr:to>
    <xdr:sp macro="" textlink="">
      <xdr:nvSpPr>
        <xdr:cNvPr id="68" name="フローチャート: 判断 67">
          <a:extLst>
            <a:ext uri="{FF2B5EF4-FFF2-40B4-BE49-F238E27FC236}">
              <a16:creationId xmlns:a16="http://schemas.microsoft.com/office/drawing/2014/main" id="{454620B0-4712-4285-946E-8297CC3684D1}"/>
            </a:ext>
          </a:extLst>
        </xdr:cNvPr>
        <xdr:cNvSpPr/>
      </xdr:nvSpPr>
      <xdr:spPr>
        <a:xfrm>
          <a:off x="1079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8824693-B6E4-4929-AEDB-719B53C485D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E7D8F0F-3658-4BD4-B00F-8143F48BFAF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CF5B686-3493-404E-96B3-BE1AE7E4E6A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E81F0FF-5BC4-4212-AA71-4F65AB1A6DF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5BB4E9C-DB5A-4391-A93E-3BE0DB81279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18869</xdr:rowOff>
    </xdr:from>
    <xdr:to>
      <xdr:col>24</xdr:col>
      <xdr:colOff>114300</xdr:colOff>
      <xdr:row>39</xdr:row>
      <xdr:rowOff>120469</xdr:rowOff>
    </xdr:to>
    <xdr:sp macro="" textlink="">
      <xdr:nvSpPr>
        <xdr:cNvPr id="74" name="楕円 73">
          <a:extLst>
            <a:ext uri="{FF2B5EF4-FFF2-40B4-BE49-F238E27FC236}">
              <a16:creationId xmlns:a16="http://schemas.microsoft.com/office/drawing/2014/main" id="{82FDFA7B-32E4-4BB0-8CE3-007D9E1CBF10}"/>
            </a:ext>
          </a:extLst>
        </xdr:cNvPr>
        <xdr:cNvSpPr/>
      </xdr:nvSpPr>
      <xdr:spPr>
        <a:xfrm>
          <a:off x="45847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168746</xdr:rowOff>
    </xdr:from>
    <xdr:ext cx="405111" cy="259045"/>
    <xdr:sp macro="" textlink="">
      <xdr:nvSpPr>
        <xdr:cNvPr id="75" name="【図書館】&#10;有形固定資産減価償却率該当値テキスト">
          <a:extLst>
            <a:ext uri="{FF2B5EF4-FFF2-40B4-BE49-F238E27FC236}">
              <a16:creationId xmlns:a16="http://schemas.microsoft.com/office/drawing/2014/main" id="{1CBE7F83-C9D1-41AF-8694-7B51A0733E21}"/>
            </a:ext>
          </a:extLst>
        </xdr:cNvPr>
        <xdr:cNvSpPr txBox="1"/>
      </xdr:nvSpPr>
      <xdr:spPr>
        <a:xfrm>
          <a:off x="4673600"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151130</xdr:rowOff>
    </xdr:from>
    <xdr:to>
      <xdr:col>20</xdr:col>
      <xdr:colOff>38100</xdr:colOff>
      <xdr:row>39</xdr:row>
      <xdr:rowOff>81280</xdr:rowOff>
    </xdr:to>
    <xdr:sp macro="" textlink="">
      <xdr:nvSpPr>
        <xdr:cNvPr id="76" name="楕円 75">
          <a:extLst>
            <a:ext uri="{FF2B5EF4-FFF2-40B4-BE49-F238E27FC236}">
              <a16:creationId xmlns:a16="http://schemas.microsoft.com/office/drawing/2014/main" id="{A2161BBB-7FD1-416E-B2A9-FA9B04AE8B45}"/>
            </a:ext>
          </a:extLst>
        </xdr:cNvPr>
        <xdr:cNvSpPr/>
      </xdr:nvSpPr>
      <xdr:spPr>
        <a:xfrm>
          <a:off x="3746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30480</xdr:rowOff>
    </xdr:from>
    <xdr:to>
      <xdr:col>24</xdr:col>
      <xdr:colOff>63500</xdr:colOff>
      <xdr:row>39</xdr:row>
      <xdr:rowOff>69669</xdr:rowOff>
    </xdr:to>
    <xdr:cxnSp macro="">
      <xdr:nvCxnSpPr>
        <xdr:cNvPr id="77" name="直線コネクタ 76">
          <a:extLst>
            <a:ext uri="{FF2B5EF4-FFF2-40B4-BE49-F238E27FC236}">
              <a16:creationId xmlns:a16="http://schemas.microsoft.com/office/drawing/2014/main" id="{DB1C2193-11DC-41E7-9017-D0054FEADBA1}"/>
            </a:ext>
          </a:extLst>
        </xdr:cNvPr>
        <xdr:cNvCxnSpPr/>
      </xdr:nvCxnSpPr>
      <xdr:spPr>
        <a:xfrm>
          <a:off x="3797300" y="671703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108676</xdr:rowOff>
    </xdr:from>
    <xdr:to>
      <xdr:col>15</xdr:col>
      <xdr:colOff>101600</xdr:colOff>
      <xdr:row>39</xdr:row>
      <xdr:rowOff>38826</xdr:rowOff>
    </xdr:to>
    <xdr:sp macro="" textlink="">
      <xdr:nvSpPr>
        <xdr:cNvPr id="78" name="楕円 77">
          <a:extLst>
            <a:ext uri="{FF2B5EF4-FFF2-40B4-BE49-F238E27FC236}">
              <a16:creationId xmlns:a16="http://schemas.microsoft.com/office/drawing/2014/main" id="{D186DC4A-EDA4-4253-BD33-3593FE15B3A4}"/>
            </a:ext>
          </a:extLst>
        </xdr:cNvPr>
        <xdr:cNvSpPr/>
      </xdr:nvSpPr>
      <xdr:spPr>
        <a:xfrm>
          <a:off x="28575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159476</xdr:rowOff>
    </xdr:from>
    <xdr:to>
      <xdr:col>19</xdr:col>
      <xdr:colOff>177800</xdr:colOff>
      <xdr:row>39</xdr:row>
      <xdr:rowOff>30480</xdr:rowOff>
    </xdr:to>
    <xdr:cxnSp macro="">
      <xdr:nvCxnSpPr>
        <xdr:cNvPr id="79" name="直線コネクタ 78">
          <a:extLst>
            <a:ext uri="{FF2B5EF4-FFF2-40B4-BE49-F238E27FC236}">
              <a16:creationId xmlns:a16="http://schemas.microsoft.com/office/drawing/2014/main" id="{DBAB7E6F-3422-46A1-8620-D2A85E20F9B2}"/>
            </a:ext>
          </a:extLst>
        </xdr:cNvPr>
        <xdr:cNvCxnSpPr/>
      </xdr:nvCxnSpPr>
      <xdr:spPr>
        <a:xfrm>
          <a:off x="2908300" y="667457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64588</xdr:rowOff>
    </xdr:from>
    <xdr:to>
      <xdr:col>10</xdr:col>
      <xdr:colOff>165100</xdr:colOff>
      <xdr:row>38</xdr:row>
      <xdr:rowOff>166188</xdr:rowOff>
    </xdr:to>
    <xdr:sp macro="" textlink="">
      <xdr:nvSpPr>
        <xdr:cNvPr id="80" name="楕円 79">
          <a:extLst>
            <a:ext uri="{FF2B5EF4-FFF2-40B4-BE49-F238E27FC236}">
              <a16:creationId xmlns:a16="http://schemas.microsoft.com/office/drawing/2014/main" id="{AC907B67-8D60-464C-BACE-88A555BA9C44}"/>
            </a:ext>
          </a:extLst>
        </xdr:cNvPr>
        <xdr:cNvSpPr/>
      </xdr:nvSpPr>
      <xdr:spPr>
        <a:xfrm>
          <a:off x="1968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115388</xdr:rowOff>
    </xdr:from>
    <xdr:to>
      <xdr:col>15</xdr:col>
      <xdr:colOff>50800</xdr:colOff>
      <xdr:row>38</xdr:row>
      <xdr:rowOff>159476</xdr:rowOff>
    </xdr:to>
    <xdr:cxnSp macro="">
      <xdr:nvCxnSpPr>
        <xdr:cNvPr id="81" name="直線コネクタ 80">
          <a:extLst>
            <a:ext uri="{FF2B5EF4-FFF2-40B4-BE49-F238E27FC236}">
              <a16:creationId xmlns:a16="http://schemas.microsoft.com/office/drawing/2014/main" id="{7FB1216B-BB9F-447A-BF7A-AD72F01E7FEA}"/>
            </a:ext>
          </a:extLst>
        </xdr:cNvPr>
        <xdr:cNvCxnSpPr/>
      </xdr:nvCxnSpPr>
      <xdr:spPr>
        <a:xfrm>
          <a:off x="2019300" y="663048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20501</xdr:rowOff>
    </xdr:from>
    <xdr:to>
      <xdr:col>6</xdr:col>
      <xdr:colOff>38100</xdr:colOff>
      <xdr:row>38</xdr:row>
      <xdr:rowOff>122101</xdr:rowOff>
    </xdr:to>
    <xdr:sp macro="" textlink="">
      <xdr:nvSpPr>
        <xdr:cNvPr id="82" name="楕円 81">
          <a:extLst>
            <a:ext uri="{FF2B5EF4-FFF2-40B4-BE49-F238E27FC236}">
              <a16:creationId xmlns:a16="http://schemas.microsoft.com/office/drawing/2014/main" id="{35DC52C1-E95B-49C7-A6C8-ED0B3B457A1E}"/>
            </a:ext>
          </a:extLst>
        </xdr:cNvPr>
        <xdr:cNvSpPr/>
      </xdr:nvSpPr>
      <xdr:spPr>
        <a:xfrm>
          <a:off x="1079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71301</xdr:rowOff>
    </xdr:from>
    <xdr:to>
      <xdr:col>10</xdr:col>
      <xdr:colOff>114300</xdr:colOff>
      <xdr:row>38</xdr:row>
      <xdr:rowOff>115388</xdr:rowOff>
    </xdr:to>
    <xdr:cxnSp macro="">
      <xdr:nvCxnSpPr>
        <xdr:cNvPr id="83" name="直線コネクタ 82">
          <a:extLst>
            <a:ext uri="{FF2B5EF4-FFF2-40B4-BE49-F238E27FC236}">
              <a16:creationId xmlns:a16="http://schemas.microsoft.com/office/drawing/2014/main" id="{8477C0AA-EF87-484E-BF59-2040C4C7E8A2}"/>
            </a:ext>
          </a:extLst>
        </xdr:cNvPr>
        <xdr:cNvCxnSpPr/>
      </xdr:nvCxnSpPr>
      <xdr:spPr>
        <a:xfrm>
          <a:off x="1130300" y="658640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56985</xdr:rowOff>
    </xdr:from>
    <xdr:ext cx="405111" cy="259045"/>
    <xdr:sp macro="" textlink="">
      <xdr:nvSpPr>
        <xdr:cNvPr id="84" name="n_1aveValue【図書館】&#10;有形固定資産減価償却率">
          <a:extLst>
            <a:ext uri="{FF2B5EF4-FFF2-40B4-BE49-F238E27FC236}">
              <a16:creationId xmlns:a16="http://schemas.microsoft.com/office/drawing/2014/main" id="{5ADD0505-DF9C-49D5-B80B-FA1A42FACA5A}"/>
            </a:ext>
          </a:extLst>
        </xdr:cNvPr>
        <xdr:cNvSpPr txBox="1"/>
      </xdr:nvSpPr>
      <xdr:spPr>
        <a:xfrm>
          <a:off x="35820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25961</xdr:rowOff>
    </xdr:from>
    <xdr:ext cx="405111" cy="259045"/>
    <xdr:sp macro="" textlink="">
      <xdr:nvSpPr>
        <xdr:cNvPr id="85" name="n_2aveValue【図書館】&#10;有形固定資産減価償却率">
          <a:extLst>
            <a:ext uri="{FF2B5EF4-FFF2-40B4-BE49-F238E27FC236}">
              <a16:creationId xmlns:a16="http://schemas.microsoft.com/office/drawing/2014/main" id="{3223D07A-71AC-4027-991E-E62E03736F46}"/>
            </a:ext>
          </a:extLst>
        </xdr:cNvPr>
        <xdr:cNvSpPr txBox="1"/>
      </xdr:nvSpPr>
      <xdr:spPr>
        <a:xfrm>
          <a:off x="2705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70049</xdr:rowOff>
    </xdr:from>
    <xdr:ext cx="405111" cy="259045"/>
    <xdr:sp macro="" textlink="">
      <xdr:nvSpPr>
        <xdr:cNvPr id="86" name="n_3aveValue【図書館】&#10;有形固定資産減価償却率">
          <a:extLst>
            <a:ext uri="{FF2B5EF4-FFF2-40B4-BE49-F238E27FC236}">
              <a16:creationId xmlns:a16="http://schemas.microsoft.com/office/drawing/2014/main" id="{C7B020B0-EBCB-4DED-A2DD-B3D3D0609085}"/>
            </a:ext>
          </a:extLst>
        </xdr:cNvPr>
        <xdr:cNvSpPr txBox="1"/>
      </xdr:nvSpPr>
      <xdr:spPr>
        <a:xfrm>
          <a:off x="1816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73314</xdr:rowOff>
    </xdr:from>
    <xdr:ext cx="405111" cy="259045"/>
    <xdr:sp macro="" textlink="">
      <xdr:nvSpPr>
        <xdr:cNvPr id="87" name="n_4aveValue【図書館】&#10;有形固定資産減価償却率">
          <a:extLst>
            <a:ext uri="{FF2B5EF4-FFF2-40B4-BE49-F238E27FC236}">
              <a16:creationId xmlns:a16="http://schemas.microsoft.com/office/drawing/2014/main" id="{5D3FFFC9-93B5-40C9-B4B2-D5FD8C5FA282}"/>
            </a:ext>
          </a:extLst>
        </xdr:cNvPr>
        <xdr:cNvSpPr txBox="1"/>
      </xdr:nvSpPr>
      <xdr:spPr>
        <a:xfrm>
          <a:off x="927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72407</xdr:rowOff>
    </xdr:from>
    <xdr:ext cx="405111" cy="259045"/>
    <xdr:sp macro="" textlink="">
      <xdr:nvSpPr>
        <xdr:cNvPr id="88" name="n_1mainValue【図書館】&#10;有形固定資産減価償却率">
          <a:extLst>
            <a:ext uri="{FF2B5EF4-FFF2-40B4-BE49-F238E27FC236}">
              <a16:creationId xmlns:a16="http://schemas.microsoft.com/office/drawing/2014/main" id="{3E05162E-13B5-488C-8933-4BE3B9003051}"/>
            </a:ext>
          </a:extLst>
        </xdr:cNvPr>
        <xdr:cNvSpPr txBox="1"/>
      </xdr:nvSpPr>
      <xdr:spPr>
        <a:xfrm>
          <a:off x="35820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29953</xdr:rowOff>
    </xdr:from>
    <xdr:ext cx="405111" cy="259045"/>
    <xdr:sp macro="" textlink="">
      <xdr:nvSpPr>
        <xdr:cNvPr id="89" name="n_2mainValue【図書館】&#10;有形固定資産減価償却率">
          <a:extLst>
            <a:ext uri="{FF2B5EF4-FFF2-40B4-BE49-F238E27FC236}">
              <a16:creationId xmlns:a16="http://schemas.microsoft.com/office/drawing/2014/main" id="{F01EACDA-58F7-4C7B-9264-161D1FD9F272}"/>
            </a:ext>
          </a:extLst>
        </xdr:cNvPr>
        <xdr:cNvSpPr txBox="1"/>
      </xdr:nvSpPr>
      <xdr:spPr>
        <a:xfrm>
          <a:off x="27057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157315</xdr:rowOff>
    </xdr:from>
    <xdr:ext cx="405111" cy="259045"/>
    <xdr:sp macro="" textlink="">
      <xdr:nvSpPr>
        <xdr:cNvPr id="90" name="n_3mainValue【図書館】&#10;有形固定資産減価償却率">
          <a:extLst>
            <a:ext uri="{FF2B5EF4-FFF2-40B4-BE49-F238E27FC236}">
              <a16:creationId xmlns:a16="http://schemas.microsoft.com/office/drawing/2014/main" id="{FCDE0A43-AC5F-4FAC-9419-777B52D5A187}"/>
            </a:ext>
          </a:extLst>
        </xdr:cNvPr>
        <xdr:cNvSpPr txBox="1"/>
      </xdr:nvSpPr>
      <xdr:spPr>
        <a:xfrm>
          <a:off x="1816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113228</xdr:rowOff>
    </xdr:from>
    <xdr:ext cx="405111" cy="259045"/>
    <xdr:sp macro="" textlink="">
      <xdr:nvSpPr>
        <xdr:cNvPr id="91" name="n_4mainValue【図書館】&#10;有形固定資産減価償却率">
          <a:extLst>
            <a:ext uri="{FF2B5EF4-FFF2-40B4-BE49-F238E27FC236}">
              <a16:creationId xmlns:a16="http://schemas.microsoft.com/office/drawing/2014/main" id="{80FD2EAB-B8D3-4813-B0AD-D401EA2C5764}"/>
            </a:ext>
          </a:extLst>
        </xdr:cNvPr>
        <xdr:cNvSpPr txBox="1"/>
      </xdr:nvSpPr>
      <xdr:spPr>
        <a:xfrm>
          <a:off x="927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0E37653-C5EF-4063-A351-A44974F6E8A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498822C-AD3A-4735-900B-3F7B42F3582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37A0228-C5A0-4C18-8F9C-2BB21B213F5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3391278-1D2D-4F7F-81F2-FF9DBD917BF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FCBF26F-EC6A-454C-912C-BD4A3F8B84E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1A47A19-9708-4F7A-9C1E-52BF8C02F5A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B55B6D3-06FD-401A-A7F8-31D2B6AD7BF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FCFCDA1-A6C2-4C46-8AC9-C2F00576CEF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77E1725-D616-44AA-8406-C5AB1518A92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D71EC4F-723F-425D-8AE4-5AEE9934B6B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0BA5BA6-0588-4781-9C07-5B83023C315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2ABF9831-1262-4F5B-8A88-0B9BDC69EDB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31D52C98-0DBA-48CA-BA0E-20760FFFB64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28618E28-6E2F-4D8F-8103-4F071C1A492B}"/>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B6F6AEF-9A2E-43FE-847C-79EA9C922EE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364A41FF-7EFC-4E2D-8CE4-1527445977B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9C1FFF02-AC33-4127-BB0D-2E71ECF8143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A992FB57-6994-4936-B7FE-409A9E39E71E}"/>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1B766DE-6579-4B12-A578-09564FA6694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98D84954-29FC-4280-A82B-33347BA1F41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E61ACD0-AED9-4D23-B162-76F414327FF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80772</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DA08ED2D-B3D4-4B79-B233-F941F0690EA1}"/>
            </a:ext>
          </a:extLst>
        </xdr:cNvPr>
        <xdr:cNvCxnSpPr/>
      </xdr:nvCxnSpPr>
      <xdr:spPr>
        <a:xfrm flipV="1">
          <a:off x="10476865" y="5910072"/>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EE24D50E-895B-4238-997C-E4074AC536B4}"/>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4648554D-E97D-487A-8922-2F006125D596}"/>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27449</xdr:rowOff>
    </xdr:from>
    <xdr:ext cx="469744" cy="259045"/>
    <xdr:sp macro="" textlink="">
      <xdr:nvSpPr>
        <xdr:cNvPr id="116" name="【図書館】&#10;一人当たり面積最大値テキスト">
          <a:extLst>
            <a:ext uri="{FF2B5EF4-FFF2-40B4-BE49-F238E27FC236}">
              <a16:creationId xmlns:a16="http://schemas.microsoft.com/office/drawing/2014/main" id="{0F9B7EF4-6BB9-49F4-9675-396841D1BE48}"/>
            </a:ext>
          </a:extLst>
        </xdr:cNvPr>
        <xdr:cNvSpPr txBox="1"/>
      </xdr:nvSpPr>
      <xdr:spPr>
        <a:xfrm>
          <a:off x="105156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80772</xdr:rowOff>
    </xdr:from>
    <xdr:to>
      <xdr:col>55</xdr:col>
      <xdr:colOff>88900</xdr:colOff>
      <xdr:row>34</xdr:row>
      <xdr:rowOff>80772</xdr:rowOff>
    </xdr:to>
    <xdr:cxnSp macro="">
      <xdr:nvCxnSpPr>
        <xdr:cNvPr id="117" name="直線コネクタ 116">
          <a:extLst>
            <a:ext uri="{FF2B5EF4-FFF2-40B4-BE49-F238E27FC236}">
              <a16:creationId xmlns:a16="http://schemas.microsoft.com/office/drawing/2014/main" id="{B0CDAA7D-251F-4AC1-99A1-71BB959B3DD0}"/>
            </a:ext>
          </a:extLst>
        </xdr:cNvPr>
        <xdr:cNvCxnSpPr/>
      </xdr:nvCxnSpPr>
      <xdr:spPr>
        <a:xfrm>
          <a:off x="10388600" y="591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81551</xdr:rowOff>
    </xdr:from>
    <xdr:ext cx="469744" cy="259045"/>
    <xdr:sp macro="" textlink="">
      <xdr:nvSpPr>
        <xdr:cNvPr id="118" name="【図書館】&#10;一人当たり面積平均値テキスト">
          <a:extLst>
            <a:ext uri="{FF2B5EF4-FFF2-40B4-BE49-F238E27FC236}">
              <a16:creationId xmlns:a16="http://schemas.microsoft.com/office/drawing/2014/main" id="{3803C9D8-E33D-4DD0-A3B9-48EC705BB5CC}"/>
            </a:ext>
          </a:extLst>
        </xdr:cNvPr>
        <xdr:cNvSpPr txBox="1"/>
      </xdr:nvSpPr>
      <xdr:spPr>
        <a:xfrm>
          <a:off x="10515600" y="659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a:extLst>
            <a:ext uri="{FF2B5EF4-FFF2-40B4-BE49-F238E27FC236}">
              <a16:creationId xmlns:a16="http://schemas.microsoft.com/office/drawing/2014/main" id="{B0422566-2D30-44DC-BABD-1739552924CC}"/>
            </a:ext>
          </a:extLst>
        </xdr:cNvPr>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121412</xdr:rowOff>
    </xdr:from>
    <xdr:to>
      <xdr:col>50</xdr:col>
      <xdr:colOff>165100</xdr:colOff>
      <xdr:row>39</xdr:row>
      <xdr:rowOff>51562</xdr:rowOff>
    </xdr:to>
    <xdr:sp macro="" textlink="">
      <xdr:nvSpPr>
        <xdr:cNvPr id="120" name="フローチャート: 判断 119">
          <a:extLst>
            <a:ext uri="{FF2B5EF4-FFF2-40B4-BE49-F238E27FC236}">
              <a16:creationId xmlns:a16="http://schemas.microsoft.com/office/drawing/2014/main" id="{11610ED9-507E-47CE-995F-A0662B79EA3D}"/>
            </a:ext>
          </a:extLst>
        </xdr:cNvPr>
        <xdr:cNvSpPr/>
      </xdr:nvSpPr>
      <xdr:spPr>
        <a:xfrm>
          <a:off x="9588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135128</xdr:rowOff>
    </xdr:from>
    <xdr:to>
      <xdr:col>46</xdr:col>
      <xdr:colOff>38100</xdr:colOff>
      <xdr:row>39</xdr:row>
      <xdr:rowOff>65278</xdr:rowOff>
    </xdr:to>
    <xdr:sp macro="" textlink="">
      <xdr:nvSpPr>
        <xdr:cNvPr id="121" name="フローチャート: 判断 120">
          <a:extLst>
            <a:ext uri="{FF2B5EF4-FFF2-40B4-BE49-F238E27FC236}">
              <a16:creationId xmlns:a16="http://schemas.microsoft.com/office/drawing/2014/main" id="{6EB82B82-58AF-4613-BE14-2B1CA4175289}"/>
            </a:ext>
          </a:extLst>
        </xdr:cNvPr>
        <xdr:cNvSpPr/>
      </xdr:nvSpPr>
      <xdr:spPr>
        <a:xfrm>
          <a:off x="8699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xdr:rowOff>
    </xdr:from>
    <xdr:to>
      <xdr:col>41</xdr:col>
      <xdr:colOff>101600</xdr:colOff>
      <xdr:row>38</xdr:row>
      <xdr:rowOff>117856</xdr:rowOff>
    </xdr:to>
    <xdr:sp macro="" textlink="">
      <xdr:nvSpPr>
        <xdr:cNvPr id="122" name="フローチャート: 判断 121">
          <a:extLst>
            <a:ext uri="{FF2B5EF4-FFF2-40B4-BE49-F238E27FC236}">
              <a16:creationId xmlns:a16="http://schemas.microsoft.com/office/drawing/2014/main" id="{EEC44D74-1382-4E30-86E6-D3A8713D60FB}"/>
            </a:ext>
          </a:extLst>
        </xdr:cNvPr>
        <xdr:cNvSpPr/>
      </xdr:nvSpPr>
      <xdr:spPr>
        <a:xfrm>
          <a:off x="7810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80264</xdr:rowOff>
    </xdr:from>
    <xdr:to>
      <xdr:col>36</xdr:col>
      <xdr:colOff>165100</xdr:colOff>
      <xdr:row>39</xdr:row>
      <xdr:rowOff>10414</xdr:rowOff>
    </xdr:to>
    <xdr:sp macro="" textlink="">
      <xdr:nvSpPr>
        <xdr:cNvPr id="123" name="フローチャート: 判断 122">
          <a:extLst>
            <a:ext uri="{FF2B5EF4-FFF2-40B4-BE49-F238E27FC236}">
              <a16:creationId xmlns:a16="http://schemas.microsoft.com/office/drawing/2014/main" id="{4532BB68-F236-4FD5-A002-61D8CC0BCA8A}"/>
            </a:ext>
          </a:extLst>
        </xdr:cNvPr>
        <xdr:cNvSpPr/>
      </xdr:nvSpPr>
      <xdr:spPr>
        <a:xfrm>
          <a:off x="6921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56C7BD3-D036-4407-BDB4-3F46904F8CE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B08BFA3-2D80-411D-B582-0F7D6CF8E27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EE417BF-6F20-426F-A8CF-912C48B9684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E9B2FE7-7402-4636-BC7C-05475F5B080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EDA4A7C-43CA-4A9C-B062-2897B9F49F0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20828</xdr:rowOff>
    </xdr:from>
    <xdr:to>
      <xdr:col>55</xdr:col>
      <xdr:colOff>50800</xdr:colOff>
      <xdr:row>38</xdr:row>
      <xdr:rowOff>122428</xdr:rowOff>
    </xdr:to>
    <xdr:sp macro="" textlink="">
      <xdr:nvSpPr>
        <xdr:cNvPr id="129" name="楕円 128">
          <a:extLst>
            <a:ext uri="{FF2B5EF4-FFF2-40B4-BE49-F238E27FC236}">
              <a16:creationId xmlns:a16="http://schemas.microsoft.com/office/drawing/2014/main" id="{372AEB5C-B2C1-44DC-BB67-CE44E86FEBD3}"/>
            </a:ext>
          </a:extLst>
        </xdr:cNvPr>
        <xdr:cNvSpPr/>
      </xdr:nvSpPr>
      <xdr:spPr>
        <a:xfrm>
          <a:off x="104267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43705</xdr:rowOff>
    </xdr:from>
    <xdr:ext cx="469744" cy="259045"/>
    <xdr:sp macro="" textlink="">
      <xdr:nvSpPr>
        <xdr:cNvPr id="130" name="【図書館】&#10;一人当たり面積該当値テキスト">
          <a:extLst>
            <a:ext uri="{FF2B5EF4-FFF2-40B4-BE49-F238E27FC236}">
              <a16:creationId xmlns:a16="http://schemas.microsoft.com/office/drawing/2014/main" id="{4763FDF9-3F98-4D9A-AC08-54001A66E55F}"/>
            </a:ext>
          </a:extLst>
        </xdr:cNvPr>
        <xdr:cNvSpPr txBox="1"/>
      </xdr:nvSpPr>
      <xdr:spPr>
        <a:xfrm>
          <a:off x="10515600" y="638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31" name="楕円 130">
          <a:extLst>
            <a:ext uri="{FF2B5EF4-FFF2-40B4-BE49-F238E27FC236}">
              <a16:creationId xmlns:a16="http://schemas.microsoft.com/office/drawing/2014/main" id="{B67C78E4-02BB-4F16-A25B-6E19DF6B24BD}"/>
            </a:ext>
          </a:extLst>
        </xdr:cNvPr>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71628</xdr:rowOff>
    </xdr:from>
    <xdr:to>
      <xdr:col>55</xdr:col>
      <xdr:colOff>0</xdr:colOff>
      <xdr:row>38</xdr:row>
      <xdr:rowOff>76200</xdr:rowOff>
    </xdr:to>
    <xdr:cxnSp macro="">
      <xdr:nvCxnSpPr>
        <xdr:cNvPr id="132" name="直線コネクタ 131">
          <a:extLst>
            <a:ext uri="{FF2B5EF4-FFF2-40B4-BE49-F238E27FC236}">
              <a16:creationId xmlns:a16="http://schemas.microsoft.com/office/drawing/2014/main" id="{2ABA1661-DEEF-44C2-8A3C-27F11438C156}"/>
            </a:ext>
          </a:extLst>
        </xdr:cNvPr>
        <xdr:cNvCxnSpPr/>
      </xdr:nvCxnSpPr>
      <xdr:spPr>
        <a:xfrm flipV="1">
          <a:off x="9639300" y="65867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29972</xdr:rowOff>
    </xdr:from>
    <xdr:to>
      <xdr:col>46</xdr:col>
      <xdr:colOff>38100</xdr:colOff>
      <xdr:row>38</xdr:row>
      <xdr:rowOff>131572</xdr:rowOff>
    </xdr:to>
    <xdr:sp macro="" textlink="">
      <xdr:nvSpPr>
        <xdr:cNvPr id="133" name="楕円 132">
          <a:extLst>
            <a:ext uri="{FF2B5EF4-FFF2-40B4-BE49-F238E27FC236}">
              <a16:creationId xmlns:a16="http://schemas.microsoft.com/office/drawing/2014/main" id="{758D2730-F2B5-4BAD-BA55-6046CFC6BC9A}"/>
            </a:ext>
          </a:extLst>
        </xdr:cNvPr>
        <xdr:cNvSpPr/>
      </xdr:nvSpPr>
      <xdr:spPr>
        <a:xfrm>
          <a:off x="8699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80772</xdr:rowOff>
    </xdr:to>
    <xdr:cxnSp macro="">
      <xdr:nvCxnSpPr>
        <xdr:cNvPr id="134" name="直線コネクタ 133">
          <a:extLst>
            <a:ext uri="{FF2B5EF4-FFF2-40B4-BE49-F238E27FC236}">
              <a16:creationId xmlns:a16="http://schemas.microsoft.com/office/drawing/2014/main" id="{C4CEECA3-11F2-42C6-B921-01A460A1C0DD}"/>
            </a:ext>
          </a:extLst>
        </xdr:cNvPr>
        <xdr:cNvCxnSpPr/>
      </xdr:nvCxnSpPr>
      <xdr:spPr>
        <a:xfrm flipV="1">
          <a:off x="8750300" y="6591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25400</xdr:rowOff>
    </xdr:from>
    <xdr:to>
      <xdr:col>41</xdr:col>
      <xdr:colOff>101600</xdr:colOff>
      <xdr:row>38</xdr:row>
      <xdr:rowOff>127000</xdr:rowOff>
    </xdr:to>
    <xdr:sp macro="" textlink="">
      <xdr:nvSpPr>
        <xdr:cNvPr id="135" name="楕円 134">
          <a:extLst>
            <a:ext uri="{FF2B5EF4-FFF2-40B4-BE49-F238E27FC236}">
              <a16:creationId xmlns:a16="http://schemas.microsoft.com/office/drawing/2014/main" id="{DB3C4BEE-202B-4642-84B2-895650B40E11}"/>
            </a:ext>
          </a:extLst>
        </xdr:cNvPr>
        <xdr:cNvSpPr/>
      </xdr:nvSpPr>
      <xdr:spPr>
        <a:xfrm>
          <a:off x="781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80772</xdr:rowOff>
    </xdr:to>
    <xdr:cxnSp macro="">
      <xdr:nvCxnSpPr>
        <xdr:cNvPr id="136" name="直線コネクタ 135">
          <a:extLst>
            <a:ext uri="{FF2B5EF4-FFF2-40B4-BE49-F238E27FC236}">
              <a16:creationId xmlns:a16="http://schemas.microsoft.com/office/drawing/2014/main" id="{ACBAD789-6486-4E36-802D-45D982D79206}"/>
            </a:ext>
          </a:extLst>
        </xdr:cNvPr>
        <xdr:cNvCxnSpPr/>
      </xdr:nvCxnSpPr>
      <xdr:spPr>
        <a:xfrm>
          <a:off x="7861300" y="6591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29972</xdr:rowOff>
    </xdr:from>
    <xdr:to>
      <xdr:col>36</xdr:col>
      <xdr:colOff>165100</xdr:colOff>
      <xdr:row>38</xdr:row>
      <xdr:rowOff>131572</xdr:rowOff>
    </xdr:to>
    <xdr:sp macro="" textlink="">
      <xdr:nvSpPr>
        <xdr:cNvPr id="137" name="楕円 136">
          <a:extLst>
            <a:ext uri="{FF2B5EF4-FFF2-40B4-BE49-F238E27FC236}">
              <a16:creationId xmlns:a16="http://schemas.microsoft.com/office/drawing/2014/main" id="{0A2A5662-33AC-4AF3-96F6-A01F504780FA}"/>
            </a:ext>
          </a:extLst>
        </xdr:cNvPr>
        <xdr:cNvSpPr/>
      </xdr:nvSpPr>
      <xdr:spPr>
        <a:xfrm>
          <a:off x="6921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76200</xdr:rowOff>
    </xdr:from>
    <xdr:to>
      <xdr:col>41</xdr:col>
      <xdr:colOff>50800</xdr:colOff>
      <xdr:row>38</xdr:row>
      <xdr:rowOff>80772</xdr:rowOff>
    </xdr:to>
    <xdr:cxnSp macro="">
      <xdr:nvCxnSpPr>
        <xdr:cNvPr id="138" name="直線コネクタ 137">
          <a:extLst>
            <a:ext uri="{FF2B5EF4-FFF2-40B4-BE49-F238E27FC236}">
              <a16:creationId xmlns:a16="http://schemas.microsoft.com/office/drawing/2014/main" id="{F6B0E93A-C64A-4AAE-9D05-E75892D631BC}"/>
            </a:ext>
          </a:extLst>
        </xdr:cNvPr>
        <xdr:cNvCxnSpPr/>
      </xdr:nvCxnSpPr>
      <xdr:spPr>
        <a:xfrm flipV="1">
          <a:off x="6972300" y="6591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42689</xdr:rowOff>
    </xdr:from>
    <xdr:ext cx="469744" cy="259045"/>
    <xdr:sp macro="" textlink="">
      <xdr:nvSpPr>
        <xdr:cNvPr id="139" name="n_1aveValue【図書館】&#10;一人当たり面積">
          <a:extLst>
            <a:ext uri="{FF2B5EF4-FFF2-40B4-BE49-F238E27FC236}">
              <a16:creationId xmlns:a16="http://schemas.microsoft.com/office/drawing/2014/main" id="{8E69C5A0-3ABE-470A-A0D2-8CD1F19650F8}"/>
            </a:ext>
          </a:extLst>
        </xdr:cNvPr>
        <xdr:cNvSpPr txBox="1"/>
      </xdr:nvSpPr>
      <xdr:spPr>
        <a:xfrm>
          <a:off x="93917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56405</xdr:rowOff>
    </xdr:from>
    <xdr:ext cx="469744" cy="259045"/>
    <xdr:sp macro="" textlink="">
      <xdr:nvSpPr>
        <xdr:cNvPr id="140" name="n_2aveValue【図書館】&#10;一人当たり面積">
          <a:extLst>
            <a:ext uri="{FF2B5EF4-FFF2-40B4-BE49-F238E27FC236}">
              <a16:creationId xmlns:a16="http://schemas.microsoft.com/office/drawing/2014/main" id="{DFF1DE34-2254-4A8C-A612-89B559A69E2C}"/>
            </a:ext>
          </a:extLst>
        </xdr:cNvPr>
        <xdr:cNvSpPr txBox="1"/>
      </xdr:nvSpPr>
      <xdr:spPr>
        <a:xfrm>
          <a:off x="8515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134383</xdr:rowOff>
    </xdr:from>
    <xdr:ext cx="469744" cy="259045"/>
    <xdr:sp macro="" textlink="">
      <xdr:nvSpPr>
        <xdr:cNvPr id="141" name="n_3aveValue【図書館】&#10;一人当たり面積">
          <a:extLst>
            <a:ext uri="{FF2B5EF4-FFF2-40B4-BE49-F238E27FC236}">
              <a16:creationId xmlns:a16="http://schemas.microsoft.com/office/drawing/2014/main" id="{88F4FDFE-485E-4097-B58A-592D138F2627}"/>
            </a:ext>
          </a:extLst>
        </xdr:cNvPr>
        <xdr:cNvSpPr txBox="1"/>
      </xdr:nvSpPr>
      <xdr:spPr>
        <a:xfrm>
          <a:off x="7626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1541</xdr:rowOff>
    </xdr:from>
    <xdr:ext cx="469744" cy="259045"/>
    <xdr:sp macro="" textlink="">
      <xdr:nvSpPr>
        <xdr:cNvPr id="142" name="n_4aveValue【図書館】&#10;一人当たり面積">
          <a:extLst>
            <a:ext uri="{FF2B5EF4-FFF2-40B4-BE49-F238E27FC236}">
              <a16:creationId xmlns:a16="http://schemas.microsoft.com/office/drawing/2014/main" id="{044EFB71-7BB8-4025-A810-BB66CDFD9E86}"/>
            </a:ext>
          </a:extLst>
        </xdr:cNvPr>
        <xdr:cNvSpPr txBox="1"/>
      </xdr:nvSpPr>
      <xdr:spPr>
        <a:xfrm>
          <a:off x="67374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143527</xdr:rowOff>
    </xdr:from>
    <xdr:ext cx="469744" cy="259045"/>
    <xdr:sp macro="" textlink="">
      <xdr:nvSpPr>
        <xdr:cNvPr id="143" name="n_1mainValue【図書館】&#10;一人当たり面積">
          <a:extLst>
            <a:ext uri="{FF2B5EF4-FFF2-40B4-BE49-F238E27FC236}">
              <a16:creationId xmlns:a16="http://schemas.microsoft.com/office/drawing/2014/main" id="{E2DD01E5-3BAC-4AB8-B874-AE29D49A90D6}"/>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148099</xdr:rowOff>
    </xdr:from>
    <xdr:ext cx="469744" cy="259045"/>
    <xdr:sp macro="" textlink="">
      <xdr:nvSpPr>
        <xdr:cNvPr id="144" name="n_2mainValue【図書館】&#10;一人当たり面積">
          <a:extLst>
            <a:ext uri="{FF2B5EF4-FFF2-40B4-BE49-F238E27FC236}">
              <a16:creationId xmlns:a16="http://schemas.microsoft.com/office/drawing/2014/main" id="{8AD9C4D4-2BDE-469C-81A7-256DB861A74E}"/>
            </a:ext>
          </a:extLst>
        </xdr:cNvPr>
        <xdr:cNvSpPr txBox="1"/>
      </xdr:nvSpPr>
      <xdr:spPr>
        <a:xfrm>
          <a:off x="8515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5" name="n_3mainValue【図書館】&#10;一人当たり面積">
          <a:extLst>
            <a:ext uri="{FF2B5EF4-FFF2-40B4-BE49-F238E27FC236}">
              <a16:creationId xmlns:a16="http://schemas.microsoft.com/office/drawing/2014/main" id="{9AF7286C-24A3-4FF7-A30B-D9B563178235}"/>
            </a:ext>
          </a:extLst>
        </xdr:cNvPr>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148099</xdr:rowOff>
    </xdr:from>
    <xdr:ext cx="469744" cy="259045"/>
    <xdr:sp macro="" textlink="">
      <xdr:nvSpPr>
        <xdr:cNvPr id="146" name="n_4mainValue【図書館】&#10;一人当たり面積">
          <a:extLst>
            <a:ext uri="{FF2B5EF4-FFF2-40B4-BE49-F238E27FC236}">
              <a16:creationId xmlns:a16="http://schemas.microsoft.com/office/drawing/2014/main" id="{3A0FE59F-C5BB-47CC-B524-DEE25C731AB2}"/>
            </a:ext>
          </a:extLst>
        </xdr:cNvPr>
        <xdr:cNvSpPr txBox="1"/>
      </xdr:nvSpPr>
      <xdr:spPr>
        <a:xfrm>
          <a:off x="6737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CA33333-DAB5-48D3-A78F-A09C9362ED3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D276D8F-2597-4FBC-BCC5-7BE5893916B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2898F2DF-7C48-418D-AFD0-0478EAA392B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D05E62D-A9CF-4024-889D-38D831F37C5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0CB821F-E01A-42F5-BAEA-B2B507100AC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33DF04D3-65F7-4765-918F-76293C36903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5AE5FD9-1C59-47E4-A17D-FD95A7FFAC1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70CF883-C9FE-49FC-A6AA-29AC26CA93D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C35C62DE-0677-4170-B287-33884060A76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6B100E9-FC00-4EFA-A903-C0A8E5AA769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2E061C3-7950-41FA-ACDC-F18D49597A7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E5E9CCA-7F0B-43EF-92F1-65C8460173A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C5A734D-14C1-4DC8-81DB-6B254A6B5F4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9C89FF9C-6369-42DF-B3DB-44F6D430125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36F315EA-DBEE-4549-A8C1-6983BEFFA9A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A663FAD3-EA1A-482F-B9DD-D3D85AB82B7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892815E0-E309-4577-A079-7F999D70355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4AA478AF-2E8E-408E-A512-FF6937AE535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30BFAB78-5D6C-48A4-9281-E8DDCDA5A34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91635F43-7278-4948-A73B-460D3ACBBA0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EA7C3721-08F9-45D1-915F-9536C26DEAB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4A6B7615-39B6-441F-B2E4-893D8D7569A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1BD37153-B2F9-4451-A7B1-3023F3BEF01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BDD8240-191A-4AD0-9B16-CF6E1D9F1DA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F224612D-0AE4-4D8F-ABB4-A8FDD4835FB3}"/>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9F5157A8-1F8D-43F6-B319-9815CC16706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C9FB4DC8-8CCE-464E-95F5-F77C2CEFF952}"/>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996B510-66C8-4667-A473-DA8C802C3587}"/>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D07F4083-0088-4C81-B2CB-B4D26DE60A5E}"/>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152417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BAE32F60-5225-4055-828D-BA724651185E}"/>
            </a:ext>
          </a:extLst>
        </xdr:cNvPr>
        <xdr:cNvSpPr txBox="1"/>
      </xdr:nvSpPr>
      <xdr:spPr>
        <a:xfrm>
          <a:off x="4673600" y="10439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xdr:rowOff>
    </xdr:from>
    <xdr:to>
      <xdr:col>24</xdr:col>
      <xdr:colOff>114300</xdr:colOff>
      <xdr:row>61</xdr:row>
      <xdr:rowOff>104140</xdr:rowOff>
    </xdr:to>
    <xdr:sp macro="" textlink="">
      <xdr:nvSpPr>
        <xdr:cNvPr id="177" name="フローチャート: 判断 176">
          <a:extLst>
            <a:ext uri="{FF2B5EF4-FFF2-40B4-BE49-F238E27FC236}">
              <a16:creationId xmlns:a16="http://schemas.microsoft.com/office/drawing/2014/main" id="{5F4630E8-B653-461F-9009-99B200CDE04B}"/>
            </a:ext>
          </a:extLst>
        </xdr:cNvPr>
        <xdr:cNvSpPr/>
      </xdr:nvSpPr>
      <xdr:spPr>
        <a:xfrm>
          <a:off x="45847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78" name="フローチャート: 判断 177">
          <a:extLst>
            <a:ext uri="{FF2B5EF4-FFF2-40B4-BE49-F238E27FC236}">
              <a16:creationId xmlns:a16="http://schemas.microsoft.com/office/drawing/2014/main" id="{C8FEBDCF-3BEF-4E3A-9E8E-B0043F2CA79E}"/>
            </a:ext>
          </a:extLst>
        </xdr:cNvPr>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114935</xdr:rowOff>
    </xdr:from>
    <xdr:to>
      <xdr:col>15</xdr:col>
      <xdr:colOff>101600</xdr:colOff>
      <xdr:row>61</xdr:row>
      <xdr:rowOff>45085</xdr:rowOff>
    </xdr:to>
    <xdr:sp macro="" textlink="">
      <xdr:nvSpPr>
        <xdr:cNvPr id="179" name="フローチャート: 判断 178">
          <a:extLst>
            <a:ext uri="{FF2B5EF4-FFF2-40B4-BE49-F238E27FC236}">
              <a16:creationId xmlns:a16="http://schemas.microsoft.com/office/drawing/2014/main" id="{046AE148-224C-4EE4-AFDA-3BAAAC6D2FC8}"/>
            </a:ext>
          </a:extLst>
        </xdr:cNvPr>
        <xdr:cNvSpPr/>
      </xdr:nvSpPr>
      <xdr:spPr>
        <a:xfrm>
          <a:off x="2857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80" name="フローチャート: 判断 179">
          <a:extLst>
            <a:ext uri="{FF2B5EF4-FFF2-40B4-BE49-F238E27FC236}">
              <a16:creationId xmlns:a16="http://schemas.microsoft.com/office/drawing/2014/main" id="{1B267D61-BFC1-43CE-B69A-9E4A7C2BB5BA}"/>
            </a:ext>
          </a:extLst>
        </xdr:cNvPr>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1" name="フローチャート: 判断 180">
          <a:extLst>
            <a:ext uri="{FF2B5EF4-FFF2-40B4-BE49-F238E27FC236}">
              <a16:creationId xmlns:a16="http://schemas.microsoft.com/office/drawing/2014/main" id="{D7513649-ECEC-4046-8437-434D91E88EE8}"/>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52D09F5-8C48-4070-B4CD-5E73117DC2D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653E6EB-010C-4030-9859-9FBF99B69E3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EED9BBA-206D-49AA-869D-9107310D7D4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CBEF944-4D82-4BEB-B3DF-E247DE0027A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5DC4D06-A54A-44DB-9F58-F33A2791200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29210</xdr:rowOff>
    </xdr:from>
    <xdr:to>
      <xdr:col>24</xdr:col>
      <xdr:colOff>114300</xdr:colOff>
      <xdr:row>60</xdr:row>
      <xdr:rowOff>130810</xdr:rowOff>
    </xdr:to>
    <xdr:sp macro="" textlink="">
      <xdr:nvSpPr>
        <xdr:cNvPr id="187" name="楕円 186">
          <a:extLst>
            <a:ext uri="{FF2B5EF4-FFF2-40B4-BE49-F238E27FC236}">
              <a16:creationId xmlns:a16="http://schemas.microsoft.com/office/drawing/2014/main" id="{4AD184E2-C8A0-4100-A80C-5FDB1455B948}"/>
            </a:ext>
          </a:extLst>
        </xdr:cNvPr>
        <xdr:cNvSpPr/>
      </xdr:nvSpPr>
      <xdr:spPr>
        <a:xfrm>
          <a:off x="4584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52087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56F296DB-CBC8-4C06-8121-8803B6E8455E}"/>
            </a:ext>
          </a:extLst>
        </xdr:cNvPr>
        <xdr:cNvSpPr txBox="1"/>
      </xdr:nvSpPr>
      <xdr:spPr>
        <a:xfrm>
          <a:off x="4673600" y="1016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160655</xdr:rowOff>
    </xdr:from>
    <xdr:to>
      <xdr:col>20</xdr:col>
      <xdr:colOff>38100</xdr:colOff>
      <xdr:row>60</xdr:row>
      <xdr:rowOff>90805</xdr:rowOff>
    </xdr:to>
    <xdr:sp macro="" textlink="">
      <xdr:nvSpPr>
        <xdr:cNvPr id="189" name="楕円 188">
          <a:extLst>
            <a:ext uri="{FF2B5EF4-FFF2-40B4-BE49-F238E27FC236}">
              <a16:creationId xmlns:a16="http://schemas.microsoft.com/office/drawing/2014/main" id="{298552C6-17CC-4FB4-99EE-D04D6C7B089A}"/>
            </a:ext>
          </a:extLst>
        </xdr:cNvPr>
        <xdr:cNvSpPr/>
      </xdr:nvSpPr>
      <xdr:spPr>
        <a:xfrm>
          <a:off x="3746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40005</xdr:rowOff>
    </xdr:from>
    <xdr:to>
      <xdr:col>24</xdr:col>
      <xdr:colOff>63500</xdr:colOff>
      <xdr:row>60</xdr:row>
      <xdr:rowOff>80010</xdr:rowOff>
    </xdr:to>
    <xdr:cxnSp macro="">
      <xdr:nvCxnSpPr>
        <xdr:cNvPr id="190" name="直線コネクタ 189">
          <a:extLst>
            <a:ext uri="{FF2B5EF4-FFF2-40B4-BE49-F238E27FC236}">
              <a16:creationId xmlns:a16="http://schemas.microsoft.com/office/drawing/2014/main" id="{ACFCEBB6-62CE-4DF1-8EBA-491F606C39A8}"/>
            </a:ext>
          </a:extLst>
        </xdr:cNvPr>
        <xdr:cNvCxnSpPr/>
      </xdr:nvCxnSpPr>
      <xdr:spPr>
        <a:xfrm>
          <a:off x="3797300" y="1032700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130175</xdr:rowOff>
    </xdr:from>
    <xdr:to>
      <xdr:col>15</xdr:col>
      <xdr:colOff>101600</xdr:colOff>
      <xdr:row>60</xdr:row>
      <xdr:rowOff>60325</xdr:rowOff>
    </xdr:to>
    <xdr:sp macro="" textlink="">
      <xdr:nvSpPr>
        <xdr:cNvPr id="191" name="楕円 190">
          <a:extLst>
            <a:ext uri="{FF2B5EF4-FFF2-40B4-BE49-F238E27FC236}">
              <a16:creationId xmlns:a16="http://schemas.microsoft.com/office/drawing/2014/main" id="{72057A32-FC45-43B5-9E3D-A30E2BEE7309}"/>
            </a:ext>
          </a:extLst>
        </xdr:cNvPr>
        <xdr:cNvSpPr/>
      </xdr:nvSpPr>
      <xdr:spPr>
        <a:xfrm>
          <a:off x="2857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9525</xdr:rowOff>
    </xdr:from>
    <xdr:to>
      <xdr:col>19</xdr:col>
      <xdr:colOff>177800</xdr:colOff>
      <xdr:row>60</xdr:row>
      <xdr:rowOff>40005</xdr:rowOff>
    </xdr:to>
    <xdr:cxnSp macro="">
      <xdr:nvCxnSpPr>
        <xdr:cNvPr id="192" name="直線コネクタ 191">
          <a:extLst>
            <a:ext uri="{FF2B5EF4-FFF2-40B4-BE49-F238E27FC236}">
              <a16:creationId xmlns:a16="http://schemas.microsoft.com/office/drawing/2014/main" id="{0B40C855-5212-46F2-8FC7-06CB9D0E78CE}"/>
            </a:ext>
          </a:extLst>
        </xdr:cNvPr>
        <xdr:cNvCxnSpPr/>
      </xdr:nvCxnSpPr>
      <xdr:spPr>
        <a:xfrm>
          <a:off x="2908300" y="102965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93980</xdr:rowOff>
    </xdr:from>
    <xdr:to>
      <xdr:col>10</xdr:col>
      <xdr:colOff>165100</xdr:colOff>
      <xdr:row>60</xdr:row>
      <xdr:rowOff>24130</xdr:rowOff>
    </xdr:to>
    <xdr:sp macro="" textlink="">
      <xdr:nvSpPr>
        <xdr:cNvPr id="193" name="楕円 192">
          <a:extLst>
            <a:ext uri="{FF2B5EF4-FFF2-40B4-BE49-F238E27FC236}">
              <a16:creationId xmlns:a16="http://schemas.microsoft.com/office/drawing/2014/main" id="{2EB568B2-F97B-4B62-AE81-9B84B0693612}"/>
            </a:ext>
          </a:extLst>
        </xdr:cNvPr>
        <xdr:cNvSpPr/>
      </xdr:nvSpPr>
      <xdr:spPr>
        <a:xfrm>
          <a:off x="1968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144780</xdr:rowOff>
    </xdr:from>
    <xdr:to>
      <xdr:col>15</xdr:col>
      <xdr:colOff>50800</xdr:colOff>
      <xdr:row>60</xdr:row>
      <xdr:rowOff>9525</xdr:rowOff>
    </xdr:to>
    <xdr:cxnSp macro="">
      <xdr:nvCxnSpPr>
        <xdr:cNvPr id="194" name="直線コネクタ 193">
          <a:extLst>
            <a:ext uri="{FF2B5EF4-FFF2-40B4-BE49-F238E27FC236}">
              <a16:creationId xmlns:a16="http://schemas.microsoft.com/office/drawing/2014/main" id="{F8362AC8-8192-419F-836C-9FF1CED4F2F0}"/>
            </a:ext>
          </a:extLst>
        </xdr:cNvPr>
        <xdr:cNvCxnSpPr/>
      </xdr:nvCxnSpPr>
      <xdr:spPr>
        <a:xfrm>
          <a:off x="2019300" y="102603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53975</xdr:rowOff>
    </xdr:from>
    <xdr:to>
      <xdr:col>6</xdr:col>
      <xdr:colOff>38100</xdr:colOff>
      <xdr:row>59</xdr:row>
      <xdr:rowOff>155575</xdr:rowOff>
    </xdr:to>
    <xdr:sp macro="" textlink="">
      <xdr:nvSpPr>
        <xdr:cNvPr id="195" name="楕円 194">
          <a:extLst>
            <a:ext uri="{FF2B5EF4-FFF2-40B4-BE49-F238E27FC236}">
              <a16:creationId xmlns:a16="http://schemas.microsoft.com/office/drawing/2014/main" id="{892DC7F1-D159-44CF-A2BB-40146F41D8BC}"/>
            </a:ext>
          </a:extLst>
        </xdr:cNvPr>
        <xdr:cNvSpPr/>
      </xdr:nvSpPr>
      <xdr:spPr>
        <a:xfrm>
          <a:off x="1079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104775</xdr:rowOff>
    </xdr:from>
    <xdr:to>
      <xdr:col>10</xdr:col>
      <xdr:colOff>114300</xdr:colOff>
      <xdr:row>59</xdr:row>
      <xdr:rowOff>144780</xdr:rowOff>
    </xdr:to>
    <xdr:cxnSp macro="">
      <xdr:nvCxnSpPr>
        <xdr:cNvPr id="196" name="直線コネクタ 195">
          <a:extLst>
            <a:ext uri="{FF2B5EF4-FFF2-40B4-BE49-F238E27FC236}">
              <a16:creationId xmlns:a16="http://schemas.microsoft.com/office/drawing/2014/main" id="{089C49EA-EAD2-4D6C-99DF-B435CAC509B6}"/>
            </a:ext>
          </a:extLst>
        </xdr:cNvPr>
        <xdr:cNvCxnSpPr/>
      </xdr:nvCxnSpPr>
      <xdr:spPr>
        <a:xfrm>
          <a:off x="1130300" y="102203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64787</xdr:rowOff>
    </xdr:from>
    <xdr:ext cx="405111" cy="259045"/>
    <xdr:sp macro="" textlink="">
      <xdr:nvSpPr>
        <xdr:cNvPr id="197" name="n_1aveValue【体育館・プール】&#10;有形固定資産減価償却率">
          <a:extLst>
            <a:ext uri="{FF2B5EF4-FFF2-40B4-BE49-F238E27FC236}">
              <a16:creationId xmlns:a16="http://schemas.microsoft.com/office/drawing/2014/main" id="{EE7CA50E-00F4-43A4-A350-3D426D733F1B}"/>
            </a:ext>
          </a:extLst>
        </xdr:cNvPr>
        <xdr:cNvSpPr txBox="1"/>
      </xdr:nvSpPr>
      <xdr:spPr>
        <a:xfrm>
          <a:off x="3582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36212</xdr:rowOff>
    </xdr:from>
    <xdr:ext cx="405111" cy="259045"/>
    <xdr:sp macro="" textlink="">
      <xdr:nvSpPr>
        <xdr:cNvPr id="198" name="n_2aveValue【体育館・プール】&#10;有形固定資産減価償却率">
          <a:extLst>
            <a:ext uri="{FF2B5EF4-FFF2-40B4-BE49-F238E27FC236}">
              <a16:creationId xmlns:a16="http://schemas.microsoft.com/office/drawing/2014/main" id="{D00DB06D-A040-434E-A6F4-C4AAD744719D}"/>
            </a:ext>
          </a:extLst>
        </xdr:cNvPr>
        <xdr:cNvSpPr txBox="1"/>
      </xdr:nvSpPr>
      <xdr:spPr>
        <a:xfrm>
          <a:off x="2705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114317</xdr:rowOff>
    </xdr:from>
    <xdr:ext cx="405111" cy="259045"/>
    <xdr:sp macro="" textlink="">
      <xdr:nvSpPr>
        <xdr:cNvPr id="199" name="n_3aveValue【体育館・プール】&#10;有形固定資産減価償却率">
          <a:extLst>
            <a:ext uri="{FF2B5EF4-FFF2-40B4-BE49-F238E27FC236}">
              <a16:creationId xmlns:a16="http://schemas.microsoft.com/office/drawing/2014/main" id="{FA091D31-CF9C-40F8-A2BB-12A8C06C756C}"/>
            </a:ext>
          </a:extLst>
        </xdr:cNvPr>
        <xdr:cNvSpPr txBox="1"/>
      </xdr:nvSpPr>
      <xdr:spPr>
        <a:xfrm>
          <a:off x="1816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0" name="n_4aveValue【体育館・プール】&#10;有形固定資産減価償却率">
          <a:extLst>
            <a:ext uri="{FF2B5EF4-FFF2-40B4-BE49-F238E27FC236}">
              <a16:creationId xmlns:a16="http://schemas.microsoft.com/office/drawing/2014/main" id="{C82F6C0D-8E5F-48CF-BDB6-3FCA9052AAAA}"/>
            </a:ext>
          </a:extLst>
        </xdr:cNvPr>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107332</xdr:rowOff>
    </xdr:from>
    <xdr:ext cx="405111" cy="259045"/>
    <xdr:sp macro="" textlink="">
      <xdr:nvSpPr>
        <xdr:cNvPr id="201" name="n_1mainValue【体育館・プール】&#10;有形固定資産減価償却率">
          <a:extLst>
            <a:ext uri="{FF2B5EF4-FFF2-40B4-BE49-F238E27FC236}">
              <a16:creationId xmlns:a16="http://schemas.microsoft.com/office/drawing/2014/main" id="{F07DB65A-FB87-4E75-8C1D-07EAFA96EC2D}"/>
            </a:ext>
          </a:extLst>
        </xdr:cNvPr>
        <xdr:cNvSpPr txBox="1"/>
      </xdr:nvSpPr>
      <xdr:spPr>
        <a:xfrm>
          <a:off x="3582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76852</xdr:rowOff>
    </xdr:from>
    <xdr:ext cx="405111" cy="259045"/>
    <xdr:sp macro="" textlink="">
      <xdr:nvSpPr>
        <xdr:cNvPr id="202" name="n_2mainValue【体育館・プール】&#10;有形固定資産減価償却率">
          <a:extLst>
            <a:ext uri="{FF2B5EF4-FFF2-40B4-BE49-F238E27FC236}">
              <a16:creationId xmlns:a16="http://schemas.microsoft.com/office/drawing/2014/main" id="{B560A379-B66B-42C4-B8D7-517782BF22EE}"/>
            </a:ext>
          </a:extLst>
        </xdr:cNvPr>
        <xdr:cNvSpPr txBox="1"/>
      </xdr:nvSpPr>
      <xdr:spPr>
        <a:xfrm>
          <a:off x="2705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203" name="n_3mainValue【体育館・プール】&#10;有形固定資産減価償却率">
          <a:extLst>
            <a:ext uri="{FF2B5EF4-FFF2-40B4-BE49-F238E27FC236}">
              <a16:creationId xmlns:a16="http://schemas.microsoft.com/office/drawing/2014/main" id="{4CC52A3D-A002-4FAF-909A-81FF47404D90}"/>
            </a:ext>
          </a:extLst>
        </xdr:cNvPr>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652</xdr:rowOff>
    </xdr:from>
    <xdr:ext cx="405111" cy="259045"/>
    <xdr:sp macro="" textlink="">
      <xdr:nvSpPr>
        <xdr:cNvPr id="204" name="n_4mainValue【体育館・プール】&#10;有形固定資産減価償却率">
          <a:extLst>
            <a:ext uri="{FF2B5EF4-FFF2-40B4-BE49-F238E27FC236}">
              <a16:creationId xmlns:a16="http://schemas.microsoft.com/office/drawing/2014/main" id="{3A017096-D7B8-45E9-A72C-002CE9A0D63C}"/>
            </a:ext>
          </a:extLst>
        </xdr:cNvPr>
        <xdr:cNvSpPr txBox="1"/>
      </xdr:nvSpPr>
      <xdr:spPr>
        <a:xfrm>
          <a:off x="927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BFDFF97-AA88-48F1-9C36-1B5BF632D7A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FA18903-A755-4350-92E7-FA1C4A84D95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AE1DD28-82BC-4126-BEC6-00087161217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75D424C-6387-41FD-AE2F-CBF60B6BE31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45BB429-31E9-42FE-8CBA-C0AA105D5C5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155165F-8C7C-4361-ADC3-7F80C71AFB0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9AE6C3B-9681-43FF-AABF-10619883E4C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D691BDD-2575-43E7-905C-09E2E1C3246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834C157-EE8E-4238-9F78-D840E984067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ADA9B73-EAE4-4376-B597-31362BC178F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174AC9C-0C5C-4C05-85B9-B5F698B6FA7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44226904-2C7B-4772-95FA-972A49CE362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B901237-8409-4F35-93E5-021EC9477B6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8AD83868-753F-4286-95BE-DDEB24CC7BF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1DF2A2CB-4708-4418-870A-C746805625D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5A20687C-2036-4D42-9481-D9936DFF11A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CB37B63E-40BC-44CF-95CD-6572DA590B1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9024B3E0-2E29-41A4-B533-F9F8AE1792A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37ECD96-6A98-4CED-830B-72F616E051D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E2513D1E-0ED1-4F63-B505-5CD07E99DF8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7CE9A9F-C70B-40C0-9CC8-08A5361864F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29E3E2F4-C0BD-4525-BD4A-4775EDFB9FC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EC9D4E85-B5BE-407D-B6E5-56C4E061427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15240</xdr:rowOff>
    </xdr:from>
    <xdr:to>
      <xdr:col>54</xdr:col>
      <xdr:colOff>189865</xdr:colOff>
      <xdr:row>64</xdr:row>
      <xdr:rowOff>19812</xdr:rowOff>
    </xdr:to>
    <xdr:cxnSp macro="">
      <xdr:nvCxnSpPr>
        <xdr:cNvPr id="228" name="直線コネクタ 227">
          <a:extLst>
            <a:ext uri="{FF2B5EF4-FFF2-40B4-BE49-F238E27FC236}">
              <a16:creationId xmlns:a16="http://schemas.microsoft.com/office/drawing/2014/main" id="{67FA2AE4-05CD-45E8-AB77-83B4D96939AE}"/>
            </a:ext>
          </a:extLst>
        </xdr:cNvPr>
        <xdr:cNvCxnSpPr/>
      </xdr:nvCxnSpPr>
      <xdr:spPr>
        <a:xfrm flipV="1">
          <a:off x="10476865" y="9787890"/>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23639</xdr:rowOff>
    </xdr:from>
    <xdr:ext cx="469744" cy="259045"/>
    <xdr:sp macro="" textlink="">
      <xdr:nvSpPr>
        <xdr:cNvPr id="229" name="【体育館・プール】&#10;一人当たり面積最小値テキスト">
          <a:extLst>
            <a:ext uri="{FF2B5EF4-FFF2-40B4-BE49-F238E27FC236}">
              <a16:creationId xmlns:a16="http://schemas.microsoft.com/office/drawing/2014/main" id="{B9DACAEC-627A-4FFD-AB9F-8D417753DEC9}"/>
            </a:ext>
          </a:extLst>
        </xdr:cNvPr>
        <xdr:cNvSpPr txBox="1"/>
      </xdr:nvSpPr>
      <xdr:spPr>
        <a:xfrm>
          <a:off x="10515600"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19812</xdr:rowOff>
    </xdr:from>
    <xdr:to>
      <xdr:col>55</xdr:col>
      <xdr:colOff>88900</xdr:colOff>
      <xdr:row>64</xdr:row>
      <xdr:rowOff>19812</xdr:rowOff>
    </xdr:to>
    <xdr:cxnSp macro="">
      <xdr:nvCxnSpPr>
        <xdr:cNvPr id="230" name="直線コネクタ 229">
          <a:extLst>
            <a:ext uri="{FF2B5EF4-FFF2-40B4-BE49-F238E27FC236}">
              <a16:creationId xmlns:a16="http://schemas.microsoft.com/office/drawing/2014/main" id="{2733CE67-C59F-4919-9B23-6F5E15A3D670}"/>
            </a:ext>
          </a:extLst>
        </xdr:cNvPr>
        <xdr:cNvCxnSpPr/>
      </xdr:nvCxnSpPr>
      <xdr:spPr>
        <a:xfrm>
          <a:off x="10388600" y="1099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133367</xdr:rowOff>
    </xdr:from>
    <xdr:ext cx="469744" cy="259045"/>
    <xdr:sp macro="" textlink="">
      <xdr:nvSpPr>
        <xdr:cNvPr id="231" name="【体育館・プール】&#10;一人当たり面積最大値テキスト">
          <a:extLst>
            <a:ext uri="{FF2B5EF4-FFF2-40B4-BE49-F238E27FC236}">
              <a16:creationId xmlns:a16="http://schemas.microsoft.com/office/drawing/2014/main" id="{2F270A09-23B1-476E-BA3D-108D70580DF1}"/>
            </a:ext>
          </a:extLst>
        </xdr:cNvPr>
        <xdr:cNvSpPr txBox="1"/>
      </xdr:nvSpPr>
      <xdr:spPr>
        <a:xfrm>
          <a:off x="10515600" y="956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15240</xdr:rowOff>
    </xdr:from>
    <xdr:to>
      <xdr:col>55</xdr:col>
      <xdr:colOff>88900</xdr:colOff>
      <xdr:row>57</xdr:row>
      <xdr:rowOff>15240</xdr:rowOff>
    </xdr:to>
    <xdr:cxnSp macro="">
      <xdr:nvCxnSpPr>
        <xdr:cNvPr id="232" name="直線コネクタ 231">
          <a:extLst>
            <a:ext uri="{FF2B5EF4-FFF2-40B4-BE49-F238E27FC236}">
              <a16:creationId xmlns:a16="http://schemas.microsoft.com/office/drawing/2014/main" id="{2BFA4F4E-38E1-4285-BFFC-FE49B18B876B}"/>
            </a:ext>
          </a:extLst>
        </xdr:cNvPr>
        <xdr:cNvCxnSpPr/>
      </xdr:nvCxnSpPr>
      <xdr:spPr>
        <a:xfrm>
          <a:off x="10388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39641</xdr:rowOff>
    </xdr:from>
    <xdr:ext cx="469744" cy="259045"/>
    <xdr:sp macro="" textlink="">
      <xdr:nvSpPr>
        <xdr:cNvPr id="233" name="【体育館・プール】&#10;一人当たり面積平均値テキスト">
          <a:extLst>
            <a:ext uri="{FF2B5EF4-FFF2-40B4-BE49-F238E27FC236}">
              <a16:creationId xmlns:a16="http://schemas.microsoft.com/office/drawing/2014/main" id="{541B2C48-26C2-41B1-AA2C-D284AE2BF0FB}"/>
            </a:ext>
          </a:extLst>
        </xdr:cNvPr>
        <xdr:cNvSpPr txBox="1"/>
      </xdr:nvSpPr>
      <xdr:spPr>
        <a:xfrm>
          <a:off x="10515600" y="10669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61214</xdr:rowOff>
    </xdr:from>
    <xdr:to>
      <xdr:col>55</xdr:col>
      <xdr:colOff>50800</xdr:colOff>
      <xdr:row>62</xdr:row>
      <xdr:rowOff>162814</xdr:rowOff>
    </xdr:to>
    <xdr:sp macro="" textlink="">
      <xdr:nvSpPr>
        <xdr:cNvPr id="234" name="フローチャート: 判断 233">
          <a:extLst>
            <a:ext uri="{FF2B5EF4-FFF2-40B4-BE49-F238E27FC236}">
              <a16:creationId xmlns:a16="http://schemas.microsoft.com/office/drawing/2014/main" id="{F8FCD8D1-C5D7-409A-BC7F-07F17038C11F}"/>
            </a:ext>
          </a:extLst>
        </xdr:cNvPr>
        <xdr:cNvSpPr/>
      </xdr:nvSpPr>
      <xdr:spPr>
        <a:xfrm>
          <a:off x="104267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69596</xdr:rowOff>
    </xdr:from>
    <xdr:to>
      <xdr:col>50</xdr:col>
      <xdr:colOff>165100</xdr:colOff>
      <xdr:row>62</xdr:row>
      <xdr:rowOff>171196</xdr:rowOff>
    </xdr:to>
    <xdr:sp macro="" textlink="">
      <xdr:nvSpPr>
        <xdr:cNvPr id="235" name="フローチャート: 判断 234">
          <a:extLst>
            <a:ext uri="{FF2B5EF4-FFF2-40B4-BE49-F238E27FC236}">
              <a16:creationId xmlns:a16="http://schemas.microsoft.com/office/drawing/2014/main" id="{C3CAC677-F1D8-4C65-8BBB-156BE94F7315}"/>
            </a:ext>
          </a:extLst>
        </xdr:cNvPr>
        <xdr:cNvSpPr/>
      </xdr:nvSpPr>
      <xdr:spPr>
        <a:xfrm>
          <a:off x="9588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58166</xdr:rowOff>
    </xdr:from>
    <xdr:to>
      <xdr:col>46</xdr:col>
      <xdr:colOff>38100</xdr:colOff>
      <xdr:row>62</xdr:row>
      <xdr:rowOff>159766</xdr:rowOff>
    </xdr:to>
    <xdr:sp macro="" textlink="">
      <xdr:nvSpPr>
        <xdr:cNvPr id="236" name="フローチャート: 判断 235">
          <a:extLst>
            <a:ext uri="{FF2B5EF4-FFF2-40B4-BE49-F238E27FC236}">
              <a16:creationId xmlns:a16="http://schemas.microsoft.com/office/drawing/2014/main" id="{EAC17B2C-FB02-46E6-AFFC-04B34B53D6D6}"/>
            </a:ext>
          </a:extLst>
        </xdr:cNvPr>
        <xdr:cNvSpPr/>
      </xdr:nvSpPr>
      <xdr:spPr>
        <a:xfrm>
          <a:off x="8699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37592</xdr:rowOff>
    </xdr:from>
    <xdr:to>
      <xdr:col>41</xdr:col>
      <xdr:colOff>101600</xdr:colOff>
      <xdr:row>62</xdr:row>
      <xdr:rowOff>139192</xdr:rowOff>
    </xdr:to>
    <xdr:sp macro="" textlink="">
      <xdr:nvSpPr>
        <xdr:cNvPr id="237" name="フローチャート: 判断 236">
          <a:extLst>
            <a:ext uri="{FF2B5EF4-FFF2-40B4-BE49-F238E27FC236}">
              <a16:creationId xmlns:a16="http://schemas.microsoft.com/office/drawing/2014/main" id="{34F8C114-E4EA-4720-81F6-D8E305077CED}"/>
            </a:ext>
          </a:extLst>
        </xdr:cNvPr>
        <xdr:cNvSpPr/>
      </xdr:nvSpPr>
      <xdr:spPr>
        <a:xfrm>
          <a:off x="7810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67310</xdr:rowOff>
    </xdr:from>
    <xdr:to>
      <xdr:col>36</xdr:col>
      <xdr:colOff>165100</xdr:colOff>
      <xdr:row>62</xdr:row>
      <xdr:rowOff>168910</xdr:rowOff>
    </xdr:to>
    <xdr:sp macro="" textlink="">
      <xdr:nvSpPr>
        <xdr:cNvPr id="238" name="フローチャート: 判断 237">
          <a:extLst>
            <a:ext uri="{FF2B5EF4-FFF2-40B4-BE49-F238E27FC236}">
              <a16:creationId xmlns:a16="http://schemas.microsoft.com/office/drawing/2014/main" id="{39146B19-D134-46F6-AC2C-8B6097B21EEB}"/>
            </a:ext>
          </a:extLst>
        </xdr:cNvPr>
        <xdr:cNvSpPr/>
      </xdr:nvSpPr>
      <xdr:spPr>
        <a:xfrm>
          <a:off x="6921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05E9F53-59D1-4934-A2C1-DBB5EB0CCF2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230AA41-749F-4231-AF50-7CC6B093EE6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CF9548D-7714-4970-A2C6-88C4BFA1C93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5A694EB-753C-477F-A4BA-6723997E78A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CF3E514-E783-4834-B233-7676FC2920C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11684</xdr:rowOff>
    </xdr:from>
    <xdr:to>
      <xdr:col>55</xdr:col>
      <xdr:colOff>50800</xdr:colOff>
      <xdr:row>62</xdr:row>
      <xdr:rowOff>113284</xdr:rowOff>
    </xdr:to>
    <xdr:sp macro="" textlink="">
      <xdr:nvSpPr>
        <xdr:cNvPr id="244" name="楕円 243">
          <a:extLst>
            <a:ext uri="{FF2B5EF4-FFF2-40B4-BE49-F238E27FC236}">
              <a16:creationId xmlns:a16="http://schemas.microsoft.com/office/drawing/2014/main" id="{01B46752-8F92-4393-86D9-DC938A70A48E}"/>
            </a:ext>
          </a:extLst>
        </xdr:cNvPr>
        <xdr:cNvSpPr/>
      </xdr:nvSpPr>
      <xdr:spPr>
        <a:xfrm>
          <a:off x="10426700" y="1064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34561</xdr:rowOff>
    </xdr:from>
    <xdr:ext cx="469744" cy="259045"/>
    <xdr:sp macro="" textlink="">
      <xdr:nvSpPr>
        <xdr:cNvPr id="245" name="【体育館・プール】&#10;一人当たり面積該当値テキスト">
          <a:extLst>
            <a:ext uri="{FF2B5EF4-FFF2-40B4-BE49-F238E27FC236}">
              <a16:creationId xmlns:a16="http://schemas.microsoft.com/office/drawing/2014/main" id="{57F693F3-C80F-4C32-ABC3-D3A3314CF944}"/>
            </a:ext>
          </a:extLst>
        </xdr:cNvPr>
        <xdr:cNvSpPr txBox="1"/>
      </xdr:nvSpPr>
      <xdr:spPr>
        <a:xfrm>
          <a:off x="10515600" y="10493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13970</xdr:rowOff>
    </xdr:from>
    <xdr:to>
      <xdr:col>50</xdr:col>
      <xdr:colOff>165100</xdr:colOff>
      <xdr:row>62</xdr:row>
      <xdr:rowOff>115570</xdr:rowOff>
    </xdr:to>
    <xdr:sp macro="" textlink="">
      <xdr:nvSpPr>
        <xdr:cNvPr id="246" name="楕円 245">
          <a:extLst>
            <a:ext uri="{FF2B5EF4-FFF2-40B4-BE49-F238E27FC236}">
              <a16:creationId xmlns:a16="http://schemas.microsoft.com/office/drawing/2014/main" id="{CA99F8CE-7279-4885-8E8C-C841B0095B5E}"/>
            </a:ext>
          </a:extLst>
        </xdr:cNvPr>
        <xdr:cNvSpPr/>
      </xdr:nvSpPr>
      <xdr:spPr>
        <a:xfrm>
          <a:off x="9588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62484</xdr:rowOff>
    </xdr:from>
    <xdr:to>
      <xdr:col>55</xdr:col>
      <xdr:colOff>0</xdr:colOff>
      <xdr:row>62</xdr:row>
      <xdr:rowOff>64770</xdr:rowOff>
    </xdr:to>
    <xdr:cxnSp macro="">
      <xdr:nvCxnSpPr>
        <xdr:cNvPr id="247" name="直線コネクタ 246">
          <a:extLst>
            <a:ext uri="{FF2B5EF4-FFF2-40B4-BE49-F238E27FC236}">
              <a16:creationId xmlns:a16="http://schemas.microsoft.com/office/drawing/2014/main" id="{D501C915-FDEA-408F-BF7A-31C7EE096395}"/>
            </a:ext>
          </a:extLst>
        </xdr:cNvPr>
        <xdr:cNvCxnSpPr/>
      </xdr:nvCxnSpPr>
      <xdr:spPr>
        <a:xfrm flipV="1">
          <a:off x="9639300" y="1069238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15494</xdr:rowOff>
    </xdr:from>
    <xdr:to>
      <xdr:col>46</xdr:col>
      <xdr:colOff>38100</xdr:colOff>
      <xdr:row>62</xdr:row>
      <xdr:rowOff>117094</xdr:rowOff>
    </xdr:to>
    <xdr:sp macro="" textlink="">
      <xdr:nvSpPr>
        <xdr:cNvPr id="248" name="楕円 247">
          <a:extLst>
            <a:ext uri="{FF2B5EF4-FFF2-40B4-BE49-F238E27FC236}">
              <a16:creationId xmlns:a16="http://schemas.microsoft.com/office/drawing/2014/main" id="{346503D2-8807-455F-9792-720547329521}"/>
            </a:ext>
          </a:extLst>
        </xdr:cNvPr>
        <xdr:cNvSpPr/>
      </xdr:nvSpPr>
      <xdr:spPr>
        <a:xfrm>
          <a:off x="8699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64770</xdr:rowOff>
    </xdr:from>
    <xdr:to>
      <xdr:col>50</xdr:col>
      <xdr:colOff>114300</xdr:colOff>
      <xdr:row>62</xdr:row>
      <xdr:rowOff>66294</xdr:rowOff>
    </xdr:to>
    <xdr:cxnSp macro="">
      <xdr:nvCxnSpPr>
        <xdr:cNvPr id="249" name="直線コネクタ 248">
          <a:extLst>
            <a:ext uri="{FF2B5EF4-FFF2-40B4-BE49-F238E27FC236}">
              <a16:creationId xmlns:a16="http://schemas.microsoft.com/office/drawing/2014/main" id="{81130879-10ED-4F60-A6FF-448F1158E5E1}"/>
            </a:ext>
          </a:extLst>
        </xdr:cNvPr>
        <xdr:cNvCxnSpPr/>
      </xdr:nvCxnSpPr>
      <xdr:spPr>
        <a:xfrm flipV="1">
          <a:off x="8750300" y="1069467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13970</xdr:rowOff>
    </xdr:from>
    <xdr:to>
      <xdr:col>41</xdr:col>
      <xdr:colOff>101600</xdr:colOff>
      <xdr:row>62</xdr:row>
      <xdr:rowOff>115570</xdr:rowOff>
    </xdr:to>
    <xdr:sp macro="" textlink="">
      <xdr:nvSpPr>
        <xdr:cNvPr id="250" name="楕円 249">
          <a:extLst>
            <a:ext uri="{FF2B5EF4-FFF2-40B4-BE49-F238E27FC236}">
              <a16:creationId xmlns:a16="http://schemas.microsoft.com/office/drawing/2014/main" id="{342DD28C-E693-4434-9DD2-A19EB407EEAB}"/>
            </a:ext>
          </a:extLst>
        </xdr:cNvPr>
        <xdr:cNvSpPr/>
      </xdr:nvSpPr>
      <xdr:spPr>
        <a:xfrm>
          <a:off x="7810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64770</xdr:rowOff>
    </xdr:from>
    <xdr:to>
      <xdr:col>45</xdr:col>
      <xdr:colOff>177800</xdr:colOff>
      <xdr:row>62</xdr:row>
      <xdr:rowOff>66294</xdr:rowOff>
    </xdr:to>
    <xdr:cxnSp macro="">
      <xdr:nvCxnSpPr>
        <xdr:cNvPr id="251" name="直線コネクタ 250">
          <a:extLst>
            <a:ext uri="{FF2B5EF4-FFF2-40B4-BE49-F238E27FC236}">
              <a16:creationId xmlns:a16="http://schemas.microsoft.com/office/drawing/2014/main" id="{B9EC0512-B350-4DC1-BADC-14765580AE87}"/>
            </a:ext>
          </a:extLst>
        </xdr:cNvPr>
        <xdr:cNvCxnSpPr/>
      </xdr:nvCxnSpPr>
      <xdr:spPr>
        <a:xfrm>
          <a:off x="7861300" y="1069467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15494</xdr:rowOff>
    </xdr:from>
    <xdr:to>
      <xdr:col>36</xdr:col>
      <xdr:colOff>165100</xdr:colOff>
      <xdr:row>62</xdr:row>
      <xdr:rowOff>117094</xdr:rowOff>
    </xdr:to>
    <xdr:sp macro="" textlink="">
      <xdr:nvSpPr>
        <xdr:cNvPr id="252" name="楕円 251">
          <a:extLst>
            <a:ext uri="{FF2B5EF4-FFF2-40B4-BE49-F238E27FC236}">
              <a16:creationId xmlns:a16="http://schemas.microsoft.com/office/drawing/2014/main" id="{1A23155E-0CC6-4A70-A2A2-A2FE23D20EB6}"/>
            </a:ext>
          </a:extLst>
        </xdr:cNvPr>
        <xdr:cNvSpPr/>
      </xdr:nvSpPr>
      <xdr:spPr>
        <a:xfrm>
          <a:off x="6921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64770</xdr:rowOff>
    </xdr:from>
    <xdr:to>
      <xdr:col>41</xdr:col>
      <xdr:colOff>50800</xdr:colOff>
      <xdr:row>62</xdr:row>
      <xdr:rowOff>66294</xdr:rowOff>
    </xdr:to>
    <xdr:cxnSp macro="">
      <xdr:nvCxnSpPr>
        <xdr:cNvPr id="253" name="直線コネクタ 252">
          <a:extLst>
            <a:ext uri="{FF2B5EF4-FFF2-40B4-BE49-F238E27FC236}">
              <a16:creationId xmlns:a16="http://schemas.microsoft.com/office/drawing/2014/main" id="{A11F7EB2-6E4F-41DB-8051-F610CBCC6189}"/>
            </a:ext>
          </a:extLst>
        </xdr:cNvPr>
        <xdr:cNvCxnSpPr/>
      </xdr:nvCxnSpPr>
      <xdr:spPr>
        <a:xfrm flipV="1">
          <a:off x="6972300" y="1069467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162323</xdr:rowOff>
    </xdr:from>
    <xdr:ext cx="469744" cy="259045"/>
    <xdr:sp macro="" textlink="">
      <xdr:nvSpPr>
        <xdr:cNvPr id="254" name="n_1aveValue【体育館・プール】&#10;一人当たり面積">
          <a:extLst>
            <a:ext uri="{FF2B5EF4-FFF2-40B4-BE49-F238E27FC236}">
              <a16:creationId xmlns:a16="http://schemas.microsoft.com/office/drawing/2014/main" id="{EAAF86DD-4C80-47FB-9789-D5DC5E6EC25A}"/>
            </a:ext>
          </a:extLst>
        </xdr:cNvPr>
        <xdr:cNvSpPr txBox="1"/>
      </xdr:nvSpPr>
      <xdr:spPr>
        <a:xfrm>
          <a:off x="9391727" y="1079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150893</xdr:rowOff>
    </xdr:from>
    <xdr:ext cx="469744" cy="259045"/>
    <xdr:sp macro="" textlink="">
      <xdr:nvSpPr>
        <xdr:cNvPr id="255" name="n_2aveValue【体育館・プール】&#10;一人当たり面積">
          <a:extLst>
            <a:ext uri="{FF2B5EF4-FFF2-40B4-BE49-F238E27FC236}">
              <a16:creationId xmlns:a16="http://schemas.microsoft.com/office/drawing/2014/main" id="{9F8A340A-D4E9-4703-A1F5-9BF1A2D7A336}"/>
            </a:ext>
          </a:extLst>
        </xdr:cNvPr>
        <xdr:cNvSpPr txBox="1"/>
      </xdr:nvSpPr>
      <xdr:spPr>
        <a:xfrm>
          <a:off x="8515427" y="107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130319</xdr:rowOff>
    </xdr:from>
    <xdr:ext cx="469744" cy="259045"/>
    <xdr:sp macro="" textlink="">
      <xdr:nvSpPr>
        <xdr:cNvPr id="256" name="n_3aveValue【体育館・プール】&#10;一人当たり面積">
          <a:extLst>
            <a:ext uri="{FF2B5EF4-FFF2-40B4-BE49-F238E27FC236}">
              <a16:creationId xmlns:a16="http://schemas.microsoft.com/office/drawing/2014/main" id="{94405BCD-B09E-4B6C-A8D3-02D6759FA044}"/>
            </a:ext>
          </a:extLst>
        </xdr:cNvPr>
        <xdr:cNvSpPr txBox="1"/>
      </xdr:nvSpPr>
      <xdr:spPr>
        <a:xfrm>
          <a:off x="7626427"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160037</xdr:rowOff>
    </xdr:from>
    <xdr:ext cx="469744" cy="259045"/>
    <xdr:sp macro="" textlink="">
      <xdr:nvSpPr>
        <xdr:cNvPr id="257" name="n_4aveValue【体育館・プール】&#10;一人当たり面積">
          <a:extLst>
            <a:ext uri="{FF2B5EF4-FFF2-40B4-BE49-F238E27FC236}">
              <a16:creationId xmlns:a16="http://schemas.microsoft.com/office/drawing/2014/main" id="{A8663E70-DF81-4BFF-9699-5356B2C64A1C}"/>
            </a:ext>
          </a:extLst>
        </xdr:cNvPr>
        <xdr:cNvSpPr txBox="1"/>
      </xdr:nvSpPr>
      <xdr:spPr>
        <a:xfrm>
          <a:off x="6737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132097</xdr:rowOff>
    </xdr:from>
    <xdr:ext cx="469744" cy="259045"/>
    <xdr:sp macro="" textlink="">
      <xdr:nvSpPr>
        <xdr:cNvPr id="258" name="n_1mainValue【体育館・プール】&#10;一人当たり面積">
          <a:extLst>
            <a:ext uri="{FF2B5EF4-FFF2-40B4-BE49-F238E27FC236}">
              <a16:creationId xmlns:a16="http://schemas.microsoft.com/office/drawing/2014/main" id="{6D455BF6-FBA0-4577-B9F5-DA69A87F5CA7}"/>
            </a:ext>
          </a:extLst>
        </xdr:cNvPr>
        <xdr:cNvSpPr txBox="1"/>
      </xdr:nvSpPr>
      <xdr:spPr>
        <a:xfrm>
          <a:off x="93917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133621</xdr:rowOff>
    </xdr:from>
    <xdr:ext cx="469744" cy="259045"/>
    <xdr:sp macro="" textlink="">
      <xdr:nvSpPr>
        <xdr:cNvPr id="259" name="n_2mainValue【体育館・プール】&#10;一人当たり面積">
          <a:extLst>
            <a:ext uri="{FF2B5EF4-FFF2-40B4-BE49-F238E27FC236}">
              <a16:creationId xmlns:a16="http://schemas.microsoft.com/office/drawing/2014/main" id="{59AA472B-D059-483B-804E-147277B29626}"/>
            </a:ext>
          </a:extLst>
        </xdr:cNvPr>
        <xdr:cNvSpPr txBox="1"/>
      </xdr:nvSpPr>
      <xdr:spPr>
        <a:xfrm>
          <a:off x="8515427" y="104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132097</xdr:rowOff>
    </xdr:from>
    <xdr:ext cx="469744" cy="259045"/>
    <xdr:sp macro="" textlink="">
      <xdr:nvSpPr>
        <xdr:cNvPr id="260" name="n_3mainValue【体育館・プール】&#10;一人当たり面積">
          <a:extLst>
            <a:ext uri="{FF2B5EF4-FFF2-40B4-BE49-F238E27FC236}">
              <a16:creationId xmlns:a16="http://schemas.microsoft.com/office/drawing/2014/main" id="{DF389E49-DFC2-4E8E-85DF-175010BC19B5}"/>
            </a:ext>
          </a:extLst>
        </xdr:cNvPr>
        <xdr:cNvSpPr txBox="1"/>
      </xdr:nvSpPr>
      <xdr:spPr>
        <a:xfrm>
          <a:off x="76264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133621</xdr:rowOff>
    </xdr:from>
    <xdr:ext cx="469744" cy="259045"/>
    <xdr:sp macro="" textlink="">
      <xdr:nvSpPr>
        <xdr:cNvPr id="261" name="n_4mainValue【体育館・プール】&#10;一人当たり面積">
          <a:extLst>
            <a:ext uri="{FF2B5EF4-FFF2-40B4-BE49-F238E27FC236}">
              <a16:creationId xmlns:a16="http://schemas.microsoft.com/office/drawing/2014/main" id="{4A1FFF69-239B-49E4-96CF-02B8A954520F}"/>
            </a:ext>
          </a:extLst>
        </xdr:cNvPr>
        <xdr:cNvSpPr txBox="1"/>
      </xdr:nvSpPr>
      <xdr:spPr>
        <a:xfrm>
          <a:off x="6737427" y="104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82E015A3-0A58-44C1-B887-C6B312C84DA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61BA919-1893-42D3-B491-2324BF06442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16E7304-0590-43BC-BFC1-AB9A24C7AF5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9BAA851-3516-4747-8DA0-CB30AD6B836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6029B54-24A1-41D8-B07B-21FD01DE05F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30731AD-5476-4C54-B69C-E63CE06B1E4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038AA3A-DE1F-4EE4-A413-3A4C3AE0045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26F21B9-4ECE-4A48-BE3D-EFBACDBA904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5CB9B5F1-C978-4812-851D-45E902A9DC3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EC3090A0-C2BF-4A22-A9D5-344CD45CC07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1351525B-2AC9-4BD4-905A-5051C2FA6CA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5652A393-ECD1-4242-9E62-447C1397215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79D932DD-5D0A-4223-A11D-DC76C6DED59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F7A79BDD-95A3-445B-B4E2-AE05910CBB9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9C7D2BBA-9F88-4BA6-A5CC-A0F3827283A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4B13D43C-D1BB-462C-8A84-5EE2B180F489}"/>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1D31EF1D-327D-4C25-BA96-36DA38F0CC4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921354AE-0544-4C8E-BA57-EC1AE7DB1D4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2CA08BFC-CC43-4240-939D-755841001D0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C50284A6-052A-4604-B888-3282FEDA103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DE839E85-B5CE-48C0-9F54-47A670D6108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4E158906-D471-492E-A65B-46119A45513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792A8EED-7ECE-46C9-B707-CEAE11B309F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53673779-1907-41A3-B313-B9E51E580DF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89F51495-FE2A-4363-B425-4F999456F82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D4371D55-E36C-451A-9BCD-44C569ACF77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20ED26A8-58EA-4D27-BC73-B3AFB917485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6FDA8E64-9F18-48F8-9B0D-87F553DB848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24E72469-6B33-4543-B72A-0E9EF330299F}"/>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2A3E292C-1474-4FE2-9AB0-7126E5B79BD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B0439FE3-C149-45A2-A1F4-DD093875136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948BA5F9-1033-464C-B26F-92549F0C794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6C30AB0D-9D5B-49EF-B6B5-1D17B2A8CF8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B90FB329-DC9E-42FB-A187-56C4CEFE222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ED849D13-0761-4379-9DEE-FCF80B04B59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EBBE66CD-C0B6-401B-9D1F-5A03E4008FE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a:extLst>
            <a:ext uri="{FF2B5EF4-FFF2-40B4-BE49-F238E27FC236}">
              <a16:creationId xmlns:a16="http://schemas.microsoft.com/office/drawing/2014/main" id="{97F4D2E2-CC56-4464-9671-5C6015A9705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9ADFE3C5-5BAF-471B-837E-916031F070F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a16="http://schemas.microsoft.com/office/drawing/2014/main" id="{19973894-7DA7-4BD6-9AF3-DCAF24B40233}"/>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E738F24E-DFAE-46B5-9159-892DD2E133E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120014</xdr:rowOff>
    </xdr:from>
    <xdr:to>
      <xdr:col>24</xdr:col>
      <xdr:colOff>62865</xdr:colOff>
      <xdr:row>108</xdr:row>
      <xdr:rowOff>152400</xdr:rowOff>
    </xdr:to>
    <xdr:cxnSp macro="">
      <xdr:nvCxnSpPr>
        <xdr:cNvPr id="302" name="直線コネクタ 301">
          <a:extLst>
            <a:ext uri="{FF2B5EF4-FFF2-40B4-BE49-F238E27FC236}">
              <a16:creationId xmlns:a16="http://schemas.microsoft.com/office/drawing/2014/main" id="{61AFC6DE-E3E8-497A-A9F2-96EF4BF3C9EA}"/>
            </a:ext>
          </a:extLst>
        </xdr:cNvPr>
        <xdr:cNvCxnSpPr/>
      </xdr:nvCxnSpPr>
      <xdr:spPr>
        <a:xfrm flipV="1">
          <a:off x="4634865" y="17265014"/>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3" name="【市民会館】&#10;有形固定資産減価償却率最小値テキスト">
          <a:extLst>
            <a:ext uri="{FF2B5EF4-FFF2-40B4-BE49-F238E27FC236}">
              <a16:creationId xmlns:a16="http://schemas.microsoft.com/office/drawing/2014/main" id="{50CCBCA5-AA85-4DA1-8D3F-746402722FFA}"/>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4" name="直線コネクタ 303">
          <a:extLst>
            <a:ext uri="{FF2B5EF4-FFF2-40B4-BE49-F238E27FC236}">
              <a16:creationId xmlns:a16="http://schemas.microsoft.com/office/drawing/2014/main" id="{380BDE03-C36C-4CF6-AC60-9E8AFBBB3B64}"/>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66691</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205FE451-4932-48B1-9A93-AF7C4565B307}"/>
            </a:ext>
          </a:extLst>
        </xdr:cNvPr>
        <xdr:cNvSpPr txBox="1"/>
      </xdr:nvSpPr>
      <xdr:spPr>
        <a:xfrm>
          <a:off x="4673600" y="1704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120014</xdr:rowOff>
    </xdr:from>
    <xdr:to>
      <xdr:col>24</xdr:col>
      <xdr:colOff>152400</xdr:colOff>
      <xdr:row>100</xdr:row>
      <xdr:rowOff>120014</xdr:rowOff>
    </xdr:to>
    <xdr:cxnSp macro="">
      <xdr:nvCxnSpPr>
        <xdr:cNvPr id="306" name="直線コネクタ 305">
          <a:extLst>
            <a:ext uri="{FF2B5EF4-FFF2-40B4-BE49-F238E27FC236}">
              <a16:creationId xmlns:a16="http://schemas.microsoft.com/office/drawing/2014/main" id="{720EAAE7-7A29-41A4-8138-6AD7F7B9E07B}"/>
            </a:ext>
          </a:extLst>
        </xdr:cNvPr>
        <xdr:cNvCxnSpPr/>
      </xdr:nvCxnSpPr>
      <xdr:spPr>
        <a:xfrm>
          <a:off x="4546600" y="1726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163847</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2D68E86E-236B-426C-A96A-D1FA4CE01D5A}"/>
            </a:ext>
          </a:extLst>
        </xdr:cNvPr>
        <xdr:cNvSpPr txBox="1"/>
      </xdr:nvSpPr>
      <xdr:spPr>
        <a:xfrm>
          <a:off x="4673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08" name="フローチャート: 判断 307">
          <a:extLst>
            <a:ext uri="{FF2B5EF4-FFF2-40B4-BE49-F238E27FC236}">
              <a16:creationId xmlns:a16="http://schemas.microsoft.com/office/drawing/2014/main" id="{9CB8C9C3-3210-442C-84F3-40A5CB7267E1}"/>
            </a:ext>
          </a:extLst>
        </xdr:cNvPr>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149225</xdr:rowOff>
    </xdr:from>
    <xdr:to>
      <xdr:col>20</xdr:col>
      <xdr:colOff>38100</xdr:colOff>
      <xdr:row>104</xdr:row>
      <xdr:rowOff>79375</xdr:rowOff>
    </xdr:to>
    <xdr:sp macro="" textlink="">
      <xdr:nvSpPr>
        <xdr:cNvPr id="309" name="フローチャート: 判断 308">
          <a:extLst>
            <a:ext uri="{FF2B5EF4-FFF2-40B4-BE49-F238E27FC236}">
              <a16:creationId xmlns:a16="http://schemas.microsoft.com/office/drawing/2014/main" id="{344DE107-E8A1-4F0D-9F0F-ABBBC46AE5F2}"/>
            </a:ext>
          </a:extLst>
        </xdr:cNvPr>
        <xdr:cNvSpPr/>
      </xdr:nvSpPr>
      <xdr:spPr>
        <a:xfrm>
          <a:off x="3746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124461</xdr:rowOff>
    </xdr:from>
    <xdr:to>
      <xdr:col>15</xdr:col>
      <xdr:colOff>101600</xdr:colOff>
      <xdr:row>104</xdr:row>
      <xdr:rowOff>54611</xdr:rowOff>
    </xdr:to>
    <xdr:sp macro="" textlink="">
      <xdr:nvSpPr>
        <xdr:cNvPr id="310" name="フローチャート: 判断 309">
          <a:extLst>
            <a:ext uri="{FF2B5EF4-FFF2-40B4-BE49-F238E27FC236}">
              <a16:creationId xmlns:a16="http://schemas.microsoft.com/office/drawing/2014/main" id="{F72F8982-55AB-4694-B138-3854B0E5187F}"/>
            </a:ext>
          </a:extLst>
        </xdr:cNvPr>
        <xdr:cNvSpPr/>
      </xdr:nvSpPr>
      <xdr:spPr>
        <a:xfrm>
          <a:off x="2857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149225</xdr:rowOff>
    </xdr:from>
    <xdr:to>
      <xdr:col>10</xdr:col>
      <xdr:colOff>165100</xdr:colOff>
      <xdr:row>104</xdr:row>
      <xdr:rowOff>79375</xdr:rowOff>
    </xdr:to>
    <xdr:sp macro="" textlink="">
      <xdr:nvSpPr>
        <xdr:cNvPr id="311" name="フローチャート: 判断 310">
          <a:extLst>
            <a:ext uri="{FF2B5EF4-FFF2-40B4-BE49-F238E27FC236}">
              <a16:creationId xmlns:a16="http://schemas.microsoft.com/office/drawing/2014/main" id="{EB73C2AC-195F-4DA5-B384-4D1F399BEAC5}"/>
            </a:ext>
          </a:extLst>
        </xdr:cNvPr>
        <xdr:cNvSpPr/>
      </xdr:nvSpPr>
      <xdr:spPr>
        <a:xfrm>
          <a:off x="1968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97789</xdr:rowOff>
    </xdr:from>
    <xdr:to>
      <xdr:col>6</xdr:col>
      <xdr:colOff>38100</xdr:colOff>
      <xdr:row>104</xdr:row>
      <xdr:rowOff>27939</xdr:rowOff>
    </xdr:to>
    <xdr:sp macro="" textlink="">
      <xdr:nvSpPr>
        <xdr:cNvPr id="312" name="フローチャート: 判断 311">
          <a:extLst>
            <a:ext uri="{FF2B5EF4-FFF2-40B4-BE49-F238E27FC236}">
              <a16:creationId xmlns:a16="http://schemas.microsoft.com/office/drawing/2014/main" id="{BF36FACB-4AB8-47D4-9AC3-343F7E71FE4E}"/>
            </a:ext>
          </a:extLst>
        </xdr:cNvPr>
        <xdr:cNvSpPr/>
      </xdr:nvSpPr>
      <xdr:spPr>
        <a:xfrm>
          <a:off x="1079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655E7783-8BCC-46F5-B849-39C52005844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2B3FF02D-1267-47D6-B36D-AC67443B6AC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DF3F77F9-7D80-4799-BB30-CE74EEFCE07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7E85FF8E-44FC-4A5B-844D-1792D71262F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EB5E8ED0-AC18-4592-BFB7-D9D19D18657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318" name="楕円 317">
          <a:extLst>
            <a:ext uri="{FF2B5EF4-FFF2-40B4-BE49-F238E27FC236}">
              <a16:creationId xmlns:a16="http://schemas.microsoft.com/office/drawing/2014/main" id="{C683146C-3279-40D7-BE2E-2B75FE54AA71}"/>
            </a:ext>
          </a:extLst>
        </xdr:cNvPr>
        <xdr:cNvSpPr/>
      </xdr:nvSpPr>
      <xdr:spPr>
        <a:xfrm>
          <a:off x="45847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12082</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74B77AA9-C597-4FA8-B824-094CE4D7C273}"/>
            </a:ext>
          </a:extLst>
        </xdr:cNvPr>
        <xdr:cNvSpPr txBox="1"/>
      </xdr:nvSpPr>
      <xdr:spPr>
        <a:xfrm>
          <a:off x="4673600"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74930</xdr:rowOff>
    </xdr:from>
    <xdr:to>
      <xdr:col>20</xdr:col>
      <xdr:colOff>38100</xdr:colOff>
      <xdr:row>104</xdr:row>
      <xdr:rowOff>5080</xdr:rowOff>
    </xdr:to>
    <xdr:sp macro="" textlink="">
      <xdr:nvSpPr>
        <xdr:cNvPr id="320" name="楕円 319">
          <a:extLst>
            <a:ext uri="{FF2B5EF4-FFF2-40B4-BE49-F238E27FC236}">
              <a16:creationId xmlns:a16="http://schemas.microsoft.com/office/drawing/2014/main" id="{88DEA671-60FB-49D3-A579-BDADBAE7CE3D}"/>
            </a:ext>
          </a:extLst>
        </xdr:cNvPr>
        <xdr:cNvSpPr/>
      </xdr:nvSpPr>
      <xdr:spPr>
        <a:xfrm>
          <a:off x="3746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125730</xdr:rowOff>
    </xdr:from>
    <xdr:to>
      <xdr:col>24</xdr:col>
      <xdr:colOff>63500</xdr:colOff>
      <xdr:row>104</xdr:row>
      <xdr:rowOff>40005</xdr:rowOff>
    </xdr:to>
    <xdr:cxnSp macro="">
      <xdr:nvCxnSpPr>
        <xdr:cNvPr id="321" name="直線コネクタ 320">
          <a:extLst>
            <a:ext uri="{FF2B5EF4-FFF2-40B4-BE49-F238E27FC236}">
              <a16:creationId xmlns:a16="http://schemas.microsoft.com/office/drawing/2014/main" id="{AC0F0BD4-4B61-4C62-B464-E834E6CE3759}"/>
            </a:ext>
          </a:extLst>
        </xdr:cNvPr>
        <xdr:cNvCxnSpPr/>
      </xdr:nvCxnSpPr>
      <xdr:spPr>
        <a:xfrm>
          <a:off x="3797300" y="1778508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166370</xdr:rowOff>
    </xdr:from>
    <xdr:to>
      <xdr:col>15</xdr:col>
      <xdr:colOff>101600</xdr:colOff>
      <xdr:row>103</xdr:row>
      <xdr:rowOff>96520</xdr:rowOff>
    </xdr:to>
    <xdr:sp macro="" textlink="">
      <xdr:nvSpPr>
        <xdr:cNvPr id="322" name="楕円 321">
          <a:extLst>
            <a:ext uri="{FF2B5EF4-FFF2-40B4-BE49-F238E27FC236}">
              <a16:creationId xmlns:a16="http://schemas.microsoft.com/office/drawing/2014/main" id="{8067E1B7-C6C4-4C3C-8B27-FF337E5EED52}"/>
            </a:ext>
          </a:extLst>
        </xdr:cNvPr>
        <xdr:cNvSpPr/>
      </xdr:nvSpPr>
      <xdr:spPr>
        <a:xfrm>
          <a:off x="28575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45720</xdr:rowOff>
    </xdr:from>
    <xdr:to>
      <xdr:col>19</xdr:col>
      <xdr:colOff>177800</xdr:colOff>
      <xdr:row>103</xdr:row>
      <xdr:rowOff>125730</xdr:rowOff>
    </xdr:to>
    <xdr:cxnSp macro="">
      <xdr:nvCxnSpPr>
        <xdr:cNvPr id="323" name="直線コネクタ 322">
          <a:extLst>
            <a:ext uri="{FF2B5EF4-FFF2-40B4-BE49-F238E27FC236}">
              <a16:creationId xmlns:a16="http://schemas.microsoft.com/office/drawing/2014/main" id="{A870EA4E-6CD5-4F59-B89F-186486CE6DBF}"/>
            </a:ext>
          </a:extLst>
        </xdr:cNvPr>
        <xdr:cNvCxnSpPr/>
      </xdr:nvCxnSpPr>
      <xdr:spPr>
        <a:xfrm>
          <a:off x="2908300" y="177050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80645</xdr:rowOff>
    </xdr:from>
    <xdr:to>
      <xdr:col>10</xdr:col>
      <xdr:colOff>165100</xdr:colOff>
      <xdr:row>103</xdr:row>
      <xdr:rowOff>10795</xdr:rowOff>
    </xdr:to>
    <xdr:sp macro="" textlink="">
      <xdr:nvSpPr>
        <xdr:cNvPr id="324" name="楕円 323">
          <a:extLst>
            <a:ext uri="{FF2B5EF4-FFF2-40B4-BE49-F238E27FC236}">
              <a16:creationId xmlns:a16="http://schemas.microsoft.com/office/drawing/2014/main" id="{69A2E260-916B-4A89-9B52-6930AB67A162}"/>
            </a:ext>
          </a:extLst>
        </xdr:cNvPr>
        <xdr:cNvSpPr/>
      </xdr:nvSpPr>
      <xdr:spPr>
        <a:xfrm>
          <a:off x="1968500" y="17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131445</xdr:rowOff>
    </xdr:from>
    <xdr:to>
      <xdr:col>15</xdr:col>
      <xdr:colOff>50800</xdr:colOff>
      <xdr:row>103</xdr:row>
      <xdr:rowOff>45720</xdr:rowOff>
    </xdr:to>
    <xdr:cxnSp macro="">
      <xdr:nvCxnSpPr>
        <xdr:cNvPr id="325" name="直線コネクタ 324">
          <a:extLst>
            <a:ext uri="{FF2B5EF4-FFF2-40B4-BE49-F238E27FC236}">
              <a16:creationId xmlns:a16="http://schemas.microsoft.com/office/drawing/2014/main" id="{6E841670-2602-45B3-B4B4-A92B60305EF4}"/>
            </a:ext>
          </a:extLst>
        </xdr:cNvPr>
        <xdr:cNvCxnSpPr/>
      </xdr:nvCxnSpPr>
      <xdr:spPr>
        <a:xfrm>
          <a:off x="2019300" y="1761934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166370</xdr:rowOff>
    </xdr:from>
    <xdr:to>
      <xdr:col>6</xdr:col>
      <xdr:colOff>38100</xdr:colOff>
      <xdr:row>102</xdr:row>
      <xdr:rowOff>96520</xdr:rowOff>
    </xdr:to>
    <xdr:sp macro="" textlink="">
      <xdr:nvSpPr>
        <xdr:cNvPr id="326" name="楕円 325">
          <a:extLst>
            <a:ext uri="{FF2B5EF4-FFF2-40B4-BE49-F238E27FC236}">
              <a16:creationId xmlns:a16="http://schemas.microsoft.com/office/drawing/2014/main" id="{77587022-BE27-4214-BC3C-19E958DFFB70}"/>
            </a:ext>
          </a:extLst>
        </xdr:cNvPr>
        <xdr:cNvSpPr/>
      </xdr:nvSpPr>
      <xdr:spPr>
        <a:xfrm>
          <a:off x="10795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45720</xdr:rowOff>
    </xdr:from>
    <xdr:to>
      <xdr:col>10</xdr:col>
      <xdr:colOff>114300</xdr:colOff>
      <xdr:row>102</xdr:row>
      <xdr:rowOff>131445</xdr:rowOff>
    </xdr:to>
    <xdr:cxnSp macro="">
      <xdr:nvCxnSpPr>
        <xdr:cNvPr id="327" name="直線コネクタ 326">
          <a:extLst>
            <a:ext uri="{FF2B5EF4-FFF2-40B4-BE49-F238E27FC236}">
              <a16:creationId xmlns:a16="http://schemas.microsoft.com/office/drawing/2014/main" id="{A2869CB0-1C24-4BAF-9098-742820E92DA7}"/>
            </a:ext>
          </a:extLst>
        </xdr:cNvPr>
        <xdr:cNvCxnSpPr/>
      </xdr:nvCxnSpPr>
      <xdr:spPr>
        <a:xfrm>
          <a:off x="1130300" y="1753362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70502</xdr:rowOff>
    </xdr:from>
    <xdr:ext cx="405111" cy="259045"/>
    <xdr:sp macro="" textlink="">
      <xdr:nvSpPr>
        <xdr:cNvPr id="328" name="n_1aveValue【市民会館】&#10;有形固定資産減価償却率">
          <a:extLst>
            <a:ext uri="{FF2B5EF4-FFF2-40B4-BE49-F238E27FC236}">
              <a16:creationId xmlns:a16="http://schemas.microsoft.com/office/drawing/2014/main" id="{F7A191EF-C02B-4492-9330-49C0B2B24432}"/>
            </a:ext>
          </a:extLst>
        </xdr:cNvPr>
        <xdr:cNvSpPr txBox="1"/>
      </xdr:nvSpPr>
      <xdr:spPr>
        <a:xfrm>
          <a:off x="35820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45738</xdr:rowOff>
    </xdr:from>
    <xdr:ext cx="405111" cy="259045"/>
    <xdr:sp macro="" textlink="">
      <xdr:nvSpPr>
        <xdr:cNvPr id="329" name="n_2aveValue【市民会館】&#10;有形固定資産減価償却率">
          <a:extLst>
            <a:ext uri="{FF2B5EF4-FFF2-40B4-BE49-F238E27FC236}">
              <a16:creationId xmlns:a16="http://schemas.microsoft.com/office/drawing/2014/main" id="{E3BA0914-3224-42D9-A31B-68C01824C8B1}"/>
            </a:ext>
          </a:extLst>
        </xdr:cNvPr>
        <xdr:cNvSpPr txBox="1"/>
      </xdr:nvSpPr>
      <xdr:spPr>
        <a:xfrm>
          <a:off x="2705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70502</xdr:rowOff>
    </xdr:from>
    <xdr:ext cx="405111" cy="259045"/>
    <xdr:sp macro="" textlink="">
      <xdr:nvSpPr>
        <xdr:cNvPr id="330" name="n_3aveValue【市民会館】&#10;有形固定資産減価償却率">
          <a:extLst>
            <a:ext uri="{FF2B5EF4-FFF2-40B4-BE49-F238E27FC236}">
              <a16:creationId xmlns:a16="http://schemas.microsoft.com/office/drawing/2014/main" id="{75A931F1-5267-4C98-8033-753238D57F53}"/>
            </a:ext>
          </a:extLst>
        </xdr:cNvPr>
        <xdr:cNvSpPr txBox="1"/>
      </xdr:nvSpPr>
      <xdr:spPr>
        <a:xfrm>
          <a:off x="1816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19066</xdr:rowOff>
    </xdr:from>
    <xdr:ext cx="405111" cy="259045"/>
    <xdr:sp macro="" textlink="">
      <xdr:nvSpPr>
        <xdr:cNvPr id="331" name="n_4aveValue【市民会館】&#10;有形固定資産減価償却率">
          <a:extLst>
            <a:ext uri="{FF2B5EF4-FFF2-40B4-BE49-F238E27FC236}">
              <a16:creationId xmlns:a16="http://schemas.microsoft.com/office/drawing/2014/main" id="{0106369D-A9F1-49C9-95E0-D32A9012AC6C}"/>
            </a:ext>
          </a:extLst>
        </xdr:cNvPr>
        <xdr:cNvSpPr txBox="1"/>
      </xdr:nvSpPr>
      <xdr:spPr>
        <a:xfrm>
          <a:off x="927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21607</xdr:rowOff>
    </xdr:from>
    <xdr:ext cx="405111" cy="259045"/>
    <xdr:sp macro="" textlink="">
      <xdr:nvSpPr>
        <xdr:cNvPr id="332" name="n_1mainValue【市民会館】&#10;有形固定資産減価償却率">
          <a:extLst>
            <a:ext uri="{FF2B5EF4-FFF2-40B4-BE49-F238E27FC236}">
              <a16:creationId xmlns:a16="http://schemas.microsoft.com/office/drawing/2014/main" id="{782E8C40-D41D-4BDD-BA32-23966B95C87D}"/>
            </a:ext>
          </a:extLst>
        </xdr:cNvPr>
        <xdr:cNvSpPr txBox="1"/>
      </xdr:nvSpPr>
      <xdr:spPr>
        <a:xfrm>
          <a:off x="35820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113047</xdr:rowOff>
    </xdr:from>
    <xdr:ext cx="405111" cy="259045"/>
    <xdr:sp macro="" textlink="">
      <xdr:nvSpPr>
        <xdr:cNvPr id="333" name="n_2mainValue【市民会館】&#10;有形固定資産減価償却率">
          <a:extLst>
            <a:ext uri="{FF2B5EF4-FFF2-40B4-BE49-F238E27FC236}">
              <a16:creationId xmlns:a16="http://schemas.microsoft.com/office/drawing/2014/main" id="{8973EF52-9968-4E00-B1B2-233DD691D1AF}"/>
            </a:ext>
          </a:extLst>
        </xdr:cNvPr>
        <xdr:cNvSpPr txBox="1"/>
      </xdr:nvSpPr>
      <xdr:spPr>
        <a:xfrm>
          <a:off x="2705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27322</xdr:rowOff>
    </xdr:from>
    <xdr:ext cx="405111" cy="259045"/>
    <xdr:sp macro="" textlink="">
      <xdr:nvSpPr>
        <xdr:cNvPr id="334" name="n_3mainValue【市民会館】&#10;有形固定資産減価償却率">
          <a:extLst>
            <a:ext uri="{FF2B5EF4-FFF2-40B4-BE49-F238E27FC236}">
              <a16:creationId xmlns:a16="http://schemas.microsoft.com/office/drawing/2014/main" id="{8D0B3CBA-9072-4EC5-BDD2-AD9387FC26E8}"/>
            </a:ext>
          </a:extLst>
        </xdr:cNvPr>
        <xdr:cNvSpPr txBox="1"/>
      </xdr:nvSpPr>
      <xdr:spPr>
        <a:xfrm>
          <a:off x="1816744" y="173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113047</xdr:rowOff>
    </xdr:from>
    <xdr:ext cx="405111" cy="259045"/>
    <xdr:sp macro="" textlink="">
      <xdr:nvSpPr>
        <xdr:cNvPr id="335" name="n_4mainValue【市民会館】&#10;有形固定資産減価償却率">
          <a:extLst>
            <a:ext uri="{FF2B5EF4-FFF2-40B4-BE49-F238E27FC236}">
              <a16:creationId xmlns:a16="http://schemas.microsoft.com/office/drawing/2014/main" id="{716A9C95-8B52-4110-8248-8FCC963FA66F}"/>
            </a:ext>
          </a:extLst>
        </xdr:cNvPr>
        <xdr:cNvSpPr txBox="1"/>
      </xdr:nvSpPr>
      <xdr:spPr>
        <a:xfrm>
          <a:off x="927744" y="1725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83619B7F-DD1D-4834-A620-71BD6EDFE8A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9B7140B7-FB52-4BD7-BBF2-5D65B91E778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3B225971-449B-48FF-80C4-E57AB672BFF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8F1E9231-5BEE-4AB8-8453-7F146739C21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BB6C8572-4202-4421-A1AD-13DDB0A0484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06B9A4EC-6578-4D2C-BE71-EDF142D2A3C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D78C6453-3165-4F0E-95C7-5EF22D5E9F7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37EF4432-8004-4314-9CCD-40CCCEA853C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2C3C2017-52DC-4E03-BB21-E2A51222AD4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55791B0F-E2F0-40F6-A8CC-18966C1556F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a:extLst>
            <a:ext uri="{FF2B5EF4-FFF2-40B4-BE49-F238E27FC236}">
              <a16:creationId xmlns:a16="http://schemas.microsoft.com/office/drawing/2014/main" id="{B200C269-DD20-4900-B38E-34D5519F5FD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a:extLst>
            <a:ext uri="{FF2B5EF4-FFF2-40B4-BE49-F238E27FC236}">
              <a16:creationId xmlns:a16="http://schemas.microsoft.com/office/drawing/2014/main" id="{24CB62A3-E073-42DD-AB11-6BC507DBAA0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a:extLst>
            <a:ext uri="{FF2B5EF4-FFF2-40B4-BE49-F238E27FC236}">
              <a16:creationId xmlns:a16="http://schemas.microsoft.com/office/drawing/2014/main" id="{9E674AB4-7BBC-4442-8FB4-0628F738398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a:extLst>
            <a:ext uri="{FF2B5EF4-FFF2-40B4-BE49-F238E27FC236}">
              <a16:creationId xmlns:a16="http://schemas.microsoft.com/office/drawing/2014/main" id="{0DFDEE6C-F48F-4795-9A3F-A9177C5CF28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a:extLst>
            <a:ext uri="{FF2B5EF4-FFF2-40B4-BE49-F238E27FC236}">
              <a16:creationId xmlns:a16="http://schemas.microsoft.com/office/drawing/2014/main" id="{5A3F42D4-E692-41A1-85C1-85E588CB80F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a:extLst>
            <a:ext uri="{FF2B5EF4-FFF2-40B4-BE49-F238E27FC236}">
              <a16:creationId xmlns:a16="http://schemas.microsoft.com/office/drawing/2014/main" id="{3A3D7BFE-F0E6-4980-B47E-3FDF81CADBD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a:extLst>
            <a:ext uri="{FF2B5EF4-FFF2-40B4-BE49-F238E27FC236}">
              <a16:creationId xmlns:a16="http://schemas.microsoft.com/office/drawing/2014/main" id="{4D074176-D72E-4C90-8758-9ACF5DC5989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a:extLst>
            <a:ext uri="{FF2B5EF4-FFF2-40B4-BE49-F238E27FC236}">
              <a16:creationId xmlns:a16="http://schemas.microsoft.com/office/drawing/2014/main" id="{6BAC4116-B8E6-4C5C-815E-2D4C2446AC99}"/>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a:extLst>
            <a:ext uri="{FF2B5EF4-FFF2-40B4-BE49-F238E27FC236}">
              <a16:creationId xmlns:a16="http://schemas.microsoft.com/office/drawing/2014/main" id="{D0EEBB03-7768-45CA-908E-0B72642D074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a:extLst>
            <a:ext uri="{FF2B5EF4-FFF2-40B4-BE49-F238E27FC236}">
              <a16:creationId xmlns:a16="http://schemas.microsoft.com/office/drawing/2014/main" id="{77D7B1DC-FC74-42EC-820E-F3672F03C0D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FADC82EA-277E-4808-A03D-DE92B1760CA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2D91D5F1-A275-47BF-83B2-6E33CFB517D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F9AD45D5-FD2B-4956-B422-E57186BC632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1905</xdr:rowOff>
    </xdr:from>
    <xdr:to>
      <xdr:col>54</xdr:col>
      <xdr:colOff>189865</xdr:colOff>
      <xdr:row>108</xdr:row>
      <xdr:rowOff>110489</xdr:rowOff>
    </xdr:to>
    <xdr:cxnSp macro="">
      <xdr:nvCxnSpPr>
        <xdr:cNvPr id="359" name="直線コネクタ 358">
          <a:extLst>
            <a:ext uri="{FF2B5EF4-FFF2-40B4-BE49-F238E27FC236}">
              <a16:creationId xmlns:a16="http://schemas.microsoft.com/office/drawing/2014/main" id="{7B339EF3-B0BB-40A0-9295-1254BA4CFFAB}"/>
            </a:ext>
          </a:extLst>
        </xdr:cNvPr>
        <xdr:cNvCxnSpPr/>
      </xdr:nvCxnSpPr>
      <xdr:spPr>
        <a:xfrm flipV="1">
          <a:off x="10476865" y="17318355"/>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114316</xdr:rowOff>
    </xdr:from>
    <xdr:ext cx="469744" cy="259045"/>
    <xdr:sp macro="" textlink="">
      <xdr:nvSpPr>
        <xdr:cNvPr id="360" name="【市民会館】&#10;一人当たり面積最小値テキスト">
          <a:extLst>
            <a:ext uri="{FF2B5EF4-FFF2-40B4-BE49-F238E27FC236}">
              <a16:creationId xmlns:a16="http://schemas.microsoft.com/office/drawing/2014/main" id="{91196DE1-3CCC-4D51-8B30-FCB404E01CE6}"/>
            </a:ext>
          </a:extLst>
        </xdr:cNvPr>
        <xdr:cNvSpPr txBox="1"/>
      </xdr:nvSpPr>
      <xdr:spPr>
        <a:xfrm>
          <a:off x="10515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110489</xdr:rowOff>
    </xdr:from>
    <xdr:to>
      <xdr:col>55</xdr:col>
      <xdr:colOff>88900</xdr:colOff>
      <xdr:row>108</xdr:row>
      <xdr:rowOff>110489</xdr:rowOff>
    </xdr:to>
    <xdr:cxnSp macro="">
      <xdr:nvCxnSpPr>
        <xdr:cNvPr id="361" name="直線コネクタ 360">
          <a:extLst>
            <a:ext uri="{FF2B5EF4-FFF2-40B4-BE49-F238E27FC236}">
              <a16:creationId xmlns:a16="http://schemas.microsoft.com/office/drawing/2014/main" id="{AC93C4A6-9950-4EA8-9396-1C500E1D909F}"/>
            </a:ext>
          </a:extLst>
        </xdr:cNvPr>
        <xdr:cNvCxnSpPr/>
      </xdr:nvCxnSpPr>
      <xdr:spPr>
        <a:xfrm>
          <a:off x="10388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120032</xdr:rowOff>
    </xdr:from>
    <xdr:ext cx="469744" cy="259045"/>
    <xdr:sp macro="" textlink="">
      <xdr:nvSpPr>
        <xdr:cNvPr id="362" name="【市民会館】&#10;一人当たり面積最大値テキスト">
          <a:extLst>
            <a:ext uri="{FF2B5EF4-FFF2-40B4-BE49-F238E27FC236}">
              <a16:creationId xmlns:a16="http://schemas.microsoft.com/office/drawing/2014/main" id="{160DE971-EB44-470E-87D9-329B1BCB2AAD}"/>
            </a:ext>
          </a:extLst>
        </xdr:cNvPr>
        <xdr:cNvSpPr txBox="1"/>
      </xdr:nvSpPr>
      <xdr:spPr>
        <a:xfrm>
          <a:off x="10515600" y="1709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1905</xdr:rowOff>
    </xdr:from>
    <xdr:to>
      <xdr:col>55</xdr:col>
      <xdr:colOff>88900</xdr:colOff>
      <xdr:row>101</xdr:row>
      <xdr:rowOff>1905</xdr:rowOff>
    </xdr:to>
    <xdr:cxnSp macro="">
      <xdr:nvCxnSpPr>
        <xdr:cNvPr id="363" name="直線コネクタ 362">
          <a:extLst>
            <a:ext uri="{FF2B5EF4-FFF2-40B4-BE49-F238E27FC236}">
              <a16:creationId xmlns:a16="http://schemas.microsoft.com/office/drawing/2014/main" id="{7CED6FA8-DAD9-48E8-9504-E039CA451A8A}"/>
            </a:ext>
          </a:extLst>
        </xdr:cNvPr>
        <xdr:cNvCxnSpPr/>
      </xdr:nvCxnSpPr>
      <xdr:spPr>
        <a:xfrm>
          <a:off x="10388600" y="1731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168291</xdr:rowOff>
    </xdr:from>
    <xdr:ext cx="469744" cy="259045"/>
    <xdr:sp macro="" textlink="">
      <xdr:nvSpPr>
        <xdr:cNvPr id="364" name="【市民会館】&#10;一人当たり面積平均値テキスト">
          <a:extLst>
            <a:ext uri="{FF2B5EF4-FFF2-40B4-BE49-F238E27FC236}">
              <a16:creationId xmlns:a16="http://schemas.microsoft.com/office/drawing/2014/main" id="{16762B15-79F8-4C34-B981-3BD00E76293E}"/>
            </a:ext>
          </a:extLst>
        </xdr:cNvPr>
        <xdr:cNvSpPr txBox="1"/>
      </xdr:nvSpPr>
      <xdr:spPr>
        <a:xfrm>
          <a:off x="10515600" y="17999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145414</xdr:rowOff>
    </xdr:from>
    <xdr:to>
      <xdr:col>55</xdr:col>
      <xdr:colOff>50800</xdr:colOff>
      <xdr:row>106</xdr:row>
      <xdr:rowOff>75564</xdr:rowOff>
    </xdr:to>
    <xdr:sp macro="" textlink="">
      <xdr:nvSpPr>
        <xdr:cNvPr id="365" name="フローチャート: 判断 364">
          <a:extLst>
            <a:ext uri="{FF2B5EF4-FFF2-40B4-BE49-F238E27FC236}">
              <a16:creationId xmlns:a16="http://schemas.microsoft.com/office/drawing/2014/main" id="{2D7A50B3-7216-4C24-BF0B-5CE77B8630B5}"/>
            </a:ext>
          </a:extLst>
        </xdr:cNvPr>
        <xdr:cNvSpPr/>
      </xdr:nvSpPr>
      <xdr:spPr>
        <a:xfrm>
          <a:off x="104267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149225</xdr:rowOff>
    </xdr:from>
    <xdr:to>
      <xdr:col>50</xdr:col>
      <xdr:colOff>165100</xdr:colOff>
      <xdr:row>106</xdr:row>
      <xdr:rowOff>79375</xdr:rowOff>
    </xdr:to>
    <xdr:sp macro="" textlink="">
      <xdr:nvSpPr>
        <xdr:cNvPr id="366" name="フローチャート: 判断 365">
          <a:extLst>
            <a:ext uri="{FF2B5EF4-FFF2-40B4-BE49-F238E27FC236}">
              <a16:creationId xmlns:a16="http://schemas.microsoft.com/office/drawing/2014/main" id="{81DDB594-21C2-4643-8A6B-39E73C729A24}"/>
            </a:ext>
          </a:extLst>
        </xdr:cNvPr>
        <xdr:cNvSpPr/>
      </xdr:nvSpPr>
      <xdr:spPr>
        <a:xfrm>
          <a:off x="95885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367" name="フローチャート: 判断 366">
          <a:extLst>
            <a:ext uri="{FF2B5EF4-FFF2-40B4-BE49-F238E27FC236}">
              <a16:creationId xmlns:a16="http://schemas.microsoft.com/office/drawing/2014/main" id="{628F4A9E-C525-462E-B75D-BB8AD1CAE4C1}"/>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368" name="フローチャート: 判断 367">
          <a:extLst>
            <a:ext uri="{FF2B5EF4-FFF2-40B4-BE49-F238E27FC236}">
              <a16:creationId xmlns:a16="http://schemas.microsoft.com/office/drawing/2014/main" id="{24FDF019-11B7-4525-98CB-AE1F2169ECF9}"/>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57786</xdr:rowOff>
    </xdr:from>
    <xdr:to>
      <xdr:col>36</xdr:col>
      <xdr:colOff>165100</xdr:colOff>
      <xdr:row>105</xdr:row>
      <xdr:rowOff>159386</xdr:rowOff>
    </xdr:to>
    <xdr:sp macro="" textlink="">
      <xdr:nvSpPr>
        <xdr:cNvPr id="369" name="フローチャート: 判断 368">
          <a:extLst>
            <a:ext uri="{FF2B5EF4-FFF2-40B4-BE49-F238E27FC236}">
              <a16:creationId xmlns:a16="http://schemas.microsoft.com/office/drawing/2014/main" id="{2DFCD5EC-1442-41F9-AB14-869588169887}"/>
            </a:ext>
          </a:extLst>
        </xdr:cNvPr>
        <xdr:cNvSpPr/>
      </xdr:nvSpPr>
      <xdr:spPr>
        <a:xfrm>
          <a:off x="6921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68C602EC-1F90-48EE-BA11-59BB71EF69C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D61677A9-F41F-452C-BE8C-1A3926D6061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EC365C6F-72DC-4E0C-96FC-EC03A8A83F6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2C64363-5B9A-4A19-A6FD-D56AA22E6DA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E4EC3A18-3F2E-4047-9D00-676C41DDB82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17780</xdr:rowOff>
    </xdr:from>
    <xdr:to>
      <xdr:col>55</xdr:col>
      <xdr:colOff>50800</xdr:colOff>
      <xdr:row>108</xdr:row>
      <xdr:rowOff>119380</xdr:rowOff>
    </xdr:to>
    <xdr:sp macro="" textlink="">
      <xdr:nvSpPr>
        <xdr:cNvPr id="375" name="楕円 374">
          <a:extLst>
            <a:ext uri="{FF2B5EF4-FFF2-40B4-BE49-F238E27FC236}">
              <a16:creationId xmlns:a16="http://schemas.microsoft.com/office/drawing/2014/main" id="{138A9948-2B02-43E4-924A-B91735ED75E4}"/>
            </a:ext>
          </a:extLst>
        </xdr:cNvPr>
        <xdr:cNvSpPr/>
      </xdr:nvSpPr>
      <xdr:spPr>
        <a:xfrm>
          <a:off x="104267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104157</xdr:rowOff>
    </xdr:from>
    <xdr:ext cx="469744" cy="259045"/>
    <xdr:sp macro="" textlink="">
      <xdr:nvSpPr>
        <xdr:cNvPr id="376" name="【市民会館】&#10;一人当たり面積該当値テキスト">
          <a:extLst>
            <a:ext uri="{FF2B5EF4-FFF2-40B4-BE49-F238E27FC236}">
              <a16:creationId xmlns:a16="http://schemas.microsoft.com/office/drawing/2014/main" id="{4706EC5A-8463-4FEC-82B9-47C22FE9DDC2}"/>
            </a:ext>
          </a:extLst>
        </xdr:cNvPr>
        <xdr:cNvSpPr txBox="1"/>
      </xdr:nvSpPr>
      <xdr:spPr>
        <a:xfrm>
          <a:off x="10515600"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17780</xdr:rowOff>
    </xdr:from>
    <xdr:to>
      <xdr:col>50</xdr:col>
      <xdr:colOff>165100</xdr:colOff>
      <xdr:row>108</xdr:row>
      <xdr:rowOff>119380</xdr:rowOff>
    </xdr:to>
    <xdr:sp macro="" textlink="">
      <xdr:nvSpPr>
        <xdr:cNvPr id="377" name="楕円 376">
          <a:extLst>
            <a:ext uri="{FF2B5EF4-FFF2-40B4-BE49-F238E27FC236}">
              <a16:creationId xmlns:a16="http://schemas.microsoft.com/office/drawing/2014/main" id="{EE741EEE-9AA8-4577-B67D-4CEDECABD9CA}"/>
            </a:ext>
          </a:extLst>
        </xdr:cNvPr>
        <xdr:cNvSpPr/>
      </xdr:nvSpPr>
      <xdr:spPr>
        <a:xfrm>
          <a:off x="9588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68580</xdr:rowOff>
    </xdr:from>
    <xdr:to>
      <xdr:col>55</xdr:col>
      <xdr:colOff>0</xdr:colOff>
      <xdr:row>108</xdr:row>
      <xdr:rowOff>68580</xdr:rowOff>
    </xdr:to>
    <xdr:cxnSp macro="">
      <xdr:nvCxnSpPr>
        <xdr:cNvPr id="378" name="直線コネクタ 377">
          <a:extLst>
            <a:ext uri="{FF2B5EF4-FFF2-40B4-BE49-F238E27FC236}">
              <a16:creationId xmlns:a16="http://schemas.microsoft.com/office/drawing/2014/main" id="{DCFDEA2D-A893-4879-9727-991789A1E27D}"/>
            </a:ext>
          </a:extLst>
        </xdr:cNvPr>
        <xdr:cNvCxnSpPr/>
      </xdr:nvCxnSpPr>
      <xdr:spPr>
        <a:xfrm>
          <a:off x="9639300" y="1858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17780</xdr:rowOff>
    </xdr:from>
    <xdr:to>
      <xdr:col>46</xdr:col>
      <xdr:colOff>38100</xdr:colOff>
      <xdr:row>108</xdr:row>
      <xdr:rowOff>119380</xdr:rowOff>
    </xdr:to>
    <xdr:sp macro="" textlink="">
      <xdr:nvSpPr>
        <xdr:cNvPr id="379" name="楕円 378">
          <a:extLst>
            <a:ext uri="{FF2B5EF4-FFF2-40B4-BE49-F238E27FC236}">
              <a16:creationId xmlns:a16="http://schemas.microsoft.com/office/drawing/2014/main" id="{0A26BFDC-5B26-470B-9374-7367C30B2B16}"/>
            </a:ext>
          </a:extLst>
        </xdr:cNvPr>
        <xdr:cNvSpPr/>
      </xdr:nvSpPr>
      <xdr:spPr>
        <a:xfrm>
          <a:off x="8699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68580</xdr:rowOff>
    </xdr:from>
    <xdr:to>
      <xdr:col>50</xdr:col>
      <xdr:colOff>114300</xdr:colOff>
      <xdr:row>108</xdr:row>
      <xdr:rowOff>68580</xdr:rowOff>
    </xdr:to>
    <xdr:cxnSp macro="">
      <xdr:nvCxnSpPr>
        <xdr:cNvPr id="380" name="直線コネクタ 379">
          <a:extLst>
            <a:ext uri="{FF2B5EF4-FFF2-40B4-BE49-F238E27FC236}">
              <a16:creationId xmlns:a16="http://schemas.microsoft.com/office/drawing/2014/main" id="{C5CF7495-DF2D-4474-AC16-B2B8DEA5FD31}"/>
            </a:ext>
          </a:extLst>
        </xdr:cNvPr>
        <xdr:cNvCxnSpPr/>
      </xdr:nvCxnSpPr>
      <xdr:spPr>
        <a:xfrm>
          <a:off x="8750300" y="1858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17780</xdr:rowOff>
    </xdr:from>
    <xdr:to>
      <xdr:col>41</xdr:col>
      <xdr:colOff>101600</xdr:colOff>
      <xdr:row>108</xdr:row>
      <xdr:rowOff>119380</xdr:rowOff>
    </xdr:to>
    <xdr:sp macro="" textlink="">
      <xdr:nvSpPr>
        <xdr:cNvPr id="381" name="楕円 380">
          <a:extLst>
            <a:ext uri="{FF2B5EF4-FFF2-40B4-BE49-F238E27FC236}">
              <a16:creationId xmlns:a16="http://schemas.microsoft.com/office/drawing/2014/main" id="{BF8EBB9E-56F0-4676-A9BC-0DEC6FA55E92}"/>
            </a:ext>
          </a:extLst>
        </xdr:cNvPr>
        <xdr:cNvSpPr/>
      </xdr:nvSpPr>
      <xdr:spPr>
        <a:xfrm>
          <a:off x="7810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68580</xdr:rowOff>
    </xdr:from>
    <xdr:to>
      <xdr:col>45</xdr:col>
      <xdr:colOff>177800</xdr:colOff>
      <xdr:row>108</xdr:row>
      <xdr:rowOff>68580</xdr:rowOff>
    </xdr:to>
    <xdr:cxnSp macro="">
      <xdr:nvCxnSpPr>
        <xdr:cNvPr id="382" name="直線コネクタ 381">
          <a:extLst>
            <a:ext uri="{FF2B5EF4-FFF2-40B4-BE49-F238E27FC236}">
              <a16:creationId xmlns:a16="http://schemas.microsoft.com/office/drawing/2014/main" id="{9305151D-FFF7-495F-BA6E-F7E9983B0B9B}"/>
            </a:ext>
          </a:extLst>
        </xdr:cNvPr>
        <xdr:cNvCxnSpPr/>
      </xdr:nvCxnSpPr>
      <xdr:spPr>
        <a:xfrm>
          <a:off x="7861300" y="1858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17780</xdr:rowOff>
    </xdr:from>
    <xdr:to>
      <xdr:col>36</xdr:col>
      <xdr:colOff>165100</xdr:colOff>
      <xdr:row>108</xdr:row>
      <xdr:rowOff>119380</xdr:rowOff>
    </xdr:to>
    <xdr:sp macro="" textlink="">
      <xdr:nvSpPr>
        <xdr:cNvPr id="383" name="楕円 382">
          <a:extLst>
            <a:ext uri="{FF2B5EF4-FFF2-40B4-BE49-F238E27FC236}">
              <a16:creationId xmlns:a16="http://schemas.microsoft.com/office/drawing/2014/main" id="{9F617139-2DCC-4F92-AB82-15C0B69B3828}"/>
            </a:ext>
          </a:extLst>
        </xdr:cNvPr>
        <xdr:cNvSpPr/>
      </xdr:nvSpPr>
      <xdr:spPr>
        <a:xfrm>
          <a:off x="6921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68580</xdr:rowOff>
    </xdr:from>
    <xdr:to>
      <xdr:col>41</xdr:col>
      <xdr:colOff>50800</xdr:colOff>
      <xdr:row>108</xdr:row>
      <xdr:rowOff>68580</xdr:rowOff>
    </xdr:to>
    <xdr:cxnSp macro="">
      <xdr:nvCxnSpPr>
        <xdr:cNvPr id="384" name="直線コネクタ 383">
          <a:extLst>
            <a:ext uri="{FF2B5EF4-FFF2-40B4-BE49-F238E27FC236}">
              <a16:creationId xmlns:a16="http://schemas.microsoft.com/office/drawing/2014/main" id="{855AF5B1-C9DE-4C0E-B9EC-6AF5C2584F3D}"/>
            </a:ext>
          </a:extLst>
        </xdr:cNvPr>
        <xdr:cNvCxnSpPr/>
      </xdr:nvCxnSpPr>
      <xdr:spPr>
        <a:xfrm>
          <a:off x="6972300" y="1858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95902</xdr:rowOff>
    </xdr:from>
    <xdr:ext cx="469744" cy="259045"/>
    <xdr:sp macro="" textlink="">
      <xdr:nvSpPr>
        <xdr:cNvPr id="385" name="n_1aveValue【市民会館】&#10;一人当たり面積">
          <a:extLst>
            <a:ext uri="{FF2B5EF4-FFF2-40B4-BE49-F238E27FC236}">
              <a16:creationId xmlns:a16="http://schemas.microsoft.com/office/drawing/2014/main" id="{F32CC22D-0D6A-4F92-BCED-D2B79394EB4C}"/>
            </a:ext>
          </a:extLst>
        </xdr:cNvPr>
        <xdr:cNvSpPr txBox="1"/>
      </xdr:nvSpPr>
      <xdr:spPr>
        <a:xfrm>
          <a:off x="9391727" y="1792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386" name="n_2aveValue【市民会館】&#10;一人当たり面積">
          <a:extLst>
            <a:ext uri="{FF2B5EF4-FFF2-40B4-BE49-F238E27FC236}">
              <a16:creationId xmlns:a16="http://schemas.microsoft.com/office/drawing/2014/main" id="{53278AB1-E91D-421B-9673-D56E6D520DF1}"/>
            </a:ext>
          </a:extLst>
        </xdr:cNvPr>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387" name="n_3aveValue【市民会館】&#10;一人当たり面積">
          <a:extLst>
            <a:ext uri="{FF2B5EF4-FFF2-40B4-BE49-F238E27FC236}">
              <a16:creationId xmlns:a16="http://schemas.microsoft.com/office/drawing/2014/main" id="{46D6FDAB-930B-4E86-9479-5893FF5B57DE}"/>
            </a:ext>
          </a:extLst>
        </xdr:cNvPr>
        <xdr:cNvSpPr txBox="1"/>
      </xdr:nvSpPr>
      <xdr:spPr>
        <a:xfrm>
          <a:off x="7626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4463</xdr:rowOff>
    </xdr:from>
    <xdr:ext cx="469744" cy="259045"/>
    <xdr:sp macro="" textlink="">
      <xdr:nvSpPr>
        <xdr:cNvPr id="388" name="n_4aveValue【市民会館】&#10;一人当たり面積">
          <a:extLst>
            <a:ext uri="{FF2B5EF4-FFF2-40B4-BE49-F238E27FC236}">
              <a16:creationId xmlns:a16="http://schemas.microsoft.com/office/drawing/2014/main" id="{CF41EC48-F943-46D7-B7FC-66D7C2EC69F2}"/>
            </a:ext>
          </a:extLst>
        </xdr:cNvPr>
        <xdr:cNvSpPr txBox="1"/>
      </xdr:nvSpPr>
      <xdr:spPr>
        <a:xfrm>
          <a:off x="6737427" y="1783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110507</xdr:rowOff>
    </xdr:from>
    <xdr:ext cx="469744" cy="259045"/>
    <xdr:sp macro="" textlink="">
      <xdr:nvSpPr>
        <xdr:cNvPr id="389" name="n_1mainValue【市民会館】&#10;一人当たり面積">
          <a:extLst>
            <a:ext uri="{FF2B5EF4-FFF2-40B4-BE49-F238E27FC236}">
              <a16:creationId xmlns:a16="http://schemas.microsoft.com/office/drawing/2014/main" id="{612105E9-6222-4AE8-B4EC-4C0414CF5A42}"/>
            </a:ext>
          </a:extLst>
        </xdr:cNvPr>
        <xdr:cNvSpPr txBox="1"/>
      </xdr:nvSpPr>
      <xdr:spPr>
        <a:xfrm>
          <a:off x="93917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110507</xdr:rowOff>
    </xdr:from>
    <xdr:ext cx="469744" cy="259045"/>
    <xdr:sp macro="" textlink="">
      <xdr:nvSpPr>
        <xdr:cNvPr id="390" name="n_2mainValue【市民会館】&#10;一人当たり面積">
          <a:extLst>
            <a:ext uri="{FF2B5EF4-FFF2-40B4-BE49-F238E27FC236}">
              <a16:creationId xmlns:a16="http://schemas.microsoft.com/office/drawing/2014/main" id="{54B106EA-D5AE-4BEF-AF6E-403EE99FA987}"/>
            </a:ext>
          </a:extLst>
        </xdr:cNvPr>
        <xdr:cNvSpPr txBox="1"/>
      </xdr:nvSpPr>
      <xdr:spPr>
        <a:xfrm>
          <a:off x="85154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110507</xdr:rowOff>
    </xdr:from>
    <xdr:ext cx="469744" cy="259045"/>
    <xdr:sp macro="" textlink="">
      <xdr:nvSpPr>
        <xdr:cNvPr id="391" name="n_3mainValue【市民会館】&#10;一人当たり面積">
          <a:extLst>
            <a:ext uri="{FF2B5EF4-FFF2-40B4-BE49-F238E27FC236}">
              <a16:creationId xmlns:a16="http://schemas.microsoft.com/office/drawing/2014/main" id="{841706BC-E4BD-4B70-845E-B8C41E31D9AF}"/>
            </a:ext>
          </a:extLst>
        </xdr:cNvPr>
        <xdr:cNvSpPr txBox="1"/>
      </xdr:nvSpPr>
      <xdr:spPr>
        <a:xfrm>
          <a:off x="76264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110507</xdr:rowOff>
    </xdr:from>
    <xdr:ext cx="469744" cy="259045"/>
    <xdr:sp macro="" textlink="">
      <xdr:nvSpPr>
        <xdr:cNvPr id="392" name="n_4mainValue【市民会館】&#10;一人当たり面積">
          <a:extLst>
            <a:ext uri="{FF2B5EF4-FFF2-40B4-BE49-F238E27FC236}">
              <a16:creationId xmlns:a16="http://schemas.microsoft.com/office/drawing/2014/main" id="{22B523FE-FD66-4891-8F98-40595018725B}"/>
            </a:ext>
          </a:extLst>
        </xdr:cNvPr>
        <xdr:cNvSpPr txBox="1"/>
      </xdr:nvSpPr>
      <xdr:spPr>
        <a:xfrm>
          <a:off x="67374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31B6EAD4-67C8-441F-8410-77A04B5191F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78D2450A-A00A-40DD-88F9-1E84AEA093E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223B0C0D-0A6B-4EBE-91B3-DF94459D922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1FF11D8B-7107-4E05-BB4D-82F106C2FC7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1AA24A29-7E22-41C9-9A91-925DCEA2494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78B053C1-DDC8-4984-A5A2-DCBA87DD991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B1A38A97-477B-4BE1-AD72-93EDC34E385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D683813B-FB9A-49EC-BA59-B8984957667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3747E6C0-6ED3-4987-968A-C7A5B8F835E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22010C49-D030-4457-94DF-2D61AC49C0B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3546D6A5-8599-436A-A737-0806AFE3DB7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08A291C0-541E-4E2E-B9BB-3BFDF5EE5B7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A27A849C-A7D1-48AB-9661-A773CCD6709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3BDFD4B1-C185-4A2E-9C9C-FF0308C4D13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2BCB87DB-A0A2-4A6A-9265-97B3CFF6836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E79B04F4-13BD-4394-99B5-A3D08248AF6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E1B12E7F-0C7D-465A-A295-F531102D636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880490E1-6271-446C-88FE-F385CB3DC55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8BD9494A-EF6A-4DD7-8843-92963F1FA35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F16599D8-FACC-4DE2-AFE3-5486504B80F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EA90E545-67ED-402C-AC89-9EE8535D61E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943E383B-A43F-49F8-8796-B4E9E260434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721CE90E-455C-41C6-A40E-255DE85E5BD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a:extLst>
            <a:ext uri="{FF2B5EF4-FFF2-40B4-BE49-F238E27FC236}">
              <a16:creationId xmlns:a16="http://schemas.microsoft.com/office/drawing/2014/main" id="{B5AF32BC-9B23-4D41-A447-A85C124BB5F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97155</xdr:rowOff>
    </xdr:from>
    <xdr:to>
      <xdr:col>85</xdr:col>
      <xdr:colOff>126364</xdr:colOff>
      <xdr:row>42</xdr:row>
      <xdr:rowOff>38100</xdr:rowOff>
    </xdr:to>
    <xdr:cxnSp macro="">
      <xdr:nvCxnSpPr>
        <xdr:cNvPr id="417" name="直線コネクタ 416">
          <a:extLst>
            <a:ext uri="{FF2B5EF4-FFF2-40B4-BE49-F238E27FC236}">
              <a16:creationId xmlns:a16="http://schemas.microsoft.com/office/drawing/2014/main" id="{FDB22C2F-307A-49E4-B288-023C532B4BA4}"/>
            </a:ext>
          </a:extLst>
        </xdr:cNvPr>
        <xdr:cNvCxnSpPr/>
      </xdr:nvCxnSpPr>
      <xdr:spPr>
        <a:xfrm flipV="1">
          <a:off x="16318864" y="575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8" name="【一般廃棄物処理施設】&#10;有形固定資産減価償却率最小値テキスト">
          <a:extLst>
            <a:ext uri="{FF2B5EF4-FFF2-40B4-BE49-F238E27FC236}">
              <a16:creationId xmlns:a16="http://schemas.microsoft.com/office/drawing/2014/main" id="{0F0654CF-33D5-42D9-88B9-340158A5645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9" name="直線コネクタ 418">
          <a:extLst>
            <a:ext uri="{FF2B5EF4-FFF2-40B4-BE49-F238E27FC236}">
              <a16:creationId xmlns:a16="http://schemas.microsoft.com/office/drawing/2014/main" id="{3BF6C4F3-6976-498E-B45C-5A5EB748C80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43832</xdr:rowOff>
    </xdr:from>
    <xdr:ext cx="405111" cy="259045"/>
    <xdr:sp macro="" textlink="">
      <xdr:nvSpPr>
        <xdr:cNvPr id="420" name="【一般廃棄物処理施設】&#10;有形固定資産減価償却率最大値テキスト">
          <a:extLst>
            <a:ext uri="{FF2B5EF4-FFF2-40B4-BE49-F238E27FC236}">
              <a16:creationId xmlns:a16="http://schemas.microsoft.com/office/drawing/2014/main" id="{767B1207-8858-448E-A096-132B0AE35EC2}"/>
            </a:ext>
          </a:extLst>
        </xdr:cNvPr>
        <xdr:cNvSpPr txBox="1"/>
      </xdr:nvSpPr>
      <xdr:spPr>
        <a:xfrm>
          <a:off x="16357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97155</xdr:rowOff>
    </xdr:from>
    <xdr:to>
      <xdr:col>86</xdr:col>
      <xdr:colOff>25400</xdr:colOff>
      <xdr:row>33</xdr:row>
      <xdr:rowOff>97155</xdr:rowOff>
    </xdr:to>
    <xdr:cxnSp macro="">
      <xdr:nvCxnSpPr>
        <xdr:cNvPr id="421" name="直線コネクタ 420">
          <a:extLst>
            <a:ext uri="{FF2B5EF4-FFF2-40B4-BE49-F238E27FC236}">
              <a16:creationId xmlns:a16="http://schemas.microsoft.com/office/drawing/2014/main" id="{6E83FD63-A529-43E5-BF3D-A532223A13B4}"/>
            </a:ext>
          </a:extLst>
        </xdr:cNvPr>
        <xdr:cNvCxnSpPr/>
      </xdr:nvCxnSpPr>
      <xdr:spPr>
        <a:xfrm>
          <a:off x="16230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66692</xdr:rowOff>
    </xdr:from>
    <xdr:ext cx="405111" cy="259045"/>
    <xdr:sp macro="" textlink="">
      <xdr:nvSpPr>
        <xdr:cNvPr id="422" name="【一般廃棄物処理施設】&#10;有形固定資産減価償却率平均値テキスト">
          <a:extLst>
            <a:ext uri="{FF2B5EF4-FFF2-40B4-BE49-F238E27FC236}">
              <a16:creationId xmlns:a16="http://schemas.microsoft.com/office/drawing/2014/main" id="{D6D8CA6E-AA42-4284-BD3F-4375969D535C}"/>
            </a:ext>
          </a:extLst>
        </xdr:cNvPr>
        <xdr:cNvSpPr txBox="1"/>
      </xdr:nvSpPr>
      <xdr:spPr>
        <a:xfrm>
          <a:off x="16357600" y="6410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88265</xdr:rowOff>
    </xdr:from>
    <xdr:to>
      <xdr:col>85</xdr:col>
      <xdr:colOff>177800</xdr:colOff>
      <xdr:row>38</xdr:row>
      <xdr:rowOff>18415</xdr:rowOff>
    </xdr:to>
    <xdr:sp macro="" textlink="">
      <xdr:nvSpPr>
        <xdr:cNvPr id="423" name="フローチャート: 判断 422">
          <a:extLst>
            <a:ext uri="{FF2B5EF4-FFF2-40B4-BE49-F238E27FC236}">
              <a16:creationId xmlns:a16="http://schemas.microsoft.com/office/drawing/2014/main" id="{47A6EBD0-3DA2-44B1-AD91-D4A82453D44B}"/>
            </a:ext>
          </a:extLst>
        </xdr:cNvPr>
        <xdr:cNvSpPr/>
      </xdr:nvSpPr>
      <xdr:spPr>
        <a:xfrm>
          <a:off x="16268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424" name="フローチャート: 判断 423">
          <a:extLst>
            <a:ext uri="{FF2B5EF4-FFF2-40B4-BE49-F238E27FC236}">
              <a16:creationId xmlns:a16="http://schemas.microsoft.com/office/drawing/2014/main" id="{E71D4D85-A1C6-412C-98BF-1520EAEAAC61}"/>
            </a:ext>
          </a:extLst>
        </xdr:cNvPr>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25" name="フローチャート: 判断 424">
          <a:extLst>
            <a:ext uri="{FF2B5EF4-FFF2-40B4-BE49-F238E27FC236}">
              <a16:creationId xmlns:a16="http://schemas.microsoft.com/office/drawing/2014/main" id="{7892881A-CC7E-4322-824D-276F38FE30B4}"/>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6" name="フローチャート: 判断 425">
          <a:extLst>
            <a:ext uri="{FF2B5EF4-FFF2-40B4-BE49-F238E27FC236}">
              <a16:creationId xmlns:a16="http://schemas.microsoft.com/office/drawing/2014/main" id="{9A3B17D2-AC47-44FA-9C21-558151008E57}"/>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427" name="フローチャート: 判断 426">
          <a:extLst>
            <a:ext uri="{FF2B5EF4-FFF2-40B4-BE49-F238E27FC236}">
              <a16:creationId xmlns:a16="http://schemas.microsoft.com/office/drawing/2014/main" id="{8A0B5851-D18A-4129-9E39-7003A0123B4D}"/>
            </a:ext>
          </a:extLst>
        </xdr:cNvPr>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A75DA9F8-EB76-4377-8588-4A6757A1185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59D0E91B-4667-46E7-943F-620996ACF71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DE7AB5BD-8FD2-4C45-B025-B6C163986B6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679AB56-7714-41A6-9F72-5DACB83589D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C5C10C7-E81D-4836-9974-BDCDA1A617B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17780</xdr:rowOff>
    </xdr:from>
    <xdr:to>
      <xdr:col>85</xdr:col>
      <xdr:colOff>177800</xdr:colOff>
      <xdr:row>35</xdr:row>
      <xdr:rowOff>119380</xdr:rowOff>
    </xdr:to>
    <xdr:sp macro="" textlink="">
      <xdr:nvSpPr>
        <xdr:cNvPr id="433" name="楕円 432">
          <a:extLst>
            <a:ext uri="{FF2B5EF4-FFF2-40B4-BE49-F238E27FC236}">
              <a16:creationId xmlns:a16="http://schemas.microsoft.com/office/drawing/2014/main" id="{D9FDA385-A339-40E1-B9F1-31D3CCED6457}"/>
            </a:ext>
          </a:extLst>
        </xdr:cNvPr>
        <xdr:cNvSpPr/>
      </xdr:nvSpPr>
      <xdr:spPr>
        <a:xfrm>
          <a:off x="162687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40657</xdr:rowOff>
    </xdr:from>
    <xdr:ext cx="405111" cy="259045"/>
    <xdr:sp macro="" textlink="">
      <xdr:nvSpPr>
        <xdr:cNvPr id="434" name="【一般廃棄物処理施設】&#10;有形固定資産減価償却率該当値テキスト">
          <a:extLst>
            <a:ext uri="{FF2B5EF4-FFF2-40B4-BE49-F238E27FC236}">
              <a16:creationId xmlns:a16="http://schemas.microsoft.com/office/drawing/2014/main" id="{9505A86B-797D-4CDC-BBE1-772083929834}"/>
            </a:ext>
          </a:extLst>
        </xdr:cNvPr>
        <xdr:cNvSpPr txBox="1"/>
      </xdr:nvSpPr>
      <xdr:spPr>
        <a:xfrm>
          <a:off x="16357600"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137795</xdr:rowOff>
    </xdr:from>
    <xdr:to>
      <xdr:col>81</xdr:col>
      <xdr:colOff>101600</xdr:colOff>
      <xdr:row>35</xdr:row>
      <xdr:rowOff>67945</xdr:rowOff>
    </xdr:to>
    <xdr:sp macro="" textlink="">
      <xdr:nvSpPr>
        <xdr:cNvPr id="435" name="楕円 434">
          <a:extLst>
            <a:ext uri="{FF2B5EF4-FFF2-40B4-BE49-F238E27FC236}">
              <a16:creationId xmlns:a16="http://schemas.microsoft.com/office/drawing/2014/main" id="{025B9788-B9DF-48EF-813E-C133FC463BF4}"/>
            </a:ext>
          </a:extLst>
        </xdr:cNvPr>
        <xdr:cNvSpPr/>
      </xdr:nvSpPr>
      <xdr:spPr>
        <a:xfrm>
          <a:off x="154305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17145</xdr:rowOff>
    </xdr:from>
    <xdr:to>
      <xdr:col>85</xdr:col>
      <xdr:colOff>127000</xdr:colOff>
      <xdr:row>35</xdr:row>
      <xdr:rowOff>68580</xdr:rowOff>
    </xdr:to>
    <xdr:cxnSp macro="">
      <xdr:nvCxnSpPr>
        <xdr:cNvPr id="436" name="直線コネクタ 435">
          <a:extLst>
            <a:ext uri="{FF2B5EF4-FFF2-40B4-BE49-F238E27FC236}">
              <a16:creationId xmlns:a16="http://schemas.microsoft.com/office/drawing/2014/main" id="{4D32148E-5CAA-4958-A21B-F33D37395CEB}"/>
            </a:ext>
          </a:extLst>
        </xdr:cNvPr>
        <xdr:cNvCxnSpPr/>
      </xdr:nvCxnSpPr>
      <xdr:spPr>
        <a:xfrm>
          <a:off x="15481300" y="601789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113030</xdr:rowOff>
    </xdr:from>
    <xdr:to>
      <xdr:col>76</xdr:col>
      <xdr:colOff>165100</xdr:colOff>
      <xdr:row>35</xdr:row>
      <xdr:rowOff>43180</xdr:rowOff>
    </xdr:to>
    <xdr:sp macro="" textlink="">
      <xdr:nvSpPr>
        <xdr:cNvPr id="437" name="楕円 436">
          <a:extLst>
            <a:ext uri="{FF2B5EF4-FFF2-40B4-BE49-F238E27FC236}">
              <a16:creationId xmlns:a16="http://schemas.microsoft.com/office/drawing/2014/main" id="{D390A437-BB59-4BE4-BC1B-8015056CD9CE}"/>
            </a:ext>
          </a:extLst>
        </xdr:cNvPr>
        <xdr:cNvSpPr/>
      </xdr:nvSpPr>
      <xdr:spPr>
        <a:xfrm>
          <a:off x="145415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163830</xdr:rowOff>
    </xdr:from>
    <xdr:to>
      <xdr:col>81</xdr:col>
      <xdr:colOff>50800</xdr:colOff>
      <xdr:row>35</xdr:row>
      <xdr:rowOff>17145</xdr:rowOff>
    </xdr:to>
    <xdr:cxnSp macro="">
      <xdr:nvCxnSpPr>
        <xdr:cNvPr id="438" name="直線コネクタ 437">
          <a:extLst>
            <a:ext uri="{FF2B5EF4-FFF2-40B4-BE49-F238E27FC236}">
              <a16:creationId xmlns:a16="http://schemas.microsoft.com/office/drawing/2014/main" id="{016F2830-C74A-43C5-8423-ABCE64B4CD1E}"/>
            </a:ext>
          </a:extLst>
        </xdr:cNvPr>
        <xdr:cNvCxnSpPr/>
      </xdr:nvCxnSpPr>
      <xdr:spPr>
        <a:xfrm>
          <a:off x="14592300" y="59931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8255</xdr:rowOff>
    </xdr:from>
    <xdr:to>
      <xdr:col>72</xdr:col>
      <xdr:colOff>38100</xdr:colOff>
      <xdr:row>35</xdr:row>
      <xdr:rowOff>109855</xdr:rowOff>
    </xdr:to>
    <xdr:sp macro="" textlink="">
      <xdr:nvSpPr>
        <xdr:cNvPr id="439" name="楕円 438">
          <a:extLst>
            <a:ext uri="{FF2B5EF4-FFF2-40B4-BE49-F238E27FC236}">
              <a16:creationId xmlns:a16="http://schemas.microsoft.com/office/drawing/2014/main" id="{EE914DA7-B695-45C0-A9B3-CBB590003626}"/>
            </a:ext>
          </a:extLst>
        </xdr:cNvPr>
        <xdr:cNvSpPr/>
      </xdr:nvSpPr>
      <xdr:spPr>
        <a:xfrm>
          <a:off x="13652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163830</xdr:rowOff>
    </xdr:from>
    <xdr:to>
      <xdr:col>76</xdr:col>
      <xdr:colOff>114300</xdr:colOff>
      <xdr:row>35</xdr:row>
      <xdr:rowOff>59055</xdr:rowOff>
    </xdr:to>
    <xdr:cxnSp macro="">
      <xdr:nvCxnSpPr>
        <xdr:cNvPr id="440" name="直線コネクタ 439">
          <a:extLst>
            <a:ext uri="{FF2B5EF4-FFF2-40B4-BE49-F238E27FC236}">
              <a16:creationId xmlns:a16="http://schemas.microsoft.com/office/drawing/2014/main" id="{51926B4D-DAC3-419F-AF97-6611CB34AFE5}"/>
            </a:ext>
          </a:extLst>
        </xdr:cNvPr>
        <xdr:cNvCxnSpPr/>
      </xdr:nvCxnSpPr>
      <xdr:spPr>
        <a:xfrm flipV="1">
          <a:off x="13703300" y="599313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130175</xdr:rowOff>
    </xdr:from>
    <xdr:to>
      <xdr:col>67</xdr:col>
      <xdr:colOff>101600</xdr:colOff>
      <xdr:row>35</xdr:row>
      <xdr:rowOff>60325</xdr:rowOff>
    </xdr:to>
    <xdr:sp macro="" textlink="">
      <xdr:nvSpPr>
        <xdr:cNvPr id="441" name="楕円 440">
          <a:extLst>
            <a:ext uri="{FF2B5EF4-FFF2-40B4-BE49-F238E27FC236}">
              <a16:creationId xmlns:a16="http://schemas.microsoft.com/office/drawing/2014/main" id="{440A4966-14AF-4F85-B28E-20F50F624833}"/>
            </a:ext>
          </a:extLst>
        </xdr:cNvPr>
        <xdr:cNvSpPr/>
      </xdr:nvSpPr>
      <xdr:spPr>
        <a:xfrm>
          <a:off x="127635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9525</xdr:rowOff>
    </xdr:from>
    <xdr:to>
      <xdr:col>71</xdr:col>
      <xdr:colOff>177800</xdr:colOff>
      <xdr:row>35</xdr:row>
      <xdr:rowOff>59055</xdr:rowOff>
    </xdr:to>
    <xdr:cxnSp macro="">
      <xdr:nvCxnSpPr>
        <xdr:cNvPr id="442" name="直線コネクタ 441">
          <a:extLst>
            <a:ext uri="{FF2B5EF4-FFF2-40B4-BE49-F238E27FC236}">
              <a16:creationId xmlns:a16="http://schemas.microsoft.com/office/drawing/2014/main" id="{A96DF383-E157-4574-B714-3B79361C65C9}"/>
            </a:ext>
          </a:extLst>
        </xdr:cNvPr>
        <xdr:cNvCxnSpPr/>
      </xdr:nvCxnSpPr>
      <xdr:spPr>
        <a:xfrm>
          <a:off x="12814300" y="60102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150512</xdr:rowOff>
    </xdr:from>
    <xdr:ext cx="405111" cy="259045"/>
    <xdr:sp macro="" textlink="">
      <xdr:nvSpPr>
        <xdr:cNvPr id="443" name="n_1aveValue【一般廃棄物処理施設】&#10;有形固定資産減価償却率">
          <a:extLst>
            <a:ext uri="{FF2B5EF4-FFF2-40B4-BE49-F238E27FC236}">
              <a16:creationId xmlns:a16="http://schemas.microsoft.com/office/drawing/2014/main" id="{FA588C58-F80F-4519-B7A5-99DAFD2870A3}"/>
            </a:ext>
          </a:extLst>
        </xdr:cNvPr>
        <xdr:cNvSpPr txBox="1"/>
      </xdr:nvSpPr>
      <xdr:spPr>
        <a:xfrm>
          <a:off x="15266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444" name="n_2aveValue【一般廃棄物処理施設】&#10;有形固定資産減価償却率">
          <a:extLst>
            <a:ext uri="{FF2B5EF4-FFF2-40B4-BE49-F238E27FC236}">
              <a16:creationId xmlns:a16="http://schemas.microsoft.com/office/drawing/2014/main" id="{2845C3BD-EE0E-4C64-9180-D2FA82D2959B}"/>
            </a:ext>
          </a:extLst>
        </xdr:cNvPr>
        <xdr:cNvSpPr txBox="1"/>
      </xdr:nvSpPr>
      <xdr:spPr>
        <a:xfrm>
          <a:off x="14389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445" name="n_3aveValue【一般廃棄物処理施設】&#10;有形固定資産減価償却率">
          <a:extLst>
            <a:ext uri="{FF2B5EF4-FFF2-40B4-BE49-F238E27FC236}">
              <a16:creationId xmlns:a16="http://schemas.microsoft.com/office/drawing/2014/main" id="{8987D692-78D1-4E7B-BF29-B3A1B4E1A371}"/>
            </a:ext>
          </a:extLst>
        </xdr:cNvPr>
        <xdr:cNvSpPr txBox="1"/>
      </xdr:nvSpPr>
      <xdr:spPr>
        <a:xfrm>
          <a:off x="13500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3827</xdr:rowOff>
    </xdr:from>
    <xdr:ext cx="405111" cy="259045"/>
    <xdr:sp macro="" textlink="">
      <xdr:nvSpPr>
        <xdr:cNvPr id="446" name="n_4aveValue【一般廃棄物処理施設】&#10;有形固定資産減価償却率">
          <a:extLst>
            <a:ext uri="{FF2B5EF4-FFF2-40B4-BE49-F238E27FC236}">
              <a16:creationId xmlns:a16="http://schemas.microsoft.com/office/drawing/2014/main" id="{0E8E1A6A-16C2-46CB-9826-4A71EBF23F26}"/>
            </a:ext>
          </a:extLst>
        </xdr:cNvPr>
        <xdr:cNvSpPr txBox="1"/>
      </xdr:nvSpPr>
      <xdr:spPr>
        <a:xfrm>
          <a:off x="12611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84472</xdr:rowOff>
    </xdr:from>
    <xdr:ext cx="405111" cy="259045"/>
    <xdr:sp macro="" textlink="">
      <xdr:nvSpPr>
        <xdr:cNvPr id="447" name="n_1mainValue【一般廃棄物処理施設】&#10;有形固定資産減価償却率">
          <a:extLst>
            <a:ext uri="{FF2B5EF4-FFF2-40B4-BE49-F238E27FC236}">
              <a16:creationId xmlns:a16="http://schemas.microsoft.com/office/drawing/2014/main" id="{B5FF086A-0F0A-4A16-B934-1025D95BBB89}"/>
            </a:ext>
          </a:extLst>
        </xdr:cNvPr>
        <xdr:cNvSpPr txBox="1"/>
      </xdr:nvSpPr>
      <xdr:spPr>
        <a:xfrm>
          <a:off x="15266044" y="57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59707</xdr:rowOff>
    </xdr:from>
    <xdr:ext cx="405111" cy="259045"/>
    <xdr:sp macro="" textlink="">
      <xdr:nvSpPr>
        <xdr:cNvPr id="448" name="n_2mainValue【一般廃棄物処理施設】&#10;有形固定資産減価償却率">
          <a:extLst>
            <a:ext uri="{FF2B5EF4-FFF2-40B4-BE49-F238E27FC236}">
              <a16:creationId xmlns:a16="http://schemas.microsoft.com/office/drawing/2014/main" id="{496217AC-4E99-4715-A0E8-EDEB57653A23}"/>
            </a:ext>
          </a:extLst>
        </xdr:cNvPr>
        <xdr:cNvSpPr txBox="1"/>
      </xdr:nvSpPr>
      <xdr:spPr>
        <a:xfrm>
          <a:off x="1438974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126382</xdr:rowOff>
    </xdr:from>
    <xdr:ext cx="405111" cy="259045"/>
    <xdr:sp macro="" textlink="">
      <xdr:nvSpPr>
        <xdr:cNvPr id="449" name="n_3mainValue【一般廃棄物処理施設】&#10;有形固定資産減価償却率">
          <a:extLst>
            <a:ext uri="{FF2B5EF4-FFF2-40B4-BE49-F238E27FC236}">
              <a16:creationId xmlns:a16="http://schemas.microsoft.com/office/drawing/2014/main" id="{A0B2E2A4-E317-44D9-A048-9287C4D64C45}"/>
            </a:ext>
          </a:extLst>
        </xdr:cNvPr>
        <xdr:cNvSpPr txBox="1"/>
      </xdr:nvSpPr>
      <xdr:spPr>
        <a:xfrm>
          <a:off x="13500744"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76852</xdr:rowOff>
    </xdr:from>
    <xdr:ext cx="405111" cy="259045"/>
    <xdr:sp macro="" textlink="">
      <xdr:nvSpPr>
        <xdr:cNvPr id="450" name="n_4mainValue【一般廃棄物処理施設】&#10;有形固定資産減価償却率">
          <a:extLst>
            <a:ext uri="{FF2B5EF4-FFF2-40B4-BE49-F238E27FC236}">
              <a16:creationId xmlns:a16="http://schemas.microsoft.com/office/drawing/2014/main" id="{6618B874-36C3-480C-AC10-12241EA564C3}"/>
            </a:ext>
          </a:extLst>
        </xdr:cNvPr>
        <xdr:cNvSpPr txBox="1"/>
      </xdr:nvSpPr>
      <xdr:spPr>
        <a:xfrm>
          <a:off x="12611744"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1F5896B2-797E-45A0-9266-A1D34D01253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98A46478-95CD-4117-8701-8DAC95D13D5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2FD85E05-BCDA-47F5-BBAD-7F02858E373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F1FA885C-F093-42DD-B9BB-9A933697F25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96ABE8D-4AAC-4B4F-AAB2-48A6AA63235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966F8642-BD69-44B1-B5FA-6F196FAB6CD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A9BC39D-CEB5-4B83-B150-108DB70D2E8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C03CB46E-5320-4F85-A397-478E5645066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F0A6E2A6-EF3C-4D66-A482-497D0137D32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1D9D97FC-248B-4207-B9B4-3235DF9AF4E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CFE667EF-01D2-4F30-B8E8-DD6DA4D8502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2" name="テキスト ボックス 461">
          <a:extLst>
            <a:ext uri="{FF2B5EF4-FFF2-40B4-BE49-F238E27FC236}">
              <a16:creationId xmlns:a16="http://schemas.microsoft.com/office/drawing/2014/main" id="{CEEA5142-CB36-45A7-AEA9-83D398534F6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F971DADC-81FC-4BD2-8FF1-6A418FF6998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4" name="テキスト ボックス 463">
          <a:extLst>
            <a:ext uri="{FF2B5EF4-FFF2-40B4-BE49-F238E27FC236}">
              <a16:creationId xmlns:a16="http://schemas.microsoft.com/office/drawing/2014/main" id="{8D024648-D369-4B55-AC96-8910D9179B88}"/>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88B455EE-A24F-4FD8-816A-199A1D4B987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6" name="テキスト ボックス 465">
          <a:extLst>
            <a:ext uri="{FF2B5EF4-FFF2-40B4-BE49-F238E27FC236}">
              <a16:creationId xmlns:a16="http://schemas.microsoft.com/office/drawing/2014/main" id="{5259C122-8402-401B-B8D9-F22BCEE288B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BC2AC3E5-0F2B-4F1D-B9AB-6944A4DECF7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8" name="テキスト ボックス 467">
          <a:extLst>
            <a:ext uri="{FF2B5EF4-FFF2-40B4-BE49-F238E27FC236}">
              <a16:creationId xmlns:a16="http://schemas.microsoft.com/office/drawing/2014/main" id="{EBD2A4E0-6164-40EE-AB65-3373486471AF}"/>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FF55148A-52A7-4502-B96E-BE896679388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0" name="テキスト ボックス 469">
          <a:extLst>
            <a:ext uri="{FF2B5EF4-FFF2-40B4-BE49-F238E27FC236}">
              <a16:creationId xmlns:a16="http://schemas.microsoft.com/office/drawing/2014/main" id="{928DDB8E-3395-4F34-B93D-60776F53F51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A2D4F72B-CB1A-442E-AC3F-CE5379CB4B5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7715BC81-F4C0-404F-88A3-F7C5A38EFCE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DD5ACF0E-F151-4027-A2A7-FD5B22A7D16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124865</xdr:rowOff>
    </xdr:from>
    <xdr:to>
      <xdr:col>116</xdr:col>
      <xdr:colOff>62864</xdr:colOff>
      <xdr:row>42</xdr:row>
      <xdr:rowOff>27702</xdr:rowOff>
    </xdr:to>
    <xdr:cxnSp macro="">
      <xdr:nvCxnSpPr>
        <xdr:cNvPr id="474" name="直線コネクタ 473">
          <a:extLst>
            <a:ext uri="{FF2B5EF4-FFF2-40B4-BE49-F238E27FC236}">
              <a16:creationId xmlns:a16="http://schemas.microsoft.com/office/drawing/2014/main" id="{D6AA5D1D-BB76-45FB-AFE7-0ECC84964182}"/>
            </a:ext>
          </a:extLst>
        </xdr:cNvPr>
        <xdr:cNvCxnSpPr/>
      </xdr:nvCxnSpPr>
      <xdr:spPr>
        <a:xfrm flipV="1">
          <a:off x="22160864" y="5954165"/>
          <a:ext cx="0" cy="127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31529</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923D9CE5-A795-4F73-92E1-C3F411F1C685}"/>
            </a:ext>
          </a:extLst>
        </xdr:cNvPr>
        <xdr:cNvSpPr txBox="1"/>
      </xdr:nvSpPr>
      <xdr:spPr>
        <a:xfrm>
          <a:off x="22199600" y="723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27702</xdr:rowOff>
    </xdr:from>
    <xdr:to>
      <xdr:col>116</xdr:col>
      <xdr:colOff>152400</xdr:colOff>
      <xdr:row>42</xdr:row>
      <xdr:rowOff>27702</xdr:rowOff>
    </xdr:to>
    <xdr:cxnSp macro="">
      <xdr:nvCxnSpPr>
        <xdr:cNvPr id="476" name="直線コネクタ 475">
          <a:extLst>
            <a:ext uri="{FF2B5EF4-FFF2-40B4-BE49-F238E27FC236}">
              <a16:creationId xmlns:a16="http://schemas.microsoft.com/office/drawing/2014/main" id="{4919340A-AB72-472D-97E6-EC3DCB837590}"/>
            </a:ext>
          </a:extLst>
        </xdr:cNvPr>
        <xdr:cNvCxnSpPr/>
      </xdr:nvCxnSpPr>
      <xdr:spPr>
        <a:xfrm>
          <a:off x="22072600" y="722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71542</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53F006D9-FD6A-4B5A-88D1-A4F8EDF78922}"/>
            </a:ext>
          </a:extLst>
        </xdr:cNvPr>
        <xdr:cNvSpPr txBox="1"/>
      </xdr:nvSpPr>
      <xdr:spPr>
        <a:xfrm>
          <a:off x="22199600" y="572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124865</xdr:rowOff>
    </xdr:from>
    <xdr:to>
      <xdr:col>116</xdr:col>
      <xdr:colOff>152400</xdr:colOff>
      <xdr:row>34</xdr:row>
      <xdr:rowOff>124865</xdr:rowOff>
    </xdr:to>
    <xdr:cxnSp macro="">
      <xdr:nvCxnSpPr>
        <xdr:cNvPr id="478" name="直線コネクタ 477">
          <a:extLst>
            <a:ext uri="{FF2B5EF4-FFF2-40B4-BE49-F238E27FC236}">
              <a16:creationId xmlns:a16="http://schemas.microsoft.com/office/drawing/2014/main" id="{9BA1C502-F710-4220-92EF-316B2355B51B}"/>
            </a:ext>
          </a:extLst>
        </xdr:cNvPr>
        <xdr:cNvCxnSpPr/>
      </xdr:nvCxnSpPr>
      <xdr:spPr>
        <a:xfrm>
          <a:off x="22072600" y="595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164208</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B599D3B2-E28C-4235-9191-C8F7BF08B192}"/>
            </a:ext>
          </a:extLst>
        </xdr:cNvPr>
        <xdr:cNvSpPr txBox="1"/>
      </xdr:nvSpPr>
      <xdr:spPr>
        <a:xfrm>
          <a:off x="22199600" y="6507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141331</xdr:rowOff>
    </xdr:from>
    <xdr:to>
      <xdr:col>116</xdr:col>
      <xdr:colOff>114300</xdr:colOff>
      <xdr:row>39</xdr:row>
      <xdr:rowOff>71481</xdr:rowOff>
    </xdr:to>
    <xdr:sp macro="" textlink="">
      <xdr:nvSpPr>
        <xdr:cNvPr id="480" name="フローチャート: 判断 479">
          <a:extLst>
            <a:ext uri="{FF2B5EF4-FFF2-40B4-BE49-F238E27FC236}">
              <a16:creationId xmlns:a16="http://schemas.microsoft.com/office/drawing/2014/main" id="{2C9FC3CB-BE0F-4856-AA3C-79B49ECAD352}"/>
            </a:ext>
          </a:extLst>
        </xdr:cNvPr>
        <xdr:cNvSpPr/>
      </xdr:nvSpPr>
      <xdr:spPr>
        <a:xfrm>
          <a:off x="22110700" y="665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136103</xdr:rowOff>
    </xdr:from>
    <xdr:to>
      <xdr:col>112</xdr:col>
      <xdr:colOff>38100</xdr:colOff>
      <xdr:row>39</xdr:row>
      <xdr:rowOff>66253</xdr:rowOff>
    </xdr:to>
    <xdr:sp macro="" textlink="">
      <xdr:nvSpPr>
        <xdr:cNvPr id="481" name="フローチャート: 判断 480">
          <a:extLst>
            <a:ext uri="{FF2B5EF4-FFF2-40B4-BE49-F238E27FC236}">
              <a16:creationId xmlns:a16="http://schemas.microsoft.com/office/drawing/2014/main" id="{99310B65-7672-4722-8A78-D2491BE47DC3}"/>
            </a:ext>
          </a:extLst>
        </xdr:cNvPr>
        <xdr:cNvSpPr/>
      </xdr:nvSpPr>
      <xdr:spPr>
        <a:xfrm>
          <a:off x="21272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156887</xdr:rowOff>
    </xdr:from>
    <xdr:to>
      <xdr:col>107</xdr:col>
      <xdr:colOff>101600</xdr:colOff>
      <xdr:row>39</xdr:row>
      <xdr:rowOff>87037</xdr:rowOff>
    </xdr:to>
    <xdr:sp macro="" textlink="">
      <xdr:nvSpPr>
        <xdr:cNvPr id="482" name="フローチャート: 判断 481">
          <a:extLst>
            <a:ext uri="{FF2B5EF4-FFF2-40B4-BE49-F238E27FC236}">
              <a16:creationId xmlns:a16="http://schemas.microsoft.com/office/drawing/2014/main" id="{06896C2B-932F-429F-84A7-023070A15080}"/>
            </a:ext>
          </a:extLst>
        </xdr:cNvPr>
        <xdr:cNvSpPr/>
      </xdr:nvSpPr>
      <xdr:spPr>
        <a:xfrm>
          <a:off x="20383500" y="667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38148</xdr:rowOff>
    </xdr:from>
    <xdr:to>
      <xdr:col>102</xdr:col>
      <xdr:colOff>165100</xdr:colOff>
      <xdr:row>39</xdr:row>
      <xdr:rowOff>139748</xdr:rowOff>
    </xdr:to>
    <xdr:sp macro="" textlink="">
      <xdr:nvSpPr>
        <xdr:cNvPr id="483" name="フローチャート: 判断 482">
          <a:extLst>
            <a:ext uri="{FF2B5EF4-FFF2-40B4-BE49-F238E27FC236}">
              <a16:creationId xmlns:a16="http://schemas.microsoft.com/office/drawing/2014/main" id="{9009B4F7-DA5B-4E37-B56B-B42473E33527}"/>
            </a:ext>
          </a:extLst>
        </xdr:cNvPr>
        <xdr:cNvSpPr/>
      </xdr:nvSpPr>
      <xdr:spPr>
        <a:xfrm>
          <a:off x="19494500" y="672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39447</xdr:rowOff>
    </xdr:from>
    <xdr:to>
      <xdr:col>98</xdr:col>
      <xdr:colOff>38100</xdr:colOff>
      <xdr:row>39</xdr:row>
      <xdr:rowOff>141047</xdr:rowOff>
    </xdr:to>
    <xdr:sp macro="" textlink="">
      <xdr:nvSpPr>
        <xdr:cNvPr id="484" name="フローチャート: 判断 483">
          <a:extLst>
            <a:ext uri="{FF2B5EF4-FFF2-40B4-BE49-F238E27FC236}">
              <a16:creationId xmlns:a16="http://schemas.microsoft.com/office/drawing/2014/main" id="{E6FC4537-3107-47FE-8607-976D0913C0F2}"/>
            </a:ext>
          </a:extLst>
        </xdr:cNvPr>
        <xdr:cNvSpPr/>
      </xdr:nvSpPr>
      <xdr:spPr>
        <a:xfrm>
          <a:off x="18605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2921B10-D3C1-45C4-A4F5-1DFEC2B6037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7F052ED-0F94-47D6-B4A4-2FC14CBA6FB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879FC88-C4E8-4D36-B817-C2DF161CBF4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66673A4-4AEB-4582-B85F-850C2775C34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4773185-2BD7-4219-B244-32F87F7925B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153401</xdr:rowOff>
    </xdr:from>
    <xdr:to>
      <xdr:col>116</xdr:col>
      <xdr:colOff>114300</xdr:colOff>
      <xdr:row>39</xdr:row>
      <xdr:rowOff>83551</xdr:rowOff>
    </xdr:to>
    <xdr:sp macro="" textlink="">
      <xdr:nvSpPr>
        <xdr:cNvPr id="490" name="楕円 489">
          <a:extLst>
            <a:ext uri="{FF2B5EF4-FFF2-40B4-BE49-F238E27FC236}">
              <a16:creationId xmlns:a16="http://schemas.microsoft.com/office/drawing/2014/main" id="{3AB76315-2C66-4C08-85FE-00E20BAE6B84}"/>
            </a:ext>
          </a:extLst>
        </xdr:cNvPr>
        <xdr:cNvSpPr/>
      </xdr:nvSpPr>
      <xdr:spPr>
        <a:xfrm>
          <a:off x="22110700" y="666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131828</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CB745E10-74B6-4768-860D-35DAC21D15D3}"/>
            </a:ext>
          </a:extLst>
        </xdr:cNvPr>
        <xdr:cNvSpPr txBox="1"/>
      </xdr:nvSpPr>
      <xdr:spPr>
        <a:xfrm>
          <a:off x="22199600" y="664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162068</xdr:rowOff>
    </xdr:from>
    <xdr:to>
      <xdr:col>112</xdr:col>
      <xdr:colOff>38100</xdr:colOff>
      <xdr:row>39</xdr:row>
      <xdr:rowOff>92218</xdr:rowOff>
    </xdr:to>
    <xdr:sp macro="" textlink="">
      <xdr:nvSpPr>
        <xdr:cNvPr id="492" name="楕円 491">
          <a:extLst>
            <a:ext uri="{FF2B5EF4-FFF2-40B4-BE49-F238E27FC236}">
              <a16:creationId xmlns:a16="http://schemas.microsoft.com/office/drawing/2014/main" id="{4858AEA3-251E-484D-B4D8-9A90B3B083C1}"/>
            </a:ext>
          </a:extLst>
        </xdr:cNvPr>
        <xdr:cNvSpPr/>
      </xdr:nvSpPr>
      <xdr:spPr>
        <a:xfrm>
          <a:off x="21272500" y="667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32751</xdr:rowOff>
    </xdr:from>
    <xdr:to>
      <xdr:col>116</xdr:col>
      <xdr:colOff>63500</xdr:colOff>
      <xdr:row>39</xdr:row>
      <xdr:rowOff>41418</xdr:rowOff>
    </xdr:to>
    <xdr:cxnSp macro="">
      <xdr:nvCxnSpPr>
        <xdr:cNvPr id="493" name="直線コネクタ 492">
          <a:extLst>
            <a:ext uri="{FF2B5EF4-FFF2-40B4-BE49-F238E27FC236}">
              <a16:creationId xmlns:a16="http://schemas.microsoft.com/office/drawing/2014/main" id="{6F04E184-62F9-498E-9776-D370CF7906B4}"/>
            </a:ext>
          </a:extLst>
        </xdr:cNvPr>
        <xdr:cNvCxnSpPr/>
      </xdr:nvCxnSpPr>
      <xdr:spPr>
        <a:xfrm flipV="1">
          <a:off x="21323300" y="6719301"/>
          <a:ext cx="838200" cy="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137814</xdr:rowOff>
    </xdr:from>
    <xdr:to>
      <xdr:col>107</xdr:col>
      <xdr:colOff>101600</xdr:colOff>
      <xdr:row>39</xdr:row>
      <xdr:rowOff>67964</xdr:rowOff>
    </xdr:to>
    <xdr:sp macro="" textlink="">
      <xdr:nvSpPr>
        <xdr:cNvPr id="494" name="楕円 493">
          <a:extLst>
            <a:ext uri="{FF2B5EF4-FFF2-40B4-BE49-F238E27FC236}">
              <a16:creationId xmlns:a16="http://schemas.microsoft.com/office/drawing/2014/main" id="{869164CC-5BDC-4252-9308-F18F61190654}"/>
            </a:ext>
          </a:extLst>
        </xdr:cNvPr>
        <xdr:cNvSpPr/>
      </xdr:nvSpPr>
      <xdr:spPr>
        <a:xfrm>
          <a:off x="20383500" y="665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17164</xdr:rowOff>
    </xdr:from>
    <xdr:to>
      <xdr:col>111</xdr:col>
      <xdr:colOff>177800</xdr:colOff>
      <xdr:row>39</xdr:row>
      <xdr:rowOff>41418</xdr:rowOff>
    </xdr:to>
    <xdr:cxnSp macro="">
      <xdr:nvCxnSpPr>
        <xdr:cNvPr id="495" name="直線コネクタ 494">
          <a:extLst>
            <a:ext uri="{FF2B5EF4-FFF2-40B4-BE49-F238E27FC236}">
              <a16:creationId xmlns:a16="http://schemas.microsoft.com/office/drawing/2014/main" id="{17CB8641-88CB-4A3E-A074-AF7DD64EF1F5}"/>
            </a:ext>
          </a:extLst>
        </xdr:cNvPr>
        <xdr:cNvCxnSpPr/>
      </xdr:nvCxnSpPr>
      <xdr:spPr>
        <a:xfrm>
          <a:off x="20434300" y="6703714"/>
          <a:ext cx="889000" cy="2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52165</xdr:rowOff>
    </xdr:from>
    <xdr:to>
      <xdr:col>102</xdr:col>
      <xdr:colOff>165100</xdr:colOff>
      <xdr:row>38</xdr:row>
      <xdr:rowOff>153765</xdr:rowOff>
    </xdr:to>
    <xdr:sp macro="" textlink="">
      <xdr:nvSpPr>
        <xdr:cNvPr id="496" name="楕円 495">
          <a:extLst>
            <a:ext uri="{FF2B5EF4-FFF2-40B4-BE49-F238E27FC236}">
              <a16:creationId xmlns:a16="http://schemas.microsoft.com/office/drawing/2014/main" id="{230CB771-333F-435C-94C8-5DE94A2A2F5A}"/>
            </a:ext>
          </a:extLst>
        </xdr:cNvPr>
        <xdr:cNvSpPr/>
      </xdr:nvSpPr>
      <xdr:spPr>
        <a:xfrm>
          <a:off x="19494500" y="65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102965</xdr:rowOff>
    </xdr:from>
    <xdr:to>
      <xdr:col>107</xdr:col>
      <xdr:colOff>50800</xdr:colOff>
      <xdr:row>39</xdr:row>
      <xdr:rowOff>17164</xdr:rowOff>
    </xdr:to>
    <xdr:cxnSp macro="">
      <xdr:nvCxnSpPr>
        <xdr:cNvPr id="497" name="直線コネクタ 496">
          <a:extLst>
            <a:ext uri="{FF2B5EF4-FFF2-40B4-BE49-F238E27FC236}">
              <a16:creationId xmlns:a16="http://schemas.microsoft.com/office/drawing/2014/main" id="{E11C9501-96BF-4CE7-9A14-969079B70405}"/>
            </a:ext>
          </a:extLst>
        </xdr:cNvPr>
        <xdr:cNvCxnSpPr/>
      </xdr:nvCxnSpPr>
      <xdr:spPr>
        <a:xfrm>
          <a:off x="19545300" y="6618065"/>
          <a:ext cx="889000" cy="8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68407</xdr:rowOff>
    </xdr:from>
    <xdr:to>
      <xdr:col>98</xdr:col>
      <xdr:colOff>38100</xdr:colOff>
      <xdr:row>38</xdr:row>
      <xdr:rowOff>170007</xdr:rowOff>
    </xdr:to>
    <xdr:sp macro="" textlink="">
      <xdr:nvSpPr>
        <xdr:cNvPr id="498" name="楕円 497">
          <a:extLst>
            <a:ext uri="{FF2B5EF4-FFF2-40B4-BE49-F238E27FC236}">
              <a16:creationId xmlns:a16="http://schemas.microsoft.com/office/drawing/2014/main" id="{49D56CF1-9E76-4254-AE27-D760D35B9496}"/>
            </a:ext>
          </a:extLst>
        </xdr:cNvPr>
        <xdr:cNvSpPr/>
      </xdr:nvSpPr>
      <xdr:spPr>
        <a:xfrm>
          <a:off x="18605500" y="658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102965</xdr:rowOff>
    </xdr:from>
    <xdr:to>
      <xdr:col>102</xdr:col>
      <xdr:colOff>114300</xdr:colOff>
      <xdr:row>38</xdr:row>
      <xdr:rowOff>119207</xdr:rowOff>
    </xdr:to>
    <xdr:cxnSp macro="">
      <xdr:nvCxnSpPr>
        <xdr:cNvPr id="499" name="直線コネクタ 498">
          <a:extLst>
            <a:ext uri="{FF2B5EF4-FFF2-40B4-BE49-F238E27FC236}">
              <a16:creationId xmlns:a16="http://schemas.microsoft.com/office/drawing/2014/main" id="{DA8A2B2D-66CF-46DF-B2BB-2B6E299A9B19}"/>
            </a:ext>
          </a:extLst>
        </xdr:cNvPr>
        <xdr:cNvCxnSpPr/>
      </xdr:nvCxnSpPr>
      <xdr:spPr>
        <a:xfrm flipV="1">
          <a:off x="18656300" y="6618065"/>
          <a:ext cx="889000" cy="1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82780</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32FC17E5-525B-4A6E-9024-F32DDE84D37F}"/>
            </a:ext>
          </a:extLst>
        </xdr:cNvPr>
        <xdr:cNvSpPr txBox="1"/>
      </xdr:nvSpPr>
      <xdr:spPr>
        <a:xfrm>
          <a:off x="21011095" y="6426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78164</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D9D48C54-4B6D-4FBF-AB0F-65BFEB62F6F0}"/>
            </a:ext>
          </a:extLst>
        </xdr:cNvPr>
        <xdr:cNvSpPr txBox="1"/>
      </xdr:nvSpPr>
      <xdr:spPr>
        <a:xfrm>
          <a:off x="20134795" y="676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130875</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63797EA4-B597-4178-AE48-54880BAF7B64}"/>
            </a:ext>
          </a:extLst>
        </xdr:cNvPr>
        <xdr:cNvSpPr txBox="1"/>
      </xdr:nvSpPr>
      <xdr:spPr>
        <a:xfrm>
          <a:off x="19245795" y="681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132174</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26C4F6ED-4936-4189-B56C-A1807EFE0091}"/>
            </a:ext>
          </a:extLst>
        </xdr:cNvPr>
        <xdr:cNvSpPr txBox="1"/>
      </xdr:nvSpPr>
      <xdr:spPr>
        <a:xfrm>
          <a:off x="18356795" y="681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83345</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FDDC11E4-39B2-4439-9470-13B48226C2F0}"/>
            </a:ext>
          </a:extLst>
        </xdr:cNvPr>
        <xdr:cNvSpPr txBox="1"/>
      </xdr:nvSpPr>
      <xdr:spPr>
        <a:xfrm>
          <a:off x="21011095" y="67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84491</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34D01C7F-D2E1-428D-98B6-25A4D280D8C5}"/>
            </a:ext>
          </a:extLst>
        </xdr:cNvPr>
        <xdr:cNvSpPr txBox="1"/>
      </xdr:nvSpPr>
      <xdr:spPr>
        <a:xfrm>
          <a:off x="20134795" y="6428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170292</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AA130A30-EEDC-446D-9927-4B57979B4A10}"/>
            </a:ext>
          </a:extLst>
        </xdr:cNvPr>
        <xdr:cNvSpPr txBox="1"/>
      </xdr:nvSpPr>
      <xdr:spPr>
        <a:xfrm>
          <a:off x="19245795" y="634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15084</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69612422-1E2A-4E51-B089-BEE665BE639C}"/>
            </a:ext>
          </a:extLst>
        </xdr:cNvPr>
        <xdr:cNvSpPr txBox="1"/>
      </xdr:nvSpPr>
      <xdr:spPr>
        <a:xfrm>
          <a:off x="18356795" y="6358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F27BA64-0D3F-4126-815D-50C5354BFA3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C51A252B-2030-428C-90B1-CDE9FD5EA3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ED084175-5AF5-459B-8FBE-CA3DC6CC899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8F4A2F80-FBD5-463D-AAD5-F7B9D2EF09D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EFF49BE-5516-4768-9F9C-7E31F785FD6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BAAFD1BB-D2E8-474A-99D1-57892C4596D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AFAF100B-7625-42D1-BBCE-81E6E62E344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AEC8260F-0F99-45D1-A34F-6F92C00301C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767634A0-C2E9-47D6-889D-40EB4C6A37B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A5DCD2C0-FECA-42B3-994C-8102AB97947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F5D818C-DC06-431A-AA70-19FA5E11F0D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54A29483-E244-4C7B-B857-5D5980A022B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CF418C3D-9D7C-44C7-B581-2DC1DFCCB6E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4A93D675-9863-4314-B92B-1A510ED102C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4C22223A-4282-4615-903E-F18DF46EA18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387C5400-3F88-4E2C-8BCC-DC4EE9B948D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BFF190F4-31A4-49CA-83E8-70A1C8E30DF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C07FA4F3-CBFF-415F-BBCB-87E42A1C1A9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0942E0DA-25D0-4270-B28C-FCC1B43AE09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0EB07420-D60B-448C-9B4C-331E4022CA2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4B9A8A48-E750-446D-9D8E-5669479B204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878E44B6-88ED-4ABD-8080-7A3FCEF318E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2A4B5BEF-DB9D-491F-A661-0A14AB2846D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8E53CDB0-E112-4AF8-A00D-ECD516347C2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532" name="直線コネクタ 531">
          <a:extLst>
            <a:ext uri="{FF2B5EF4-FFF2-40B4-BE49-F238E27FC236}">
              <a16:creationId xmlns:a16="http://schemas.microsoft.com/office/drawing/2014/main" id="{9660594C-AAA2-41D6-9E04-1FA3C90A5689}"/>
            </a:ext>
          </a:extLst>
        </xdr:cNvPr>
        <xdr:cNvCxnSpPr/>
      </xdr:nvCxnSpPr>
      <xdr:spPr>
        <a:xfrm flipV="1">
          <a:off x="16318864"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3" name="【保健センター・保健所】&#10;有形固定資産減価償却率最小値テキスト">
          <a:extLst>
            <a:ext uri="{FF2B5EF4-FFF2-40B4-BE49-F238E27FC236}">
              <a16:creationId xmlns:a16="http://schemas.microsoft.com/office/drawing/2014/main" id="{38B16324-9DEA-4F42-9B1F-45EB431FA83A}"/>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4" name="直線コネクタ 533">
          <a:extLst>
            <a:ext uri="{FF2B5EF4-FFF2-40B4-BE49-F238E27FC236}">
              <a16:creationId xmlns:a16="http://schemas.microsoft.com/office/drawing/2014/main" id="{22662DDE-68C2-48FA-B4BD-8A547342D52D}"/>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5" name="【保健センター・保健所】&#10;有形固定資産減価償却率最大値テキスト">
          <a:extLst>
            <a:ext uri="{FF2B5EF4-FFF2-40B4-BE49-F238E27FC236}">
              <a16:creationId xmlns:a16="http://schemas.microsoft.com/office/drawing/2014/main" id="{D617C850-0887-450E-89A9-1AA0BC0E969B}"/>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6" name="直線コネクタ 535">
          <a:extLst>
            <a:ext uri="{FF2B5EF4-FFF2-40B4-BE49-F238E27FC236}">
              <a16:creationId xmlns:a16="http://schemas.microsoft.com/office/drawing/2014/main" id="{ED797DD8-A5FD-41CC-BFBB-23CEE7E36CA9}"/>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113047</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849E1EC6-F04E-408C-80D2-52A94FF4B4EF}"/>
            </a:ext>
          </a:extLst>
        </xdr:cNvPr>
        <xdr:cNvSpPr txBox="1"/>
      </xdr:nvSpPr>
      <xdr:spPr>
        <a:xfrm>
          <a:off x="16357600" y="1005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90170</xdr:rowOff>
    </xdr:from>
    <xdr:to>
      <xdr:col>85</xdr:col>
      <xdr:colOff>177800</xdr:colOff>
      <xdr:row>60</xdr:row>
      <xdr:rowOff>20320</xdr:rowOff>
    </xdr:to>
    <xdr:sp macro="" textlink="">
      <xdr:nvSpPr>
        <xdr:cNvPr id="538" name="フローチャート: 判断 537">
          <a:extLst>
            <a:ext uri="{FF2B5EF4-FFF2-40B4-BE49-F238E27FC236}">
              <a16:creationId xmlns:a16="http://schemas.microsoft.com/office/drawing/2014/main" id="{AA8A513A-F5E0-414B-9497-83C84E72B716}"/>
            </a:ext>
          </a:extLst>
        </xdr:cNvPr>
        <xdr:cNvSpPr/>
      </xdr:nvSpPr>
      <xdr:spPr>
        <a:xfrm>
          <a:off x="16268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53975</xdr:rowOff>
    </xdr:from>
    <xdr:to>
      <xdr:col>81</xdr:col>
      <xdr:colOff>101600</xdr:colOff>
      <xdr:row>59</xdr:row>
      <xdr:rowOff>155575</xdr:rowOff>
    </xdr:to>
    <xdr:sp macro="" textlink="">
      <xdr:nvSpPr>
        <xdr:cNvPr id="539" name="フローチャート: 判断 538">
          <a:extLst>
            <a:ext uri="{FF2B5EF4-FFF2-40B4-BE49-F238E27FC236}">
              <a16:creationId xmlns:a16="http://schemas.microsoft.com/office/drawing/2014/main" id="{79B4BB92-7D61-4311-A1F9-B5886B036EDC}"/>
            </a:ext>
          </a:extLst>
        </xdr:cNvPr>
        <xdr:cNvSpPr/>
      </xdr:nvSpPr>
      <xdr:spPr>
        <a:xfrm>
          <a:off x="15430500" y="101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540" name="フローチャート: 判断 539">
          <a:extLst>
            <a:ext uri="{FF2B5EF4-FFF2-40B4-BE49-F238E27FC236}">
              <a16:creationId xmlns:a16="http://schemas.microsoft.com/office/drawing/2014/main" id="{70C246B0-F32F-4761-9F1E-3BC68975CB21}"/>
            </a:ext>
          </a:extLst>
        </xdr:cNvPr>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xdr:rowOff>
    </xdr:from>
    <xdr:to>
      <xdr:col>72</xdr:col>
      <xdr:colOff>38100</xdr:colOff>
      <xdr:row>59</xdr:row>
      <xdr:rowOff>111760</xdr:rowOff>
    </xdr:to>
    <xdr:sp macro="" textlink="">
      <xdr:nvSpPr>
        <xdr:cNvPr id="541" name="フローチャート: 判断 540">
          <a:extLst>
            <a:ext uri="{FF2B5EF4-FFF2-40B4-BE49-F238E27FC236}">
              <a16:creationId xmlns:a16="http://schemas.microsoft.com/office/drawing/2014/main" id="{8FB3E4CE-7D87-478F-B3D4-705EB04D780C}"/>
            </a:ext>
          </a:extLst>
        </xdr:cNvPr>
        <xdr:cNvSpPr/>
      </xdr:nvSpPr>
      <xdr:spPr>
        <a:xfrm>
          <a:off x="13652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542" name="フローチャート: 判断 541">
          <a:extLst>
            <a:ext uri="{FF2B5EF4-FFF2-40B4-BE49-F238E27FC236}">
              <a16:creationId xmlns:a16="http://schemas.microsoft.com/office/drawing/2014/main" id="{D95DD8FB-8545-46EA-ABD1-8A164DD305A5}"/>
            </a:ext>
          </a:extLst>
        </xdr:cNvPr>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D3890DC8-128B-4973-B114-6209F0E229C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F8EEA38C-2BF3-43FE-A5A5-5CCA68C31F9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9A88573-D59A-428E-9425-4F7C6887FD1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861BAD0-DEED-4262-B2AF-8BFB0E7D42B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AC4111F-BCE6-4229-97F1-31DEBEC5772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63500</xdr:rowOff>
    </xdr:from>
    <xdr:to>
      <xdr:col>85</xdr:col>
      <xdr:colOff>177800</xdr:colOff>
      <xdr:row>62</xdr:row>
      <xdr:rowOff>165100</xdr:rowOff>
    </xdr:to>
    <xdr:sp macro="" textlink="">
      <xdr:nvSpPr>
        <xdr:cNvPr id="548" name="楕円 547">
          <a:extLst>
            <a:ext uri="{FF2B5EF4-FFF2-40B4-BE49-F238E27FC236}">
              <a16:creationId xmlns:a16="http://schemas.microsoft.com/office/drawing/2014/main" id="{271AC3D0-1916-4E8F-A16D-32AA03A5ED27}"/>
            </a:ext>
          </a:extLst>
        </xdr:cNvPr>
        <xdr:cNvSpPr/>
      </xdr:nvSpPr>
      <xdr:spPr>
        <a:xfrm>
          <a:off x="16268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41927</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id="{419B9345-43C6-4EBC-BE92-BAF2706BA227}"/>
            </a:ext>
          </a:extLst>
        </xdr:cNvPr>
        <xdr:cNvSpPr txBox="1"/>
      </xdr:nvSpPr>
      <xdr:spPr>
        <a:xfrm>
          <a:off x="163576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19685</xdr:rowOff>
    </xdr:from>
    <xdr:to>
      <xdr:col>81</xdr:col>
      <xdr:colOff>101600</xdr:colOff>
      <xdr:row>62</xdr:row>
      <xdr:rowOff>121285</xdr:rowOff>
    </xdr:to>
    <xdr:sp macro="" textlink="">
      <xdr:nvSpPr>
        <xdr:cNvPr id="550" name="楕円 549">
          <a:extLst>
            <a:ext uri="{FF2B5EF4-FFF2-40B4-BE49-F238E27FC236}">
              <a16:creationId xmlns:a16="http://schemas.microsoft.com/office/drawing/2014/main" id="{278F9A0F-9FB7-4118-830A-BF1713E5EA16}"/>
            </a:ext>
          </a:extLst>
        </xdr:cNvPr>
        <xdr:cNvSpPr/>
      </xdr:nvSpPr>
      <xdr:spPr>
        <a:xfrm>
          <a:off x="15430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70485</xdr:rowOff>
    </xdr:from>
    <xdr:to>
      <xdr:col>85</xdr:col>
      <xdr:colOff>127000</xdr:colOff>
      <xdr:row>62</xdr:row>
      <xdr:rowOff>114300</xdr:rowOff>
    </xdr:to>
    <xdr:cxnSp macro="">
      <xdr:nvCxnSpPr>
        <xdr:cNvPr id="551" name="直線コネクタ 550">
          <a:extLst>
            <a:ext uri="{FF2B5EF4-FFF2-40B4-BE49-F238E27FC236}">
              <a16:creationId xmlns:a16="http://schemas.microsoft.com/office/drawing/2014/main" id="{AD3CAC01-9F75-4C2A-BA9D-80CFF2F21DD9}"/>
            </a:ext>
          </a:extLst>
        </xdr:cNvPr>
        <xdr:cNvCxnSpPr/>
      </xdr:nvCxnSpPr>
      <xdr:spPr>
        <a:xfrm>
          <a:off x="15481300" y="1070038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61595</xdr:rowOff>
    </xdr:from>
    <xdr:to>
      <xdr:col>76</xdr:col>
      <xdr:colOff>165100</xdr:colOff>
      <xdr:row>62</xdr:row>
      <xdr:rowOff>163195</xdr:rowOff>
    </xdr:to>
    <xdr:sp macro="" textlink="">
      <xdr:nvSpPr>
        <xdr:cNvPr id="552" name="楕円 551">
          <a:extLst>
            <a:ext uri="{FF2B5EF4-FFF2-40B4-BE49-F238E27FC236}">
              <a16:creationId xmlns:a16="http://schemas.microsoft.com/office/drawing/2014/main" id="{AF869485-B39A-4979-9E07-36D9EADE51AB}"/>
            </a:ext>
          </a:extLst>
        </xdr:cNvPr>
        <xdr:cNvSpPr/>
      </xdr:nvSpPr>
      <xdr:spPr>
        <a:xfrm>
          <a:off x="14541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70485</xdr:rowOff>
    </xdr:from>
    <xdr:to>
      <xdr:col>81</xdr:col>
      <xdr:colOff>50800</xdr:colOff>
      <xdr:row>62</xdr:row>
      <xdr:rowOff>112395</xdr:rowOff>
    </xdr:to>
    <xdr:cxnSp macro="">
      <xdr:nvCxnSpPr>
        <xdr:cNvPr id="553" name="直線コネクタ 552">
          <a:extLst>
            <a:ext uri="{FF2B5EF4-FFF2-40B4-BE49-F238E27FC236}">
              <a16:creationId xmlns:a16="http://schemas.microsoft.com/office/drawing/2014/main" id="{DF644E2F-E877-4335-A7DA-CD20CE6AB2A4}"/>
            </a:ext>
          </a:extLst>
        </xdr:cNvPr>
        <xdr:cNvCxnSpPr/>
      </xdr:nvCxnSpPr>
      <xdr:spPr>
        <a:xfrm flipV="1">
          <a:off x="14592300" y="107003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25400</xdr:rowOff>
    </xdr:from>
    <xdr:to>
      <xdr:col>72</xdr:col>
      <xdr:colOff>38100</xdr:colOff>
      <xdr:row>62</xdr:row>
      <xdr:rowOff>127000</xdr:rowOff>
    </xdr:to>
    <xdr:sp macro="" textlink="">
      <xdr:nvSpPr>
        <xdr:cNvPr id="554" name="楕円 553">
          <a:extLst>
            <a:ext uri="{FF2B5EF4-FFF2-40B4-BE49-F238E27FC236}">
              <a16:creationId xmlns:a16="http://schemas.microsoft.com/office/drawing/2014/main" id="{D0EB1B53-58DC-406C-B251-EA1CFAE5E723}"/>
            </a:ext>
          </a:extLst>
        </xdr:cNvPr>
        <xdr:cNvSpPr/>
      </xdr:nvSpPr>
      <xdr:spPr>
        <a:xfrm>
          <a:off x="13652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76200</xdr:rowOff>
    </xdr:from>
    <xdr:to>
      <xdr:col>76</xdr:col>
      <xdr:colOff>114300</xdr:colOff>
      <xdr:row>62</xdr:row>
      <xdr:rowOff>112395</xdr:rowOff>
    </xdr:to>
    <xdr:cxnSp macro="">
      <xdr:nvCxnSpPr>
        <xdr:cNvPr id="555" name="直線コネクタ 554">
          <a:extLst>
            <a:ext uri="{FF2B5EF4-FFF2-40B4-BE49-F238E27FC236}">
              <a16:creationId xmlns:a16="http://schemas.microsoft.com/office/drawing/2014/main" id="{2D508F30-1877-4C3A-B008-568603A853F9}"/>
            </a:ext>
          </a:extLst>
        </xdr:cNvPr>
        <xdr:cNvCxnSpPr/>
      </xdr:nvCxnSpPr>
      <xdr:spPr>
        <a:xfrm>
          <a:off x="13703300" y="107061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160655</xdr:rowOff>
    </xdr:from>
    <xdr:to>
      <xdr:col>67</xdr:col>
      <xdr:colOff>101600</xdr:colOff>
      <xdr:row>62</xdr:row>
      <xdr:rowOff>90805</xdr:rowOff>
    </xdr:to>
    <xdr:sp macro="" textlink="">
      <xdr:nvSpPr>
        <xdr:cNvPr id="556" name="楕円 555">
          <a:extLst>
            <a:ext uri="{FF2B5EF4-FFF2-40B4-BE49-F238E27FC236}">
              <a16:creationId xmlns:a16="http://schemas.microsoft.com/office/drawing/2014/main" id="{4E87D8EB-5DD3-4D99-90F8-25C83835600C}"/>
            </a:ext>
          </a:extLst>
        </xdr:cNvPr>
        <xdr:cNvSpPr/>
      </xdr:nvSpPr>
      <xdr:spPr>
        <a:xfrm>
          <a:off x="127635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40005</xdr:rowOff>
    </xdr:from>
    <xdr:to>
      <xdr:col>71</xdr:col>
      <xdr:colOff>177800</xdr:colOff>
      <xdr:row>62</xdr:row>
      <xdr:rowOff>76200</xdr:rowOff>
    </xdr:to>
    <xdr:cxnSp macro="">
      <xdr:nvCxnSpPr>
        <xdr:cNvPr id="557" name="直線コネクタ 556">
          <a:extLst>
            <a:ext uri="{FF2B5EF4-FFF2-40B4-BE49-F238E27FC236}">
              <a16:creationId xmlns:a16="http://schemas.microsoft.com/office/drawing/2014/main" id="{1B99313C-CFCE-49A7-9E4B-61ADEEC8E474}"/>
            </a:ext>
          </a:extLst>
        </xdr:cNvPr>
        <xdr:cNvCxnSpPr/>
      </xdr:nvCxnSpPr>
      <xdr:spPr>
        <a:xfrm>
          <a:off x="12814300" y="106699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652</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9C7009C2-A9CF-4B94-B871-C7ECF2A7FB0F}"/>
            </a:ext>
          </a:extLst>
        </xdr:cNvPr>
        <xdr:cNvSpPr txBox="1"/>
      </xdr:nvSpPr>
      <xdr:spPr>
        <a:xfrm>
          <a:off x="152660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132097</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6A5AC04F-E572-4438-99A6-822518A2429B}"/>
            </a:ext>
          </a:extLst>
        </xdr:cNvPr>
        <xdr:cNvSpPr txBox="1"/>
      </xdr:nvSpPr>
      <xdr:spPr>
        <a:xfrm>
          <a:off x="14389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128287</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DB611DF0-7E57-4B55-8257-32EA4335AAD5}"/>
            </a:ext>
          </a:extLst>
        </xdr:cNvPr>
        <xdr:cNvSpPr txBox="1"/>
      </xdr:nvSpPr>
      <xdr:spPr>
        <a:xfrm>
          <a:off x="13500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085506B5-F9C6-4496-B5D7-7CE6A664FF53}"/>
            </a:ext>
          </a:extLst>
        </xdr:cNvPr>
        <xdr:cNvSpPr txBox="1"/>
      </xdr:nvSpPr>
      <xdr:spPr>
        <a:xfrm>
          <a:off x="12611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112412</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id="{0EC3941F-1A5B-417B-A16D-129FCBA7D1AE}"/>
            </a:ext>
          </a:extLst>
        </xdr:cNvPr>
        <xdr:cNvSpPr txBox="1"/>
      </xdr:nvSpPr>
      <xdr:spPr>
        <a:xfrm>
          <a:off x="152660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154322</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id="{B3816FC6-1E8E-47D5-ACC6-39BB3EA6F382}"/>
            </a:ext>
          </a:extLst>
        </xdr:cNvPr>
        <xdr:cNvSpPr txBox="1"/>
      </xdr:nvSpPr>
      <xdr:spPr>
        <a:xfrm>
          <a:off x="1438974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118127</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id="{937CE9E4-8111-40F8-B8B0-E2E32568F047}"/>
            </a:ext>
          </a:extLst>
        </xdr:cNvPr>
        <xdr:cNvSpPr txBox="1"/>
      </xdr:nvSpPr>
      <xdr:spPr>
        <a:xfrm>
          <a:off x="13500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81932</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id="{69F0B762-2C73-4A2E-BBA1-800A41D3AF0E}"/>
            </a:ext>
          </a:extLst>
        </xdr:cNvPr>
        <xdr:cNvSpPr txBox="1"/>
      </xdr:nvSpPr>
      <xdr:spPr>
        <a:xfrm>
          <a:off x="12611744" y="1071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F23D4A8A-B2B5-4229-90AA-66C73731848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2C7BE782-293D-44DA-99A0-CC290E7A891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21D2534B-529E-4513-BE8D-088B9CC3753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16A299D5-98B6-4699-A38B-CE5F22A73A3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F1246924-C9D7-4D35-8430-7E66715DCEF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A112E348-21F4-4819-AB57-66F14BEA2CF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1A5D81C7-BD51-4CE8-9F61-1D44B1C40AB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14C7B11D-725D-40A9-919D-B267CF3F1D2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C2C42171-182F-4A28-B111-79CB93DD6FD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491370E9-A15C-476F-8BB4-74669A4999A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6" name="直線コネクタ 575">
          <a:extLst>
            <a:ext uri="{FF2B5EF4-FFF2-40B4-BE49-F238E27FC236}">
              <a16:creationId xmlns:a16="http://schemas.microsoft.com/office/drawing/2014/main" id="{24364058-84DC-403B-BE9A-4815EE1C8014}"/>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7" name="テキスト ボックス 576">
          <a:extLst>
            <a:ext uri="{FF2B5EF4-FFF2-40B4-BE49-F238E27FC236}">
              <a16:creationId xmlns:a16="http://schemas.microsoft.com/office/drawing/2014/main" id="{F1E298B7-F04E-4363-A58D-76D0CAE2A62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8" name="直線コネクタ 577">
          <a:extLst>
            <a:ext uri="{FF2B5EF4-FFF2-40B4-BE49-F238E27FC236}">
              <a16:creationId xmlns:a16="http://schemas.microsoft.com/office/drawing/2014/main" id="{F869B0A8-B8AA-4437-BB31-3D0A81891A9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9" name="テキスト ボックス 578">
          <a:extLst>
            <a:ext uri="{FF2B5EF4-FFF2-40B4-BE49-F238E27FC236}">
              <a16:creationId xmlns:a16="http://schemas.microsoft.com/office/drawing/2014/main" id="{C3617F09-F118-4947-9C30-EFAF34EF16E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0" name="直線コネクタ 579">
          <a:extLst>
            <a:ext uri="{FF2B5EF4-FFF2-40B4-BE49-F238E27FC236}">
              <a16:creationId xmlns:a16="http://schemas.microsoft.com/office/drawing/2014/main" id="{43BAC0CF-E543-4ABC-B155-731DFC66BA3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1" name="テキスト ボックス 580">
          <a:extLst>
            <a:ext uri="{FF2B5EF4-FFF2-40B4-BE49-F238E27FC236}">
              <a16:creationId xmlns:a16="http://schemas.microsoft.com/office/drawing/2014/main" id="{717636FC-7F38-4261-8D47-763F6FBC870A}"/>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2" name="直線コネクタ 581">
          <a:extLst>
            <a:ext uri="{FF2B5EF4-FFF2-40B4-BE49-F238E27FC236}">
              <a16:creationId xmlns:a16="http://schemas.microsoft.com/office/drawing/2014/main" id="{A504CD27-9D5C-41FD-B184-8F7C38971C79}"/>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3" name="テキスト ボックス 582">
          <a:extLst>
            <a:ext uri="{FF2B5EF4-FFF2-40B4-BE49-F238E27FC236}">
              <a16:creationId xmlns:a16="http://schemas.microsoft.com/office/drawing/2014/main" id="{B11FA68C-07BA-4383-820D-6B78BE506E0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4" name="直線コネクタ 583">
          <a:extLst>
            <a:ext uri="{FF2B5EF4-FFF2-40B4-BE49-F238E27FC236}">
              <a16:creationId xmlns:a16="http://schemas.microsoft.com/office/drawing/2014/main" id="{8D4D7E65-F4C8-41A4-8A2C-AB266AD59965}"/>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5" name="テキスト ボックス 584">
          <a:extLst>
            <a:ext uri="{FF2B5EF4-FFF2-40B4-BE49-F238E27FC236}">
              <a16:creationId xmlns:a16="http://schemas.microsoft.com/office/drawing/2014/main" id="{598F4F44-B5F8-4668-BAA5-0F0A47D3EA11}"/>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6" name="直線コネクタ 585">
          <a:extLst>
            <a:ext uri="{FF2B5EF4-FFF2-40B4-BE49-F238E27FC236}">
              <a16:creationId xmlns:a16="http://schemas.microsoft.com/office/drawing/2014/main" id="{7149D2B8-46E1-40C2-B774-274660C18E5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7" name="テキスト ボックス 586">
          <a:extLst>
            <a:ext uri="{FF2B5EF4-FFF2-40B4-BE49-F238E27FC236}">
              <a16:creationId xmlns:a16="http://schemas.microsoft.com/office/drawing/2014/main" id="{BA80C391-01A8-4471-AC34-04D01C073B7B}"/>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F8FB9739-7CDE-437F-A4C1-D1082F49D68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96520931-5FF3-40F1-898E-661851CA372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D3CA134E-A76F-43EB-9CB4-FAA0FF2F8E5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145324</xdr:rowOff>
    </xdr:from>
    <xdr:to>
      <xdr:col>116</xdr:col>
      <xdr:colOff>62864</xdr:colOff>
      <xdr:row>64</xdr:row>
      <xdr:rowOff>91440</xdr:rowOff>
    </xdr:to>
    <xdr:cxnSp macro="">
      <xdr:nvCxnSpPr>
        <xdr:cNvPr id="591" name="直線コネクタ 590">
          <a:extLst>
            <a:ext uri="{FF2B5EF4-FFF2-40B4-BE49-F238E27FC236}">
              <a16:creationId xmlns:a16="http://schemas.microsoft.com/office/drawing/2014/main" id="{A1B7D024-0681-479E-AF76-89EEAECBCDD9}"/>
            </a:ext>
          </a:extLst>
        </xdr:cNvPr>
        <xdr:cNvCxnSpPr/>
      </xdr:nvCxnSpPr>
      <xdr:spPr>
        <a:xfrm flipV="1">
          <a:off x="22160864" y="9575074"/>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394B3682-5CC7-4A7D-B5D7-B3045ED5AEDE}"/>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593" name="直線コネクタ 592">
          <a:extLst>
            <a:ext uri="{FF2B5EF4-FFF2-40B4-BE49-F238E27FC236}">
              <a16:creationId xmlns:a16="http://schemas.microsoft.com/office/drawing/2014/main" id="{56751F8A-F635-45E0-AE5E-040574943313}"/>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92001</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D15BE550-E1A9-4EEE-A64E-95E579418573}"/>
            </a:ext>
          </a:extLst>
        </xdr:cNvPr>
        <xdr:cNvSpPr txBox="1"/>
      </xdr:nvSpPr>
      <xdr:spPr>
        <a:xfrm>
          <a:off x="22199600" y="935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145324</xdr:rowOff>
    </xdr:from>
    <xdr:to>
      <xdr:col>116</xdr:col>
      <xdr:colOff>152400</xdr:colOff>
      <xdr:row>55</xdr:row>
      <xdr:rowOff>145324</xdr:rowOff>
    </xdr:to>
    <xdr:cxnSp macro="">
      <xdr:nvCxnSpPr>
        <xdr:cNvPr id="595" name="直線コネクタ 594">
          <a:extLst>
            <a:ext uri="{FF2B5EF4-FFF2-40B4-BE49-F238E27FC236}">
              <a16:creationId xmlns:a16="http://schemas.microsoft.com/office/drawing/2014/main" id="{43B4E4A1-093A-411F-A5FE-2D5B5A5C001E}"/>
            </a:ext>
          </a:extLst>
        </xdr:cNvPr>
        <xdr:cNvCxnSpPr/>
      </xdr:nvCxnSpPr>
      <xdr:spPr>
        <a:xfrm>
          <a:off x="22072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86377</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03E45018-6C36-4D55-A509-63285C3F44A0}"/>
            </a:ext>
          </a:extLst>
        </xdr:cNvPr>
        <xdr:cNvSpPr txBox="1"/>
      </xdr:nvSpPr>
      <xdr:spPr>
        <a:xfrm>
          <a:off x="22199600" y="1054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97" name="フローチャート: 判断 596">
          <a:extLst>
            <a:ext uri="{FF2B5EF4-FFF2-40B4-BE49-F238E27FC236}">
              <a16:creationId xmlns:a16="http://schemas.microsoft.com/office/drawing/2014/main" id="{C5A527D1-EB5F-46F9-9D98-78484C3501B3}"/>
            </a:ext>
          </a:extLst>
        </xdr:cNvPr>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66766</xdr:rowOff>
    </xdr:from>
    <xdr:to>
      <xdr:col>112</xdr:col>
      <xdr:colOff>38100</xdr:colOff>
      <xdr:row>62</xdr:row>
      <xdr:rowOff>168366</xdr:rowOff>
    </xdr:to>
    <xdr:sp macro="" textlink="">
      <xdr:nvSpPr>
        <xdr:cNvPr id="598" name="フローチャート: 判断 597">
          <a:extLst>
            <a:ext uri="{FF2B5EF4-FFF2-40B4-BE49-F238E27FC236}">
              <a16:creationId xmlns:a16="http://schemas.microsoft.com/office/drawing/2014/main" id="{E758703E-62BC-4A9E-B118-F74264B485B8}"/>
            </a:ext>
          </a:extLst>
        </xdr:cNvPr>
        <xdr:cNvSpPr/>
      </xdr:nvSpPr>
      <xdr:spPr>
        <a:xfrm>
          <a:off x="21272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599" name="フローチャート: 判断 598">
          <a:extLst>
            <a:ext uri="{FF2B5EF4-FFF2-40B4-BE49-F238E27FC236}">
              <a16:creationId xmlns:a16="http://schemas.microsoft.com/office/drawing/2014/main" id="{B264BEF9-67C8-4966-89AB-7BED7B6FD882}"/>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56969</xdr:rowOff>
    </xdr:from>
    <xdr:to>
      <xdr:col>102</xdr:col>
      <xdr:colOff>165100</xdr:colOff>
      <xdr:row>62</xdr:row>
      <xdr:rowOff>158569</xdr:rowOff>
    </xdr:to>
    <xdr:sp macro="" textlink="">
      <xdr:nvSpPr>
        <xdr:cNvPr id="600" name="フローチャート: 判断 599">
          <a:extLst>
            <a:ext uri="{FF2B5EF4-FFF2-40B4-BE49-F238E27FC236}">
              <a16:creationId xmlns:a16="http://schemas.microsoft.com/office/drawing/2014/main" id="{B84E5948-4102-4E5F-836E-980D84A268C8}"/>
            </a:ext>
          </a:extLst>
        </xdr:cNvPr>
        <xdr:cNvSpPr/>
      </xdr:nvSpPr>
      <xdr:spPr>
        <a:xfrm>
          <a:off x="19494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601" name="フローチャート: 判断 600">
          <a:extLst>
            <a:ext uri="{FF2B5EF4-FFF2-40B4-BE49-F238E27FC236}">
              <a16:creationId xmlns:a16="http://schemas.microsoft.com/office/drawing/2014/main" id="{01740047-4A51-4825-BA19-53EAE5261657}"/>
            </a:ext>
          </a:extLst>
        </xdr:cNvPr>
        <xdr:cNvSpPr/>
      </xdr:nvSpPr>
      <xdr:spPr>
        <a:xfrm>
          <a:off x="18605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11EF82F-1145-4C71-A264-DC678FD3252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326B579-45A4-4B2A-B74C-74521B676A7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373B141-1BC2-4132-B102-D89ABC0B02C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46DA6FF-9A6F-48E0-B200-DFEF67B8307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894AC34-C895-4FE1-A6A8-6D5B2924672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607" name="楕円 606">
          <a:extLst>
            <a:ext uri="{FF2B5EF4-FFF2-40B4-BE49-F238E27FC236}">
              <a16:creationId xmlns:a16="http://schemas.microsoft.com/office/drawing/2014/main" id="{AD68C652-364C-46EB-87B4-3EE4DBEE03F5}"/>
            </a:ext>
          </a:extLst>
        </xdr:cNvPr>
        <xdr:cNvSpPr/>
      </xdr:nvSpPr>
      <xdr:spPr>
        <a:xfrm>
          <a:off x="22110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133367</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F995A902-A2CE-4117-B807-30336CD5289C}"/>
            </a:ext>
          </a:extLst>
        </xdr:cNvPr>
        <xdr:cNvSpPr txBox="1"/>
      </xdr:nvSpPr>
      <xdr:spPr>
        <a:xfrm>
          <a:off x="22199600"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158206</xdr:rowOff>
    </xdr:from>
    <xdr:to>
      <xdr:col>112</xdr:col>
      <xdr:colOff>38100</xdr:colOff>
      <xdr:row>63</xdr:row>
      <xdr:rowOff>88356</xdr:rowOff>
    </xdr:to>
    <xdr:sp macro="" textlink="">
      <xdr:nvSpPr>
        <xdr:cNvPr id="609" name="楕円 608">
          <a:extLst>
            <a:ext uri="{FF2B5EF4-FFF2-40B4-BE49-F238E27FC236}">
              <a16:creationId xmlns:a16="http://schemas.microsoft.com/office/drawing/2014/main" id="{A4FD7C51-8B87-4EB2-9001-DE3725C170E5}"/>
            </a:ext>
          </a:extLst>
        </xdr:cNvPr>
        <xdr:cNvSpPr/>
      </xdr:nvSpPr>
      <xdr:spPr>
        <a:xfrm>
          <a:off x="21272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34290</xdr:rowOff>
    </xdr:from>
    <xdr:to>
      <xdr:col>116</xdr:col>
      <xdr:colOff>63500</xdr:colOff>
      <xdr:row>63</xdr:row>
      <xdr:rowOff>37556</xdr:rowOff>
    </xdr:to>
    <xdr:cxnSp macro="">
      <xdr:nvCxnSpPr>
        <xdr:cNvPr id="610" name="直線コネクタ 609">
          <a:extLst>
            <a:ext uri="{FF2B5EF4-FFF2-40B4-BE49-F238E27FC236}">
              <a16:creationId xmlns:a16="http://schemas.microsoft.com/office/drawing/2014/main" id="{13C5BAE1-A607-48AE-BEF4-84525DA9768D}"/>
            </a:ext>
          </a:extLst>
        </xdr:cNvPr>
        <xdr:cNvCxnSpPr/>
      </xdr:nvCxnSpPr>
      <xdr:spPr>
        <a:xfrm flipV="1">
          <a:off x="21323300" y="1083564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158206</xdr:rowOff>
    </xdr:from>
    <xdr:to>
      <xdr:col>107</xdr:col>
      <xdr:colOff>101600</xdr:colOff>
      <xdr:row>63</xdr:row>
      <xdr:rowOff>88356</xdr:rowOff>
    </xdr:to>
    <xdr:sp macro="" textlink="">
      <xdr:nvSpPr>
        <xdr:cNvPr id="611" name="楕円 610">
          <a:extLst>
            <a:ext uri="{FF2B5EF4-FFF2-40B4-BE49-F238E27FC236}">
              <a16:creationId xmlns:a16="http://schemas.microsoft.com/office/drawing/2014/main" id="{C96D69B0-9D85-489F-898D-405B99268723}"/>
            </a:ext>
          </a:extLst>
        </xdr:cNvPr>
        <xdr:cNvSpPr/>
      </xdr:nvSpPr>
      <xdr:spPr>
        <a:xfrm>
          <a:off x="20383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37556</xdr:rowOff>
    </xdr:from>
    <xdr:to>
      <xdr:col>111</xdr:col>
      <xdr:colOff>177800</xdr:colOff>
      <xdr:row>63</xdr:row>
      <xdr:rowOff>37556</xdr:rowOff>
    </xdr:to>
    <xdr:cxnSp macro="">
      <xdr:nvCxnSpPr>
        <xdr:cNvPr id="612" name="直線コネクタ 611">
          <a:extLst>
            <a:ext uri="{FF2B5EF4-FFF2-40B4-BE49-F238E27FC236}">
              <a16:creationId xmlns:a16="http://schemas.microsoft.com/office/drawing/2014/main" id="{1F3FBFAD-A2A7-455F-95E0-EC31565E09D1}"/>
            </a:ext>
          </a:extLst>
        </xdr:cNvPr>
        <xdr:cNvCxnSpPr/>
      </xdr:nvCxnSpPr>
      <xdr:spPr>
        <a:xfrm>
          <a:off x="20434300" y="108389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158206</xdr:rowOff>
    </xdr:from>
    <xdr:to>
      <xdr:col>102</xdr:col>
      <xdr:colOff>165100</xdr:colOff>
      <xdr:row>63</xdr:row>
      <xdr:rowOff>88356</xdr:rowOff>
    </xdr:to>
    <xdr:sp macro="" textlink="">
      <xdr:nvSpPr>
        <xdr:cNvPr id="613" name="楕円 612">
          <a:extLst>
            <a:ext uri="{FF2B5EF4-FFF2-40B4-BE49-F238E27FC236}">
              <a16:creationId xmlns:a16="http://schemas.microsoft.com/office/drawing/2014/main" id="{08DB6014-EA57-4521-83A2-818DE828A946}"/>
            </a:ext>
          </a:extLst>
        </xdr:cNvPr>
        <xdr:cNvSpPr/>
      </xdr:nvSpPr>
      <xdr:spPr>
        <a:xfrm>
          <a:off x="19494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37556</xdr:rowOff>
    </xdr:from>
    <xdr:to>
      <xdr:col>107</xdr:col>
      <xdr:colOff>50800</xdr:colOff>
      <xdr:row>63</xdr:row>
      <xdr:rowOff>37556</xdr:rowOff>
    </xdr:to>
    <xdr:cxnSp macro="">
      <xdr:nvCxnSpPr>
        <xdr:cNvPr id="614" name="直線コネクタ 613">
          <a:extLst>
            <a:ext uri="{FF2B5EF4-FFF2-40B4-BE49-F238E27FC236}">
              <a16:creationId xmlns:a16="http://schemas.microsoft.com/office/drawing/2014/main" id="{C6C1D215-7BDC-4BC3-AD75-786E9B861791}"/>
            </a:ext>
          </a:extLst>
        </xdr:cNvPr>
        <xdr:cNvCxnSpPr/>
      </xdr:nvCxnSpPr>
      <xdr:spPr>
        <a:xfrm>
          <a:off x="19545300" y="108389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158206</xdr:rowOff>
    </xdr:from>
    <xdr:to>
      <xdr:col>98</xdr:col>
      <xdr:colOff>38100</xdr:colOff>
      <xdr:row>63</xdr:row>
      <xdr:rowOff>88356</xdr:rowOff>
    </xdr:to>
    <xdr:sp macro="" textlink="">
      <xdr:nvSpPr>
        <xdr:cNvPr id="615" name="楕円 614">
          <a:extLst>
            <a:ext uri="{FF2B5EF4-FFF2-40B4-BE49-F238E27FC236}">
              <a16:creationId xmlns:a16="http://schemas.microsoft.com/office/drawing/2014/main" id="{AE43B110-69C1-4B01-B305-6F386AF26546}"/>
            </a:ext>
          </a:extLst>
        </xdr:cNvPr>
        <xdr:cNvSpPr/>
      </xdr:nvSpPr>
      <xdr:spPr>
        <a:xfrm>
          <a:off x="18605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37556</xdr:rowOff>
    </xdr:from>
    <xdr:to>
      <xdr:col>102</xdr:col>
      <xdr:colOff>114300</xdr:colOff>
      <xdr:row>63</xdr:row>
      <xdr:rowOff>37556</xdr:rowOff>
    </xdr:to>
    <xdr:cxnSp macro="">
      <xdr:nvCxnSpPr>
        <xdr:cNvPr id="616" name="直線コネクタ 615">
          <a:extLst>
            <a:ext uri="{FF2B5EF4-FFF2-40B4-BE49-F238E27FC236}">
              <a16:creationId xmlns:a16="http://schemas.microsoft.com/office/drawing/2014/main" id="{019440C3-800B-425F-BC8A-866F0589378A}"/>
            </a:ext>
          </a:extLst>
        </xdr:cNvPr>
        <xdr:cNvCxnSpPr/>
      </xdr:nvCxnSpPr>
      <xdr:spPr>
        <a:xfrm>
          <a:off x="18656300" y="108389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13443</xdr:rowOff>
    </xdr:from>
    <xdr:ext cx="469744" cy="259045"/>
    <xdr:sp macro="" textlink="">
      <xdr:nvSpPr>
        <xdr:cNvPr id="617" name="n_1aveValue【保健センター・保健所】&#10;一人当たり面積">
          <a:extLst>
            <a:ext uri="{FF2B5EF4-FFF2-40B4-BE49-F238E27FC236}">
              <a16:creationId xmlns:a16="http://schemas.microsoft.com/office/drawing/2014/main" id="{2E57DC02-878B-4DF8-92EE-CF8BD463EC18}"/>
            </a:ext>
          </a:extLst>
        </xdr:cNvPr>
        <xdr:cNvSpPr txBox="1"/>
      </xdr:nvSpPr>
      <xdr:spPr>
        <a:xfrm>
          <a:off x="210757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618" name="n_2aveValue【保健センター・保健所】&#10;一人当たり面積">
          <a:extLst>
            <a:ext uri="{FF2B5EF4-FFF2-40B4-BE49-F238E27FC236}">
              <a16:creationId xmlns:a16="http://schemas.microsoft.com/office/drawing/2014/main" id="{81E66604-770D-49DA-B9AD-C936DFDE1770}"/>
            </a:ext>
          </a:extLst>
        </xdr:cNvPr>
        <xdr:cNvSpPr txBox="1"/>
      </xdr:nvSpPr>
      <xdr:spPr>
        <a:xfrm>
          <a:off x="20199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3646</xdr:rowOff>
    </xdr:from>
    <xdr:ext cx="469744" cy="259045"/>
    <xdr:sp macro="" textlink="">
      <xdr:nvSpPr>
        <xdr:cNvPr id="619" name="n_3aveValue【保健センター・保健所】&#10;一人当たり面積">
          <a:extLst>
            <a:ext uri="{FF2B5EF4-FFF2-40B4-BE49-F238E27FC236}">
              <a16:creationId xmlns:a16="http://schemas.microsoft.com/office/drawing/2014/main" id="{2F1B203A-233E-4D2D-8F6E-A95DBEC25086}"/>
            </a:ext>
          </a:extLst>
        </xdr:cNvPr>
        <xdr:cNvSpPr txBox="1"/>
      </xdr:nvSpPr>
      <xdr:spPr>
        <a:xfrm>
          <a:off x="19310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3646</xdr:rowOff>
    </xdr:from>
    <xdr:ext cx="469744" cy="259045"/>
    <xdr:sp macro="" textlink="">
      <xdr:nvSpPr>
        <xdr:cNvPr id="620" name="n_4aveValue【保健センター・保健所】&#10;一人当たり面積">
          <a:extLst>
            <a:ext uri="{FF2B5EF4-FFF2-40B4-BE49-F238E27FC236}">
              <a16:creationId xmlns:a16="http://schemas.microsoft.com/office/drawing/2014/main" id="{76BF37FB-DD84-4ED2-8B6B-26384E38A22A}"/>
            </a:ext>
          </a:extLst>
        </xdr:cNvPr>
        <xdr:cNvSpPr txBox="1"/>
      </xdr:nvSpPr>
      <xdr:spPr>
        <a:xfrm>
          <a:off x="18421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79483</xdr:rowOff>
    </xdr:from>
    <xdr:ext cx="469744" cy="259045"/>
    <xdr:sp macro="" textlink="">
      <xdr:nvSpPr>
        <xdr:cNvPr id="621" name="n_1mainValue【保健センター・保健所】&#10;一人当たり面積">
          <a:extLst>
            <a:ext uri="{FF2B5EF4-FFF2-40B4-BE49-F238E27FC236}">
              <a16:creationId xmlns:a16="http://schemas.microsoft.com/office/drawing/2014/main" id="{A7716C45-1F91-4822-BB2B-3DC1B4C49ADC}"/>
            </a:ext>
          </a:extLst>
        </xdr:cNvPr>
        <xdr:cNvSpPr txBox="1"/>
      </xdr:nvSpPr>
      <xdr:spPr>
        <a:xfrm>
          <a:off x="21075727"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79483</xdr:rowOff>
    </xdr:from>
    <xdr:ext cx="469744" cy="259045"/>
    <xdr:sp macro="" textlink="">
      <xdr:nvSpPr>
        <xdr:cNvPr id="622" name="n_2mainValue【保健センター・保健所】&#10;一人当たり面積">
          <a:extLst>
            <a:ext uri="{FF2B5EF4-FFF2-40B4-BE49-F238E27FC236}">
              <a16:creationId xmlns:a16="http://schemas.microsoft.com/office/drawing/2014/main" id="{E75F09C5-8407-4D42-B409-F9BD391279B5}"/>
            </a:ext>
          </a:extLst>
        </xdr:cNvPr>
        <xdr:cNvSpPr txBox="1"/>
      </xdr:nvSpPr>
      <xdr:spPr>
        <a:xfrm>
          <a:off x="20199427"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79483</xdr:rowOff>
    </xdr:from>
    <xdr:ext cx="469744" cy="259045"/>
    <xdr:sp macro="" textlink="">
      <xdr:nvSpPr>
        <xdr:cNvPr id="623" name="n_3mainValue【保健センター・保健所】&#10;一人当たり面積">
          <a:extLst>
            <a:ext uri="{FF2B5EF4-FFF2-40B4-BE49-F238E27FC236}">
              <a16:creationId xmlns:a16="http://schemas.microsoft.com/office/drawing/2014/main" id="{E9159FAB-43E8-474B-91D2-647B6EB72E80}"/>
            </a:ext>
          </a:extLst>
        </xdr:cNvPr>
        <xdr:cNvSpPr txBox="1"/>
      </xdr:nvSpPr>
      <xdr:spPr>
        <a:xfrm>
          <a:off x="19310427"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79483</xdr:rowOff>
    </xdr:from>
    <xdr:ext cx="469744" cy="259045"/>
    <xdr:sp macro="" textlink="">
      <xdr:nvSpPr>
        <xdr:cNvPr id="624" name="n_4mainValue【保健センター・保健所】&#10;一人当たり面積">
          <a:extLst>
            <a:ext uri="{FF2B5EF4-FFF2-40B4-BE49-F238E27FC236}">
              <a16:creationId xmlns:a16="http://schemas.microsoft.com/office/drawing/2014/main" id="{79C5554D-FA66-4494-98A1-75EB214DB51F}"/>
            </a:ext>
          </a:extLst>
        </xdr:cNvPr>
        <xdr:cNvSpPr txBox="1"/>
      </xdr:nvSpPr>
      <xdr:spPr>
        <a:xfrm>
          <a:off x="18421427"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CEE70E32-A812-49BF-9C0F-4043F8F0D7D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61994CF-76C1-4085-A8FB-A4EF6DC61CE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F499AFDD-F32E-4E53-B13B-9EB36E04F77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286CAD56-4091-44AF-A7F2-31D61CF5762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E43235ED-FE78-4959-AE30-5A16D353CFC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D30423E9-6CE6-4F35-AB75-40F66084E23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C9606A46-FFB6-4A34-BE4E-A152ED2FAE0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5B42D8E8-98C8-4632-A57E-81FAF038493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8CBE30F4-1ABD-4C7D-B2C9-977F557828B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92D88A7F-8B4C-470E-A913-6465FC3C99C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41A26C12-3900-48F7-B357-55FA3502A6A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0F32DD83-01FF-4603-AC17-E8769447084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B002A982-366A-4A9B-BA5E-B301D63FF25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A70DA229-A074-49E2-86C4-E45AEA4D609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4D973A06-C224-4992-8DA5-7AF7C91E4B1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CA5161B3-FFC5-4D72-826A-C60B8DA37B4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EB2E4ED5-6155-4F4B-8385-7C4284C7DCF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6A51D9BC-16AE-4036-BF27-73AD46F50D9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A5014EE0-CEBF-48EF-9B8B-27F0EE24342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BDD96E81-C495-4D4A-893D-C44139A83B1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C1F12F46-123D-4756-9453-D99BB4DD59F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C62F29E8-5F40-4662-982E-555CC1727FE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FABF712C-254A-4A3A-98BA-A53BA47929F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1AC8F4F9-85FD-4073-A414-889D8CBB531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D5B651A9-C654-4A3B-849A-E2CDD2ABB1C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111579</xdr:rowOff>
    </xdr:to>
    <xdr:cxnSp macro="">
      <xdr:nvCxnSpPr>
        <xdr:cNvPr id="650" name="直線コネクタ 649">
          <a:extLst>
            <a:ext uri="{FF2B5EF4-FFF2-40B4-BE49-F238E27FC236}">
              <a16:creationId xmlns:a16="http://schemas.microsoft.com/office/drawing/2014/main" id="{1F6DA235-D480-4AC4-AAC2-4D679F36FDBF}"/>
            </a:ext>
          </a:extLst>
        </xdr:cNvPr>
        <xdr:cNvCxnSpPr/>
      </xdr:nvCxnSpPr>
      <xdr:spPr>
        <a:xfrm flipV="1">
          <a:off x="16318864" y="1340630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115406</xdr:rowOff>
    </xdr:from>
    <xdr:ext cx="405111" cy="259045"/>
    <xdr:sp macro="" textlink="">
      <xdr:nvSpPr>
        <xdr:cNvPr id="651" name="【消防施設】&#10;有形固定資産減価償却率最小値テキスト">
          <a:extLst>
            <a:ext uri="{FF2B5EF4-FFF2-40B4-BE49-F238E27FC236}">
              <a16:creationId xmlns:a16="http://schemas.microsoft.com/office/drawing/2014/main" id="{B2B2794B-A191-48DB-BCCD-5E674F56262F}"/>
            </a:ext>
          </a:extLst>
        </xdr:cNvPr>
        <xdr:cNvSpPr txBox="1"/>
      </xdr:nvSpPr>
      <xdr:spPr>
        <a:xfrm>
          <a:off x="16357600" y="1486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111579</xdr:rowOff>
    </xdr:from>
    <xdr:to>
      <xdr:col>86</xdr:col>
      <xdr:colOff>25400</xdr:colOff>
      <xdr:row>86</xdr:row>
      <xdr:rowOff>111579</xdr:rowOff>
    </xdr:to>
    <xdr:cxnSp macro="">
      <xdr:nvCxnSpPr>
        <xdr:cNvPr id="652" name="直線コネクタ 651">
          <a:extLst>
            <a:ext uri="{FF2B5EF4-FFF2-40B4-BE49-F238E27FC236}">
              <a16:creationId xmlns:a16="http://schemas.microsoft.com/office/drawing/2014/main" id="{2FEF38A0-134C-4575-81D2-4EF27795AD49}"/>
            </a:ext>
          </a:extLst>
        </xdr:cNvPr>
        <xdr:cNvCxnSpPr/>
      </xdr:nvCxnSpPr>
      <xdr:spPr>
        <a:xfrm>
          <a:off x="16230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653" name="【消防施設】&#10;有形固定資産減価償却率最大値テキスト">
          <a:extLst>
            <a:ext uri="{FF2B5EF4-FFF2-40B4-BE49-F238E27FC236}">
              <a16:creationId xmlns:a16="http://schemas.microsoft.com/office/drawing/2014/main" id="{206E07E2-1F33-4CDA-8D89-40F4F72FCF8E}"/>
            </a:ext>
          </a:extLst>
        </xdr:cNvPr>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654" name="直線コネクタ 653">
          <a:extLst>
            <a:ext uri="{FF2B5EF4-FFF2-40B4-BE49-F238E27FC236}">
              <a16:creationId xmlns:a16="http://schemas.microsoft.com/office/drawing/2014/main" id="{A549DD63-907E-4ECF-85A9-25B88D6949FD}"/>
            </a:ext>
          </a:extLst>
        </xdr:cNvPr>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C38A7766-293E-4DB0-8B0A-4AF5DEF3B5AA}"/>
            </a:ext>
          </a:extLst>
        </xdr:cNvPr>
        <xdr:cNvSpPr txBox="1"/>
      </xdr:nvSpPr>
      <xdr:spPr>
        <a:xfrm>
          <a:off x="16357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656" name="フローチャート: 判断 655">
          <a:extLst>
            <a:ext uri="{FF2B5EF4-FFF2-40B4-BE49-F238E27FC236}">
              <a16:creationId xmlns:a16="http://schemas.microsoft.com/office/drawing/2014/main" id="{3B08EE2D-8B62-40BE-B3CD-B1B01CE6F5C3}"/>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657" name="フローチャート: 判断 656">
          <a:extLst>
            <a:ext uri="{FF2B5EF4-FFF2-40B4-BE49-F238E27FC236}">
              <a16:creationId xmlns:a16="http://schemas.microsoft.com/office/drawing/2014/main" id="{C5153DA3-C8B1-428F-862C-716631D333EF}"/>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163649</xdr:rowOff>
    </xdr:from>
    <xdr:to>
      <xdr:col>76</xdr:col>
      <xdr:colOff>165100</xdr:colOff>
      <xdr:row>83</xdr:row>
      <xdr:rowOff>93799</xdr:rowOff>
    </xdr:to>
    <xdr:sp macro="" textlink="">
      <xdr:nvSpPr>
        <xdr:cNvPr id="658" name="フローチャート: 判断 657">
          <a:extLst>
            <a:ext uri="{FF2B5EF4-FFF2-40B4-BE49-F238E27FC236}">
              <a16:creationId xmlns:a16="http://schemas.microsoft.com/office/drawing/2014/main" id="{26D492C3-B461-4A88-B883-CA76AD880123}"/>
            </a:ext>
          </a:extLst>
        </xdr:cNvPr>
        <xdr:cNvSpPr/>
      </xdr:nvSpPr>
      <xdr:spPr>
        <a:xfrm>
          <a:off x="14541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132624</xdr:rowOff>
    </xdr:from>
    <xdr:to>
      <xdr:col>72</xdr:col>
      <xdr:colOff>38100</xdr:colOff>
      <xdr:row>83</xdr:row>
      <xdr:rowOff>62774</xdr:rowOff>
    </xdr:to>
    <xdr:sp macro="" textlink="">
      <xdr:nvSpPr>
        <xdr:cNvPr id="659" name="フローチャート: 判断 658">
          <a:extLst>
            <a:ext uri="{FF2B5EF4-FFF2-40B4-BE49-F238E27FC236}">
              <a16:creationId xmlns:a16="http://schemas.microsoft.com/office/drawing/2014/main" id="{022B96B2-6D23-4BFB-9004-2945D196741F}"/>
            </a:ext>
          </a:extLst>
        </xdr:cNvPr>
        <xdr:cNvSpPr/>
      </xdr:nvSpPr>
      <xdr:spPr>
        <a:xfrm>
          <a:off x="13652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157118</xdr:rowOff>
    </xdr:from>
    <xdr:to>
      <xdr:col>67</xdr:col>
      <xdr:colOff>101600</xdr:colOff>
      <xdr:row>83</xdr:row>
      <xdr:rowOff>87268</xdr:rowOff>
    </xdr:to>
    <xdr:sp macro="" textlink="">
      <xdr:nvSpPr>
        <xdr:cNvPr id="660" name="フローチャート: 判断 659">
          <a:extLst>
            <a:ext uri="{FF2B5EF4-FFF2-40B4-BE49-F238E27FC236}">
              <a16:creationId xmlns:a16="http://schemas.microsoft.com/office/drawing/2014/main" id="{AE5EF99C-A5E5-47BF-9585-1D0E8AA6DAAD}"/>
            </a:ext>
          </a:extLst>
        </xdr:cNvPr>
        <xdr:cNvSpPr/>
      </xdr:nvSpPr>
      <xdr:spPr>
        <a:xfrm>
          <a:off x="12763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3CE44D3-124F-4B93-8FEC-D8462B61607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D2D8AED6-E149-45D9-ACDB-16B82D861FF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87ADE42-D099-4A95-BF45-DC67FADC02A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3821FE28-4EE4-45BF-944F-5958CBED048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E0D0339C-ED45-499D-A824-71C1E20E11C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91802</xdr:rowOff>
    </xdr:from>
    <xdr:to>
      <xdr:col>85</xdr:col>
      <xdr:colOff>177800</xdr:colOff>
      <xdr:row>83</xdr:row>
      <xdr:rowOff>21952</xdr:rowOff>
    </xdr:to>
    <xdr:sp macro="" textlink="">
      <xdr:nvSpPr>
        <xdr:cNvPr id="666" name="楕円 665">
          <a:extLst>
            <a:ext uri="{FF2B5EF4-FFF2-40B4-BE49-F238E27FC236}">
              <a16:creationId xmlns:a16="http://schemas.microsoft.com/office/drawing/2014/main" id="{1C3F262C-783D-4D07-AF52-BF5D7557DE15}"/>
            </a:ext>
          </a:extLst>
        </xdr:cNvPr>
        <xdr:cNvSpPr/>
      </xdr:nvSpPr>
      <xdr:spPr>
        <a:xfrm>
          <a:off x="162687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114679</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8C67082B-3412-44A5-986B-96C61A5192E1}"/>
            </a:ext>
          </a:extLst>
        </xdr:cNvPr>
        <xdr:cNvSpPr txBox="1"/>
      </xdr:nvSpPr>
      <xdr:spPr>
        <a:xfrm>
          <a:off x="16357600" y="1400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49349</xdr:rowOff>
    </xdr:from>
    <xdr:to>
      <xdr:col>81</xdr:col>
      <xdr:colOff>101600</xdr:colOff>
      <xdr:row>82</xdr:row>
      <xdr:rowOff>150949</xdr:rowOff>
    </xdr:to>
    <xdr:sp macro="" textlink="">
      <xdr:nvSpPr>
        <xdr:cNvPr id="668" name="楕円 667">
          <a:extLst>
            <a:ext uri="{FF2B5EF4-FFF2-40B4-BE49-F238E27FC236}">
              <a16:creationId xmlns:a16="http://schemas.microsoft.com/office/drawing/2014/main" id="{B18EC845-4D39-4393-B5B8-949F82321DA1}"/>
            </a:ext>
          </a:extLst>
        </xdr:cNvPr>
        <xdr:cNvSpPr/>
      </xdr:nvSpPr>
      <xdr:spPr>
        <a:xfrm>
          <a:off x="154305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100149</xdr:rowOff>
    </xdr:from>
    <xdr:to>
      <xdr:col>85</xdr:col>
      <xdr:colOff>127000</xdr:colOff>
      <xdr:row>82</xdr:row>
      <xdr:rowOff>142602</xdr:rowOff>
    </xdr:to>
    <xdr:cxnSp macro="">
      <xdr:nvCxnSpPr>
        <xdr:cNvPr id="669" name="直線コネクタ 668">
          <a:extLst>
            <a:ext uri="{FF2B5EF4-FFF2-40B4-BE49-F238E27FC236}">
              <a16:creationId xmlns:a16="http://schemas.microsoft.com/office/drawing/2014/main" id="{60C5E736-8FAF-480D-8F90-ACE8ECFD1581}"/>
            </a:ext>
          </a:extLst>
        </xdr:cNvPr>
        <xdr:cNvCxnSpPr/>
      </xdr:nvCxnSpPr>
      <xdr:spPr>
        <a:xfrm>
          <a:off x="15481300" y="14159049"/>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8527</xdr:rowOff>
    </xdr:from>
    <xdr:to>
      <xdr:col>76</xdr:col>
      <xdr:colOff>165100</xdr:colOff>
      <xdr:row>82</xdr:row>
      <xdr:rowOff>110127</xdr:rowOff>
    </xdr:to>
    <xdr:sp macro="" textlink="">
      <xdr:nvSpPr>
        <xdr:cNvPr id="670" name="楕円 669">
          <a:extLst>
            <a:ext uri="{FF2B5EF4-FFF2-40B4-BE49-F238E27FC236}">
              <a16:creationId xmlns:a16="http://schemas.microsoft.com/office/drawing/2014/main" id="{8E927AE4-A407-4CC3-942D-2406217D24F2}"/>
            </a:ext>
          </a:extLst>
        </xdr:cNvPr>
        <xdr:cNvSpPr/>
      </xdr:nvSpPr>
      <xdr:spPr>
        <a:xfrm>
          <a:off x="145415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59327</xdr:rowOff>
    </xdr:from>
    <xdr:to>
      <xdr:col>81</xdr:col>
      <xdr:colOff>50800</xdr:colOff>
      <xdr:row>82</xdr:row>
      <xdr:rowOff>100149</xdr:rowOff>
    </xdr:to>
    <xdr:cxnSp macro="">
      <xdr:nvCxnSpPr>
        <xdr:cNvPr id="671" name="直線コネクタ 670">
          <a:extLst>
            <a:ext uri="{FF2B5EF4-FFF2-40B4-BE49-F238E27FC236}">
              <a16:creationId xmlns:a16="http://schemas.microsoft.com/office/drawing/2014/main" id="{8FD8AB5C-074C-4BA8-BDE7-46E9AE9B4EDE}"/>
            </a:ext>
          </a:extLst>
        </xdr:cNvPr>
        <xdr:cNvCxnSpPr/>
      </xdr:nvCxnSpPr>
      <xdr:spPr>
        <a:xfrm>
          <a:off x="14592300" y="1411822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42818</xdr:rowOff>
    </xdr:from>
    <xdr:to>
      <xdr:col>72</xdr:col>
      <xdr:colOff>38100</xdr:colOff>
      <xdr:row>82</xdr:row>
      <xdr:rowOff>144418</xdr:rowOff>
    </xdr:to>
    <xdr:sp macro="" textlink="">
      <xdr:nvSpPr>
        <xdr:cNvPr id="672" name="楕円 671">
          <a:extLst>
            <a:ext uri="{FF2B5EF4-FFF2-40B4-BE49-F238E27FC236}">
              <a16:creationId xmlns:a16="http://schemas.microsoft.com/office/drawing/2014/main" id="{E6103025-F9DA-4308-90CC-8E7D494A3331}"/>
            </a:ext>
          </a:extLst>
        </xdr:cNvPr>
        <xdr:cNvSpPr/>
      </xdr:nvSpPr>
      <xdr:spPr>
        <a:xfrm>
          <a:off x="13652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59327</xdr:rowOff>
    </xdr:from>
    <xdr:to>
      <xdr:col>76</xdr:col>
      <xdr:colOff>114300</xdr:colOff>
      <xdr:row>82</xdr:row>
      <xdr:rowOff>93618</xdr:rowOff>
    </xdr:to>
    <xdr:cxnSp macro="">
      <xdr:nvCxnSpPr>
        <xdr:cNvPr id="673" name="直線コネクタ 672">
          <a:extLst>
            <a:ext uri="{FF2B5EF4-FFF2-40B4-BE49-F238E27FC236}">
              <a16:creationId xmlns:a16="http://schemas.microsoft.com/office/drawing/2014/main" id="{F3416151-F22F-411D-9B69-2C5FC573CADB}"/>
            </a:ext>
          </a:extLst>
        </xdr:cNvPr>
        <xdr:cNvCxnSpPr/>
      </xdr:nvCxnSpPr>
      <xdr:spPr>
        <a:xfrm flipV="1">
          <a:off x="13703300" y="1411822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113030</xdr:rowOff>
    </xdr:from>
    <xdr:to>
      <xdr:col>67</xdr:col>
      <xdr:colOff>101600</xdr:colOff>
      <xdr:row>83</xdr:row>
      <xdr:rowOff>43180</xdr:rowOff>
    </xdr:to>
    <xdr:sp macro="" textlink="">
      <xdr:nvSpPr>
        <xdr:cNvPr id="674" name="楕円 673">
          <a:extLst>
            <a:ext uri="{FF2B5EF4-FFF2-40B4-BE49-F238E27FC236}">
              <a16:creationId xmlns:a16="http://schemas.microsoft.com/office/drawing/2014/main" id="{D6E44027-1901-4DCA-87CB-9FB9437B47E1}"/>
            </a:ext>
          </a:extLst>
        </xdr:cNvPr>
        <xdr:cNvSpPr/>
      </xdr:nvSpPr>
      <xdr:spPr>
        <a:xfrm>
          <a:off x="12763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93618</xdr:rowOff>
    </xdr:from>
    <xdr:to>
      <xdr:col>71</xdr:col>
      <xdr:colOff>177800</xdr:colOff>
      <xdr:row>82</xdr:row>
      <xdr:rowOff>163830</xdr:rowOff>
    </xdr:to>
    <xdr:cxnSp macro="">
      <xdr:nvCxnSpPr>
        <xdr:cNvPr id="675" name="直線コネクタ 674">
          <a:extLst>
            <a:ext uri="{FF2B5EF4-FFF2-40B4-BE49-F238E27FC236}">
              <a16:creationId xmlns:a16="http://schemas.microsoft.com/office/drawing/2014/main" id="{D6C57327-6DEF-4F76-8B91-CB17EC28A479}"/>
            </a:ext>
          </a:extLst>
        </xdr:cNvPr>
        <xdr:cNvCxnSpPr/>
      </xdr:nvCxnSpPr>
      <xdr:spPr>
        <a:xfrm flipV="1">
          <a:off x="12814300" y="14152518"/>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676" name="n_1aveValue【消防施設】&#10;有形固定資産減価償却率">
          <a:extLst>
            <a:ext uri="{FF2B5EF4-FFF2-40B4-BE49-F238E27FC236}">
              <a16:creationId xmlns:a16="http://schemas.microsoft.com/office/drawing/2014/main" id="{FED566EB-5F69-4E4F-9136-74E7A00F0C37}"/>
            </a:ext>
          </a:extLst>
        </xdr:cNvPr>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84926</xdr:rowOff>
    </xdr:from>
    <xdr:ext cx="405111" cy="259045"/>
    <xdr:sp macro="" textlink="">
      <xdr:nvSpPr>
        <xdr:cNvPr id="677" name="n_2aveValue【消防施設】&#10;有形固定資産減価償却率">
          <a:extLst>
            <a:ext uri="{FF2B5EF4-FFF2-40B4-BE49-F238E27FC236}">
              <a16:creationId xmlns:a16="http://schemas.microsoft.com/office/drawing/2014/main" id="{344EB0A2-DD49-41BD-BE9D-7D579A34845C}"/>
            </a:ext>
          </a:extLst>
        </xdr:cNvPr>
        <xdr:cNvSpPr txBox="1"/>
      </xdr:nvSpPr>
      <xdr:spPr>
        <a:xfrm>
          <a:off x="14389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53901</xdr:rowOff>
    </xdr:from>
    <xdr:ext cx="405111" cy="259045"/>
    <xdr:sp macro="" textlink="">
      <xdr:nvSpPr>
        <xdr:cNvPr id="678" name="n_3aveValue【消防施設】&#10;有形固定資産減価償却率">
          <a:extLst>
            <a:ext uri="{FF2B5EF4-FFF2-40B4-BE49-F238E27FC236}">
              <a16:creationId xmlns:a16="http://schemas.microsoft.com/office/drawing/2014/main" id="{A85BF468-9364-4B21-9C6A-622DF54427D6}"/>
            </a:ext>
          </a:extLst>
        </xdr:cNvPr>
        <xdr:cNvSpPr txBox="1"/>
      </xdr:nvSpPr>
      <xdr:spPr>
        <a:xfrm>
          <a:off x="13500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78395</xdr:rowOff>
    </xdr:from>
    <xdr:ext cx="405111" cy="259045"/>
    <xdr:sp macro="" textlink="">
      <xdr:nvSpPr>
        <xdr:cNvPr id="679" name="n_4aveValue【消防施設】&#10;有形固定資産減価償却率">
          <a:extLst>
            <a:ext uri="{FF2B5EF4-FFF2-40B4-BE49-F238E27FC236}">
              <a16:creationId xmlns:a16="http://schemas.microsoft.com/office/drawing/2014/main" id="{D2C2CE77-0821-4A37-A892-A6B79FC5CDA0}"/>
            </a:ext>
          </a:extLst>
        </xdr:cNvPr>
        <xdr:cNvSpPr txBox="1"/>
      </xdr:nvSpPr>
      <xdr:spPr>
        <a:xfrm>
          <a:off x="126117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167476</xdr:rowOff>
    </xdr:from>
    <xdr:ext cx="405111" cy="259045"/>
    <xdr:sp macro="" textlink="">
      <xdr:nvSpPr>
        <xdr:cNvPr id="680" name="n_1mainValue【消防施設】&#10;有形固定資産減価償却率">
          <a:extLst>
            <a:ext uri="{FF2B5EF4-FFF2-40B4-BE49-F238E27FC236}">
              <a16:creationId xmlns:a16="http://schemas.microsoft.com/office/drawing/2014/main" id="{EA85AB56-9E3A-426A-91A7-3FBB3473F068}"/>
            </a:ext>
          </a:extLst>
        </xdr:cNvPr>
        <xdr:cNvSpPr txBox="1"/>
      </xdr:nvSpPr>
      <xdr:spPr>
        <a:xfrm>
          <a:off x="15266044" y="1388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126654</xdr:rowOff>
    </xdr:from>
    <xdr:ext cx="405111" cy="259045"/>
    <xdr:sp macro="" textlink="">
      <xdr:nvSpPr>
        <xdr:cNvPr id="681" name="n_2mainValue【消防施設】&#10;有形固定資産減価償却率">
          <a:extLst>
            <a:ext uri="{FF2B5EF4-FFF2-40B4-BE49-F238E27FC236}">
              <a16:creationId xmlns:a16="http://schemas.microsoft.com/office/drawing/2014/main" id="{69E88214-AE1B-46B9-932A-B1024A8D177E}"/>
            </a:ext>
          </a:extLst>
        </xdr:cNvPr>
        <xdr:cNvSpPr txBox="1"/>
      </xdr:nvSpPr>
      <xdr:spPr>
        <a:xfrm>
          <a:off x="143897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160945</xdr:rowOff>
    </xdr:from>
    <xdr:ext cx="405111" cy="259045"/>
    <xdr:sp macro="" textlink="">
      <xdr:nvSpPr>
        <xdr:cNvPr id="682" name="n_3mainValue【消防施設】&#10;有形固定資産減価償却率">
          <a:extLst>
            <a:ext uri="{FF2B5EF4-FFF2-40B4-BE49-F238E27FC236}">
              <a16:creationId xmlns:a16="http://schemas.microsoft.com/office/drawing/2014/main" id="{8EC5B1E2-B4D9-4CC1-8CE8-090446ED2231}"/>
            </a:ext>
          </a:extLst>
        </xdr:cNvPr>
        <xdr:cNvSpPr txBox="1"/>
      </xdr:nvSpPr>
      <xdr:spPr>
        <a:xfrm>
          <a:off x="13500744" y="1387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59707</xdr:rowOff>
    </xdr:from>
    <xdr:ext cx="405111" cy="259045"/>
    <xdr:sp macro="" textlink="">
      <xdr:nvSpPr>
        <xdr:cNvPr id="683" name="n_4mainValue【消防施設】&#10;有形固定資産減価償却率">
          <a:extLst>
            <a:ext uri="{FF2B5EF4-FFF2-40B4-BE49-F238E27FC236}">
              <a16:creationId xmlns:a16="http://schemas.microsoft.com/office/drawing/2014/main" id="{A8CE074B-8C06-4E3A-B3F7-0D6E4E72EA34}"/>
            </a:ext>
          </a:extLst>
        </xdr:cNvPr>
        <xdr:cNvSpPr txBox="1"/>
      </xdr:nvSpPr>
      <xdr:spPr>
        <a:xfrm>
          <a:off x="12611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AF21A3C6-913A-49B1-88C4-9E46BA73DF0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6A281AC3-D9A2-4A96-AD7B-B90369DE876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12959364-A4ED-4CAF-A725-205BB989489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F2191D5B-27EC-47FB-B2F8-31875F36EF5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AA2A5DE3-DADE-4E0B-BBC2-1B4868BE415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B24E1AD7-0A7E-475C-93B8-18120390648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6E8A5FEC-06C1-460E-8E9A-CE95B12825E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EEE9A56D-7E82-42B5-B212-34774199FB5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1D644289-1910-4AEC-84EB-821C7C7E63A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D93BA842-320E-4BED-86E9-4611C8196EC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4" name="直線コネクタ 693">
          <a:extLst>
            <a:ext uri="{FF2B5EF4-FFF2-40B4-BE49-F238E27FC236}">
              <a16:creationId xmlns:a16="http://schemas.microsoft.com/office/drawing/2014/main" id="{3A93FB98-AFC2-4191-8675-3C35FFD12F0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5" name="テキスト ボックス 694">
          <a:extLst>
            <a:ext uri="{FF2B5EF4-FFF2-40B4-BE49-F238E27FC236}">
              <a16:creationId xmlns:a16="http://schemas.microsoft.com/office/drawing/2014/main" id="{31B8F442-7DA7-44F2-9012-40CD5C0CF96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6" name="直線コネクタ 695">
          <a:extLst>
            <a:ext uri="{FF2B5EF4-FFF2-40B4-BE49-F238E27FC236}">
              <a16:creationId xmlns:a16="http://schemas.microsoft.com/office/drawing/2014/main" id="{CC518319-95BA-44CD-8F16-0734190821E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7" name="テキスト ボックス 696">
          <a:extLst>
            <a:ext uri="{FF2B5EF4-FFF2-40B4-BE49-F238E27FC236}">
              <a16:creationId xmlns:a16="http://schemas.microsoft.com/office/drawing/2014/main" id="{705CA258-8621-46FB-BE30-2329AAEF4FA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8" name="直線コネクタ 697">
          <a:extLst>
            <a:ext uri="{FF2B5EF4-FFF2-40B4-BE49-F238E27FC236}">
              <a16:creationId xmlns:a16="http://schemas.microsoft.com/office/drawing/2014/main" id="{BFCCCC7D-8A2D-4381-B164-59902C984F6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9" name="テキスト ボックス 698">
          <a:extLst>
            <a:ext uri="{FF2B5EF4-FFF2-40B4-BE49-F238E27FC236}">
              <a16:creationId xmlns:a16="http://schemas.microsoft.com/office/drawing/2014/main" id="{D93B06C9-B285-4939-A4DF-FDFCBAFC307A}"/>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0" name="直線コネクタ 699">
          <a:extLst>
            <a:ext uri="{FF2B5EF4-FFF2-40B4-BE49-F238E27FC236}">
              <a16:creationId xmlns:a16="http://schemas.microsoft.com/office/drawing/2014/main" id="{3E65D49C-FF8E-4689-AFAF-8E05EA02BEDE}"/>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1" name="テキスト ボックス 700">
          <a:extLst>
            <a:ext uri="{FF2B5EF4-FFF2-40B4-BE49-F238E27FC236}">
              <a16:creationId xmlns:a16="http://schemas.microsoft.com/office/drawing/2014/main" id="{8D350385-8BA8-4458-BF18-930FAA18E50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2" name="直線コネクタ 701">
          <a:extLst>
            <a:ext uri="{FF2B5EF4-FFF2-40B4-BE49-F238E27FC236}">
              <a16:creationId xmlns:a16="http://schemas.microsoft.com/office/drawing/2014/main" id="{B014BDE2-B8B9-414E-9750-77BCE148179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3" name="テキスト ボックス 702">
          <a:extLst>
            <a:ext uri="{FF2B5EF4-FFF2-40B4-BE49-F238E27FC236}">
              <a16:creationId xmlns:a16="http://schemas.microsoft.com/office/drawing/2014/main" id="{83C37447-01ED-4545-8EC9-DC894195680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4" name="直線コネクタ 703">
          <a:extLst>
            <a:ext uri="{FF2B5EF4-FFF2-40B4-BE49-F238E27FC236}">
              <a16:creationId xmlns:a16="http://schemas.microsoft.com/office/drawing/2014/main" id="{821FEFB6-13CB-48D4-9E81-95E468A84654}"/>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5" name="テキスト ボックス 704">
          <a:extLst>
            <a:ext uri="{FF2B5EF4-FFF2-40B4-BE49-F238E27FC236}">
              <a16:creationId xmlns:a16="http://schemas.microsoft.com/office/drawing/2014/main" id="{32A698EE-D61A-4892-A8AA-25818272C7EC}"/>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63096D07-6485-4355-A7C3-25B50D79BBC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303D0911-65F8-4451-A8B8-D1D1D3F564C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E4272A70-6B73-483B-AECA-43E920967A0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72064</xdr:rowOff>
    </xdr:from>
    <xdr:to>
      <xdr:col>116</xdr:col>
      <xdr:colOff>62864</xdr:colOff>
      <xdr:row>86</xdr:row>
      <xdr:rowOff>168075</xdr:rowOff>
    </xdr:to>
    <xdr:cxnSp macro="">
      <xdr:nvCxnSpPr>
        <xdr:cNvPr id="709" name="直線コネクタ 708">
          <a:extLst>
            <a:ext uri="{FF2B5EF4-FFF2-40B4-BE49-F238E27FC236}">
              <a16:creationId xmlns:a16="http://schemas.microsoft.com/office/drawing/2014/main" id="{3A9388CB-D47C-482C-A429-500DDA03CC39}"/>
            </a:ext>
          </a:extLst>
        </xdr:cNvPr>
        <xdr:cNvCxnSpPr/>
      </xdr:nvCxnSpPr>
      <xdr:spPr>
        <a:xfrm flipV="1">
          <a:off x="22160864" y="13445164"/>
          <a:ext cx="0" cy="146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710" name="【消防施設】&#10;一人当たり面積最小値テキスト">
          <a:extLst>
            <a:ext uri="{FF2B5EF4-FFF2-40B4-BE49-F238E27FC236}">
              <a16:creationId xmlns:a16="http://schemas.microsoft.com/office/drawing/2014/main" id="{034D17FC-23D1-40DD-8AD4-8F3647BCC9F9}"/>
            </a:ext>
          </a:extLst>
        </xdr:cNvPr>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711" name="直線コネクタ 710">
          <a:extLst>
            <a:ext uri="{FF2B5EF4-FFF2-40B4-BE49-F238E27FC236}">
              <a16:creationId xmlns:a16="http://schemas.microsoft.com/office/drawing/2014/main" id="{F0A6C627-EEE1-4DF4-8F88-09B22C32F260}"/>
            </a:ext>
          </a:extLst>
        </xdr:cNvPr>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18741</xdr:rowOff>
    </xdr:from>
    <xdr:ext cx="469744" cy="259045"/>
    <xdr:sp macro="" textlink="">
      <xdr:nvSpPr>
        <xdr:cNvPr id="712" name="【消防施設】&#10;一人当たり面積最大値テキスト">
          <a:extLst>
            <a:ext uri="{FF2B5EF4-FFF2-40B4-BE49-F238E27FC236}">
              <a16:creationId xmlns:a16="http://schemas.microsoft.com/office/drawing/2014/main" id="{A9884028-2F96-437A-87FF-ED0017F60265}"/>
            </a:ext>
          </a:extLst>
        </xdr:cNvPr>
        <xdr:cNvSpPr txBox="1"/>
      </xdr:nvSpPr>
      <xdr:spPr>
        <a:xfrm>
          <a:off x="22199600" y="1322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72064</xdr:rowOff>
    </xdr:from>
    <xdr:to>
      <xdr:col>116</xdr:col>
      <xdr:colOff>152400</xdr:colOff>
      <xdr:row>78</xdr:row>
      <xdr:rowOff>72064</xdr:rowOff>
    </xdr:to>
    <xdr:cxnSp macro="">
      <xdr:nvCxnSpPr>
        <xdr:cNvPr id="713" name="直線コネクタ 712">
          <a:extLst>
            <a:ext uri="{FF2B5EF4-FFF2-40B4-BE49-F238E27FC236}">
              <a16:creationId xmlns:a16="http://schemas.microsoft.com/office/drawing/2014/main" id="{8CF8B98A-2986-4044-82D8-D00B7ADE683F}"/>
            </a:ext>
          </a:extLst>
        </xdr:cNvPr>
        <xdr:cNvCxnSpPr/>
      </xdr:nvCxnSpPr>
      <xdr:spPr>
        <a:xfrm>
          <a:off x="22072600" y="1344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44793</xdr:rowOff>
    </xdr:from>
    <xdr:ext cx="469744" cy="259045"/>
    <xdr:sp macro="" textlink="">
      <xdr:nvSpPr>
        <xdr:cNvPr id="714" name="【消防施設】&#10;一人当たり面積平均値テキスト">
          <a:extLst>
            <a:ext uri="{FF2B5EF4-FFF2-40B4-BE49-F238E27FC236}">
              <a16:creationId xmlns:a16="http://schemas.microsoft.com/office/drawing/2014/main" id="{0CCC6A44-206A-4212-9473-F3E613D2F943}"/>
            </a:ext>
          </a:extLst>
        </xdr:cNvPr>
        <xdr:cNvSpPr txBox="1"/>
      </xdr:nvSpPr>
      <xdr:spPr>
        <a:xfrm>
          <a:off x="22199600" y="14618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21916</xdr:rowOff>
    </xdr:from>
    <xdr:to>
      <xdr:col>116</xdr:col>
      <xdr:colOff>114300</xdr:colOff>
      <xdr:row>86</xdr:row>
      <xdr:rowOff>123516</xdr:rowOff>
    </xdr:to>
    <xdr:sp macro="" textlink="">
      <xdr:nvSpPr>
        <xdr:cNvPr id="715" name="フローチャート: 判断 714">
          <a:extLst>
            <a:ext uri="{FF2B5EF4-FFF2-40B4-BE49-F238E27FC236}">
              <a16:creationId xmlns:a16="http://schemas.microsoft.com/office/drawing/2014/main" id="{7AC70391-3747-4544-9EFF-B3C7495095F3}"/>
            </a:ext>
          </a:extLst>
        </xdr:cNvPr>
        <xdr:cNvSpPr/>
      </xdr:nvSpPr>
      <xdr:spPr>
        <a:xfrm>
          <a:off x="22110700" y="1476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22244</xdr:rowOff>
    </xdr:from>
    <xdr:to>
      <xdr:col>112</xdr:col>
      <xdr:colOff>38100</xdr:colOff>
      <xdr:row>86</xdr:row>
      <xdr:rowOff>123844</xdr:rowOff>
    </xdr:to>
    <xdr:sp macro="" textlink="">
      <xdr:nvSpPr>
        <xdr:cNvPr id="716" name="フローチャート: 判断 715">
          <a:extLst>
            <a:ext uri="{FF2B5EF4-FFF2-40B4-BE49-F238E27FC236}">
              <a16:creationId xmlns:a16="http://schemas.microsoft.com/office/drawing/2014/main" id="{8114FF62-F199-49A9-B71C-6A3F9038572A}"/>
            </a:ext>
          </a:extLst>
        </xdr:cNvPr>
        <xdr:cNvSpPr/>
      </xdr:nvSpPr>
      <xdr:spPr>
        <a:xfrm>
          <a:off x="21272500" y="1476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40205</xdr:rowOff>
    </xdr:from>
    <xdr:to>
      <xdr:col>107</xdr:col>
      <xdr:colOff>101600</xdr:colOff>
      <xdr:row>86</xdr:row>
      <xdr:rowOff>141805</xdr:rowOff>
    </xdr:to>
    <xdr:sp macro="" textlink="">
      <xdr:nvSpPr>
        <xdr:cNvPr id="717" name="フローチャート: 判断 716">
          <a:extLst>
            <a:ext uri="{FF2B5EF4-FFF2-40B4-BE49-F238E27FC236}">
              <a16:creationId xmlns:a16="http://schemas.microsoft.com/office/drawing/2014/main" id="{5A72EC8F-2C2A-4BA7-971E-E237A45B34C0}"/>
            </a:ext>
          </a:extLst>
        </xdr:cNvPr>
        <xdr:cNvSpPr/>
      </xdr:nvSpPr>
      <xdr:spPr>
        <a:xfrm>
          <a:off x="20383500" y="1478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74495</xdr:rowOff>
    </xdr:from>
    <xdr:to>
      <xdr:col>102</xdr:col>
      <xdr:colOff>165100</xdr:colOff>
      <xdr:row>87</xdr:row>
      <xdr:rowOff>4645</xdr:rowOff>
    </xdr:to>
    <xdr:sp macro="" textlink="">
      <xdr:nvSpPr>
        <xdr:cNvPr id="718" name="フローチャート: 判断 717">
          <a:extLst>
            <a:ext uri="{FF2B5EF4-FFF2-40B4-BE49-F238E27FC236}">
              <a16:creationId xmlns:a16="http://schemas.microsoft.com/office/drawing/2014/main" id="{22529018-BCB9-45BB-9BC7-9A59FEC4E563}"/>
            </a:ext>
          </a:extLst>
        </xdr:cNvPr>
        <xdr:cNvSpPr/>
      </xdr:nvSpPr>
      <xdr:spPr>
        <a:xfrm>
          <a:off x="19494500" y="148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75474</xdr:rowOff>
    </xdr:from>
    <xdr:to>
      <xdr:col>98</xdr:col>
      <xdr:colOff>38100</xdr:colOff>
      <xdr:row>87</xdr:row>
      <xdr:rowOff>5624</xdr:rowOff>
    </xdr:to>
    <xdr:sp macro="" textlink="">
      <xdr:nvSpPr>
        <xdr:cNvPr id="719" name="フローチャート: 判断 718">
          <a:extLst>
            <a:ext uri="{FF2B5EF4-FFF2-40B4-BE49-F238E27FC236}">
              <a16:creationId xmlns:a16="http://schemas.microsoft.com/office/drawing/2014/main" id="{7B8A1E32-9884-4AC8-B30D-962ADAFAB0C3}"/>
            </a:ext>
          </a:extLst>
        </xdr:cNvPr>
        <xdr:cNvSpPr/>
      </xdr:nvSpPr>
      <xdr:spPr>
        <a:xfrm>
          <a:off x="18605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C13A0604-B7C6-456A-8EB0-5ED0280F0AB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9687E609-D374-48B4-9EB3-057B9BD501E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5874F6F2-330B-407F-A24B-89C03F26A83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87A6C9A7-ECD6-4402-ACBF-B9F8C0813A0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59A51A67-D560-4A80-BB45-A65EB258E0C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103232</xdr:rowOff>
    </xdr:from>
    <xdr:to>
      <xdr:col>116</xdr:col>
      <xdr:colOff>114300</xdr:colOff>
      <xdr:row>87</xdr:row>
      <xdr:rowOff>33382</xdr:rowOff>
    </xdr:to>
    <xdr:sp macro="" textlink="">
      <xdr:nvSpPr>
        <xdr:cNvPr id="725" name="楕円 724">
          <a:extLst>
            <a:ext uri="{FF2B5EF4-FFF2-40B4-BE49-F238E27FC236}">
              <a16:creationId xmlns:a16="http://schemas.microsoft.com/office/drawing/2014/main" id="{81B884E5-7073-4D2A-9397-A588F5D4C6D9}"/>
            </a:ext>
          </a:extLst>
        </xdr:cNvPr>
        <xdr:cNvSpPr/>
      </xdr:nvSpPr>
      <xdr:spPr>
        <a:xfrm>
          <a:off x="22110700" y="148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18159</xdr:rowOff>
    </xdr:from>
    <xdr:ext cx="469744" cy="259045"/>
    <xdr:sp macro="" textlink="">
      <xdr:nvSpPr>
        <xdr:cNvPr id="726" name="【消防施設】&#10;一人当たり面積該当値テキスト">
          <a:extLst>
            <a:ext uri="{FF2B5EF4-FFF2-40B4-BE49-F238E27FC236}">
              <a16:creationId xmlns:a16="http://schemas.microsoft.com/office/drawing/2014/main" id="{64B17D54-61A7-46BE-A2E3-1D2CD2921A83}"/>
            </a:ext>
          </a:extLst>
        </xdr:cNvPr>
        <xdr:cNvSpPr txBox="1"/>
      </xdr:nvSpPr>
      <xdr:spPr>
        <a:xfrm>
          <a:off x="22199600" y="1476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103232</xdr:rowOff>
    </xdr:from>
    <xdr:to>
      <xdr:col>112</xdr:col>
      <xdr:colOff>38100</xdr:colOff>
      <xdr:row>87</xdr:row>
      <xdr:rowOff>33382</xdr:rowOff>
    </xdr:to>
    <xdr:sp macro="" textlink="">
      <xdr:nvSpPr>
        <xdr:cNvPr id="727" name="楕円 726">
          <a:extLst>
            <a:ext uri="{FF2B5EF4-FFF2-40B4-BE49-F238E27FC236}">
              <a16:creationId xmlns:a16="http://schemas.microsoft.com/office/drawing/2014/main" id="{073BEFB9-3A53-4653-9F61-FE9320F97267}"/>
            </a:ext>
          </a:extLst>
        </xdr:cNvPr>
        <xdr:cNvSpPr/>
      </xdr:nvSpPr>
      <xdr:spPr>
        <a:xfrm>
          <a:off x="21272500" y="148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154032</xdr:rowOff>
    </xdr:from>
    <xdr:to>
      <xdr:col>116</xdr:col>
      <xdr:colOff>63500</xdr:colOff>
      <xdr:row>86</xdr:row>
      <xdr:rowOff>154032</xdr:rowOff>
    </xdr:to>
    <xdr:cxnSp macro="">
      <xdr:nvCxnSpPr>
        <xdr:cNvPr id="728" name="直線コネクタ 727">
          <a:extLst>
            <a:ext uri="{FF2B5EF4-FFF2-40B4-BE49-F238E27FC236}">
              <a16:creationId xmlns:a16="http://schemas.microsoft.com/office/drawing/2014/main" id="{3F6DC315-A8C1-483D-A093-CAC6293F6F1B}"/>
            </a:ext>
          </a:extLst>
        </xdr:cNvPr>
        <xdr:cNvCxnSpPr/>
      </xdr:nvCxnSpPr>
      <xdr:spPr>
        <a:xfrm>
          <a:off x="21323300" y="148987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103232</xdr:rowOff>
    </xdr:from>
    <xdr:to>
      <xdr:col>107</xdr:col>
      <xdr:colOff>101600</xdr:colOff>
      <xdr:row>87</xdr:row>
      <xdr:rowOff>33382</xdr:rowOff>
    </xdr:to>
    <xdr:sp macro="" textlink="">
      <xdr:nvSpPr>
        <xdr:cNvPr id="729" name="楕円 728">
          <a:extLst>
            <a:ext uri="{FF2B5EF4-FFF2-40B4-BE49-F238E27FC236}">
              <a16:creationId xmlns:a16="http://schemas.microsoft.com/office/drawing/2014/main" id="{5C0A8035-1008-42B2-80A2-0A9871F1E01E}"/>
            </a:ext>
          </a:extLst>
        </xdr:cNvPr>
        <xdr:cNvSpPr/>
      </xdr:nvSpPr>
      <xdr:spPr>
        <a:xfrm>
          <a:off x="20383500" y="148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154032</xdr:rowOff>
    </xdr:from>
    <xdr:to>
      <xdr:col>111</xdr:col>
      <xdr:colOff>177800</xdr:colOff>
      <xdr:row>86</xdr:row>
      <xdr:rowOff>154032</xdr:rowOff>
    </xdr:to>
    <xdr:cxnSp macro="">
      <xdr:nvCxnSpPr>
        <xdr:cNvPr id="730" name="直線コネクタ 729">
          <a:extLst>
            <a:ext uri="{FF2B5EF4-FFF2-40B4-BE49-F238E27FC236}">
              <a16:creationId xmlns:a16="http://schemas.microsoft.com/office/drawing/2014/main" id="{6140C759-CA59-467C-8555-E98F4531A07B}"/>
            </a:ext>
          </a:extLst>
        </xdr:cNvPr>
        <xdr:cNvCxnSpPr/>
      </xdr:nvCxnSpPr>
      <xdr:spPr>
        <a:xfrm>
          <a:off x="20434300" y="14898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103232</xdr:rowOff>
    </xdr:from>
    <xdr:to>
      <xdr:col>102</xdr:col>
      <xdr:colOff>165100</xdr:colOff>
      <xdr:row>87</xdr:row>
      <xdr:rowOff>33382</xdr:rowOff>
    </xdr:to>
    <xdr:sp macro="" textlink="">
      <xdr:nvSpPr>
        <xdr:cNvPr id="731" name="楕円 730">
          <a:extLst>
            <a:ext uri="{FF2B5EF4-FFF2-40B4-BE49-F238E27FC236}">
              <a16:creationId xmlns:a16="http://schemas.microsoft.com/office/drawing/2014/main" id="{63CD8B26-4747-493A-B351-B1AAC984B182}"/>
            </a:ext>
          </a:extLst>
        </xdr:cNvPr>
        <xdr:cNvSpPr/>
      </xdr:nvSpPr>
      <xdr:spPr>
        <a:xfrm>
          <a:off x="19494500" y="148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154032</xdr:rowOff>
    </xdr:from>
    <xdr:to>
      <xdr:col>107</xdr:col>
      <xdr:colOff>50800</xdr:colOff>
      <xdr:row>86</xdr:row>
      <xdr:rowOff>154032</xdr:rowOff>
    </xdr:to>
    <xdr:cxnSp macro="">
      <xdr:nvCxnSpPr>
        <xdr:cNvPr id="732" name="直線コネクタ 731">
          <a:extLst>
            <a:ext uri="{FF2B5EF4-FFF2-40B4-BE49-F238E27FC236}">
              <a16:creationId xmlns:a16="http://schemas.microsoft.com/office/drawing/2014/main" id="{64BEE2AB-A83C-4209-9F87-E9429B676E5B}"/>
            </a:ext>
          </a:extLst>
        </xdr:cNvPr>
        <xdr:cNvCxnSpPr/>
      </xdr:nvCxnSpPr>
      <xdr:spPr>
        <a:xfrm>
          <a:off x="19545300" y="14898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103560</xdr:rowOff>
    </xdr:from>
    <xdr:to>
      <xdr:col>98</xdr:col>
      <xdr:colOff>38100</xdr:colOff>
      <xdr:row>87</xdr:row>
      <xdr:rowOff>33710</xdr:rowOff>
    </xdr:to>
    <xdr:sp macro="" textlink="">
      <xdr:nvSpPr>
        <xdr:cNvPr id="733" name="楕円 732">
          <a:extLst>
            <a:ext uri="{FF2B5EF4-FFF2-40B4-BE49-F238E27FC236}">
              <a16:creationId xmlns:a16="http://schemas.microsoft.com/office/drawing/2014/main" id="{97F8FEA8-F775-4049-BCB4-FDEC444DA740}"/>
            </a:ext>
          </a:extLst>
        </xdr:cNvPr>
        <xdr:cNvSpPr/>
      </xdr:nvSpPr>
      <xdr:spPr>
        <a:xfrm>
          <a:off x="18605500" y="148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154032</xdr:rowOff>
    </xdr:from>
    <xdr:to>
      <xdr:col>102</xdr:col>
      <xdr:colOff>114300</xdr:colOff>
      <xdr:row>86</xdr:row>
      <xdr:rowOff>154360</xdr:rowOff>
    </xdr:to>
    <xdr:cxnSp macro="">
      <xdr:nvCxnSpPr>
        <xdr:cNvPr id="734" name="直線コネクタ 733">
          <a:extLst>
            <a:ext uri="{FF2B5EF4-FFF2-40B4-BE49-F238E27FC236}">
              <a16:creationId xmlns:a16="http://schemas.microsoft.com/office/drawing/2014/main" id="{C9F22278-E568-4256-B804-885B754ADA79}"/>
            </a:ext>
          </a:extLst>
        </xdr:cNvPr>
        <xdr:cNvCxnSpPr/>
      </xdr:nvCxnSpPr>
      <xdr:spPr>
        <a:xfrm flipV="1">
          <a:off x="18656300" y="14898732"/>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140371</xdr:rowOff>
    </xdr:from>
    <xdr:ext cx="469744" cy="259045"/>
    <xdr:sp macro="" textlink="">
      <xdr:nvSpPr>
        <xdr:cNvPr id="735" name="n_1aveValue【消防施設】&#10;一人当たり面積">
          <a:extLst>
            <a:ext uri="{FF2B5EF4-FFF2-40B4-BE49-F238E27FC236}">
              <a16:creationId xmlns:a16="http://schemas.microsoft.com/office/drawing/2014/main" id="{826222A0-2F91-4213-8451-398E8D718887}"/>
            </a:ext>
          </a:extLst>
        </xdr:cNvPr>
        <xdr:cNvSpPr txBox="1"/>
      </xdr:nvSpPr>
      <xdr:spPr>
        <a:xfrm>
          <a:off x="21075727" y="1454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158332</xdr:rowOff>
    </xdr:from>
    <xdr:ext cx="469744" cy="259045"/>
    <xdr:sp macro="" textlink="">
      <xdr:nvSpPr>
        <xdr:cNvPr id="736" name="n_2aveValue【消防施設】&#10;一人当たり面積">
          <a:extLst>
            <a:ext uri="{FF2B5EF4-FFF2-40B4-BE49-F238E27FC236}">
              <a16:creationId xmlns:a16="http://schemas.microsoft.com/office/drawing/2014/main" id="{722A767E-4259-4EA2-8EB2-E50642670230}"/>
            </a:ext>
          </a:extLst>
        </xdr:cNvPr>
        <xdr:cNvSpPr txBox="1"/>
      </xdr:nvSpPr>
      <xdr:spPr>
        <a:xfrm>
          <a:off x="20199427" y="1456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21172</xdr:rowOff>
    </xdr:from>
    <xdr:ext cx="469744" cy="259045"/>
    <xdr:sp macro="" textlink="">
      <xdr:nvSpPr>
        <xdr:cNvPr id="737" name="n_3aveValue【消防施設】&#10;一人当たり面積">
          <a:extLst>
            <a:ext uri="{FF2B5EF4-FFF2-40B4-BE49-F238E27FC236}">
              <a16:creationId xmlns:a16="http://schemas.microsoft.com/office/drawing/2014/main" id="{4523193B-D64E-4C21-AE46-7F1F423D89A9}"/>
            </a:ext>
          </a:extLst>
        </xdr:cNvPr>
        <xdr:cNvSpPr txBox="1"/>
      </xdr:nvSpPr>
      <xdr:spPr>
        <a:xfrm>
          <a:off x="19310427" y="1459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22151</xdr:rowOff>
    </xdr:from>
    <xdr:ext cx="469744" cy="259045"/>
    <xdr:sp macro="" textlink="">
      <xdr:nvSpPr>
        <xdr:cNvPr id="738" name="n_4aveValue【消防施設】&#10;一人当たり面積">
          <a:extLst>
            <a:ext uri="{FF2B5EF4-FFF2-40B4-BE49-F238E27FC236}">
              <a16:creationId xmlns:a16="http://schemas.microsoft.com/office/drawing/2014/main" id="{E5464FBE-CE32-4864-945C-473CB42742CB}"/>
            </a:ext>
          </a:extLst>
        </xdr:cNvPr>
        <xdr:cNvSpPr txBox="1"/>
      </xdr:nvSpPr>
      <xdr:spPr>
        <a:xfrm>
          <a:off x="18421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24509</xdr:rowOff>
    </xdr:from>
    <xdr:ext cx="469744" cy="259045"/>
    <xdr:sp macro="" textlink="">
      <xdr:nvSpPr>
        <xdr:cNvPr id="739" name="n_1mainValue【消防施設】&#10;一人当たり面積">
          <a:extLst>
            <a:ext uri="{FF2B5EF4-FFF2-40B4-BE49-F238E27FC236}">
              <a16:creationId xmlns:a16="http://schemas.microsoft.com/office/drawing/2014/main" id="{EBB19FB0-3202-4E80-90B5-C0CFF71387C7}"/>
            </a:ext>
          </a:extLst>
        </xdr:cNvPr>
        <xdr:cNvSpPr txBox="1"/>
      </xdr:nvSpPr>
      <xdr:spPr>
        <a:xfrm>
          <a:off x="21075727" y="1494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24509</xdr:rowOff>
    </xdr:from>
    <xdr:ext cx="469744" cy="259045"/>
    <xdr:sp macro="" textlink="">
      <xdr:nvSpPr>
        <xdr:cNvPr id="740" name="n_2mainValue【消防施設】&#10;一人当たり面積">
          <a:extLst>
            <a:ext uri="{FF2B5EF4-FFF2-40B4-BE49-F238E27FC236}">
              <a16:creationId xmlns:a16="http://schemas.microsoft.com/office/drawing/2014/main" id="{64EC972E-4E9A-4939-9A38-B242BB0996AF}"/>
            </a:ext>
          </a:extLst>
        </xdr:cNvPr>
        <xdr:cNvSpPr txBox="1"/>
      </xdr:nvSpPr>
      <xdr:spPr>
        <a:xfrm>
          <a:off x="20199427" y="1494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24509</xdr:rowOff>
    </xdr:from>
    <xdr:ext cx="469744" cy="259045"/>
    <xdr:sp macro="" textlink="">
      <xdr:nvSpPr>
        <xdr:cNvPr id="741" name="n_3mainValue【消防施設】&#10;一人当たり面積">
          <a:extLst>
            <a:ext uri="{FF2B5EF4-FFF2-40B4-BE49-F238E27FC236}">
              <a16:creationId xmlns:a16="http://schemas.microsoft.com/office/drawing/2014/main" id="{0E711DAD-1248-43C4-B382-016603755F34}"/>
            </a:ext>
          </a:extLst>
        </xdr:cNvPr>
        <xdr:cNvSpPr txBox="1"/>
      </xdr:nvSpPr>
      <xdr:spPr>
        <a:xfrm>
          <a:off x="19310427" y="1494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24837</xdr:rowOff>
    </xdr:from>
    <xdr:ext cx="469744" cy="259045"/>
    <xdr:sp macro="" textlink="">
      <xdr:nvSpPr>
        <xdr:cNvPr id="742" name="n_4mainValue【消防施設】&#10;一人当たり面積">
          <a:extLst>
            <a:ext uri="{FF2B5EF4-FFF2-40B4-BE49-F238E27FC236}">
              <a16:creationId xmlns:a16="http://schemas.microsoft.com/office/drawing/2014/main" id="{FA4EE3D6-FD34-4737-BE90-F20F8B7732E8}"/>
            </a:ext>
          </a:extLst>
        </xdr:cNvPr>
        <xdr:cNvSpPr txBox="1"/>
      </xdr:nvSpPr>
      <xdr:spPr>
        <a:xfrm>
          <a:off x="18421427" y="1494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E9BB50FC-B6BF-4723-B5C4-F7FF507E7B8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39A496FF-85CD-4FB9-A393-658EC6458CB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96BCF692-BBB3-45E5-B513-AD25F606F75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FD1BF941-0DCF-4C63-8EA3-00FE879F44E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7D235A7C-8871-485B-A8AA-6D5484E0A12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EF1DAE47-DEAB-411F-9629-9E8A0828085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7D9298EC-E237-42CD-9BC0-C678B92DED2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C63FB5F5-2F97-4C4A-80A0-C8835BDD7A2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C58E3831-857B-4043-82CC-ED90BC72304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09B36269-7B85-4749-B13F-EB0E1787619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8B5351DC-701A-43AE-A589-E7A2B854BCE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18A0F41E-842D-4EBB-BDE6-F9CE897C5DA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044C0E58-3918-4048-B263-2AE9EFA732B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980321C3-F67B-4BA9-AC97-4DA0B3BCB41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55A24658-0EFE-4924-A4AA-FAB04681E97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82E6DA0C-F7A8-4315-94D0-28659623D23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F9B1DAD5-8A05-4D36-B205-25181D19B5B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B1674DF2-2BCB-4836-8104-BBB43D65FBF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5F67CE58-F04A-4492-AB48-5B4955AC540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0467E05A-43FE-4DC5-B9A4-B9C0AB03B72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A9E95028-9521-45F4-9119-FDC14921B3C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A92DA896-7205-4D17-900A-F1C6F62E20A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DE827FBC-59C5-4A67-906D-27E0DAAB0D9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D72A7ECE-E63A-4D64-8472-00B60F18027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a:extLst>
            <a:ext uri="{FF2B5EF4-FFF2-40B4-BE49-F238E27FC236}">
              <a16:creationId xmlns:a16="http://schemas.microsoft.com/office/drawing/2014/main" id="{A59E3FAA-47C4-4D1A-AA6F-15309814530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109</xdr:row>
      <xdr:rowOff>35379</xdr:rowOff>
    </xdr:to>
    <xdr:cxnSp macro="">
      <xdr:nvCxnSpPr>
        <xdr:cNvPr id="768" name="直線コネクタ 767">
          <a:extLst>
            <a:ext uri="{FF2B5EF4-FFF2-40B4-BE49-F238E27FC236}">
              <a16:creationId xmlns:a16="http://schemas.microsoft.com/office/drawing/2014/main" id="{98E159A3-D097-4429-8BCF-11051B8EC977}"/>
            </a:ext>
          </a:extLst>
        </xdr:cNvPr>
        <xdr:cNvCxnSpPr/>
      </xdr:nvCxnSpPr>
      <xdr:spPr>
        <a:xfrm flipV="1">
          <a:off x="16318864" y="1716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庁舎】&#10;有形固定資産減価償却率最小値テキスト">
          <a:extLst>
            <a:ext uri="{FF2B5EF4-FFF2-40B4-BE49-F238E27FC236}">
              <a16:creationId xmlns:a16="http://schemas.microsoft.com/office/drawing/2014/main" id="{AA49421C-F68F-4DDA-B6E1-1F677EA441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a:extLst>
            <a:ext uri="{FF2B5EF4-FFF2-40B4-BE49-F238E27FC236}">
              <a16:creationId xmlns:a16="http://schemas.microsoft.com/office/drawing/2014/main" id="{EFF2D7F6-4F84-4918-B149-6F3305D55C1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771" name="【庁舎】&#10;有形固定資産減価償却率最大値テキスト">
          <a:extLst>
            <a:ext uri="{FF2B5EF4-FFF2-40B4-BE49-F238E27FC236}">
              <a16:creationId xmlns:a16="http://schemas.microsoft.com/office/drawing/2014/main" id="{2E873F71-2AC3-47FF-9C20-E172A0013A4A}"/>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772" name="直線コネクタ 771">
          <a:extLst>
            <a:ext uri="{FF2B5EF4-FFF2-40B4-BE49-F238E27FC236}">
              <a16:creationId xmlns:a16="http://schemas.microsoft.com/office/drawing/2014/main" id="{2B5A09BA-196D-4A78-B11A-1E164D7A9466}"/>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773" name="【庁舎】&#10;有形固定資産減価償却率平均値テキスト">
          <a:extLst>
            <a:ext uri="{FF2B5EF4-FFF2-40B4-BE49-F238E27FC236}">
              <a16:creationId xmlns:a16="http://schemas.microsoft.com/office/drawing/2014/main" id="{212D6395-B5B7-4149-A3E1-9B25BB146533}"/>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74" name="フローチャート: 判断 773">
          <a:extLst>
            <a:ext uri="{FF2B5EF4-FFF2-40B4-BE49-F238E27FC236}">
              <a16:creationId xmlns:a16="http://schemas.microsoft.com/office/drawing/2014/main" id="{9446DF61-9D56-4FF2-A724-351DC326B449}"/>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775" name="フローチャート: 判断 774">
          <a:extLst>
            <a:ext uri="{FF2B5EF4-FFF2-40B4-BE49-F238E27FC236}">
              <a16:creationId xmlns:a16="http://schemas.microsoft.com/office/drawing/2014/main" id="{A01CB1D5-8C79-4CE8-9B52-7140EA09E629}"/>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776" name="フローチャート: 判断 775">
          <a:extLst>
            <a:ext uri="{FF2B5EF4-FFF2-40B4-BE49-F238E27FC236}">
              <a16:creationId xmlns:a16="http://schemas.microsoft.com/office/drawing/2014/main" id="{E9BB2BF2-20EE-4643-A808-CCA2914642B3}"/>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170724</xdr:rowOff>
    </xdr:from>
    <xdr:to>
      <xdr:col>72</xdr:col>
      <xdr:colOff>38100</xdr:colOff>
      <xdr:row>105</xdr:row>
      <xdr:rowOff>100874</xdr:rowOff>
    </xdr:to>
    <xdr:sp macro="" textlink="">
      <xdr:nvSpPr>
        <xdr:cNvPr id="777" name="フローチャート: 判断 776">
          <a:extLst>
            <a:ext uri="{FF2B5EF4-FFF2-40B4-BE49-F238E27FC236}">
              <a16:creationId xmlns:a16="http://schemas.microsoft.com/office/drawing/2014/main" id="{DB846665-3DD9-4FBD-8C25-E0005523F1AC}"/>
            </a:ext>
          </a:extLst>
        </xdr:cNvPr>
        <xdr:cNvSpPr/>
      </xdr:nvSpPr>
      <xdr:spPr>
        <a:xfrm>
          <a:off x="13652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778" name="フローチャート: 判断 777">
          <a:extLst>
            <a:ext uri="{FF2B5EF4-FFF2-40B4-BE49-F238E27FC236}">
              <a16:creationId xmlns:a16="http://schemas.microsoft.com/office/drawing/2014/main" id="{302B335D-4DE1-4A74-9C47-29C8F4C464D4}"/>
            </a:ext>
          </a:extLst>
        </xdr:cNvPr>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350733D7-7F11-4D9A-AC08-1900100DCFC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FC416603-A327-4619-BD97-A73881061F4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853B4F20-C6A0-420A-B949-9FBFC0236E3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E71099B6-F3B9-44DB-847E-BE601127BF8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35CD6CC-FED0-4269-933C-77E7131EEBB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5806</xdr:rowOff>
    </xdr:from>
    <xdr:to>
      <xdr:col>85</xdr:col>
      <xdr:colOff>177800</xdr:colOff>
      <xdr:row>108</xdr:row>
      <xdr:rowOff>107406</xdr:rowOff>
    </xdr:to>
    <xdr:sp macro="" textlink="">
      <xdr:nvSpPr>
        <xdr:cNvPr id="784" name="楕円 783">
          <a:extLst>
            <a:ext uri="{FF2B5EF4-FFF2-40B4-BE49-F238E27FC236}">
              <a16:creationId xmlns:a16="http://schemas.microsoft.com/office/drawing/2014/main" id="{A68DC478-B934-4775-BAFC-71C46D07B1A2}"/>
            </a:ext>
          </a:extLst>
        </xdr:cNvPr>
        <xdr:cNvSpPr/>
      </xdr:nvSpPr>
      <xdr:spPr>
        <a:xfrm>
          <a:off x="162687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155683</xdr:rowOff>
    </xdr:from>
    <xdr:ext cx="405111" cy="259045"/>
    <xdr:sp macro="" textlink="">
      <xdr:nvSpPr>
        <xdr:cNvPr id="785" name="【庁舎】&#10;有形固定資産減価償却率該当値テキスト">
          <a:extLst>
            <a:ext uri="{FF2B5EF4-FFF2-40B4-BE49-F238E27FC236}">
              <a16:creationId xmlns:a16="http://schemas.microsoft.com/office/drawing/2014/main" id="{EF0AF995-490E-4BD3-8E9D-2D86C5BA0533}"/>
            </a:ext>
          </a:extLst>
        </xdr:cNvPr>
        <xdr:cNvSpPr txBox="1"/>
      </xdr:nvSpPr>
      <xdr:spPr>
        <a:xfrm>
          <a:off x="16357600" y="1850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147864</xdr:rowOff>
    </xdr:from>
    <xdr:to>
      <xdr:col>81</xdr:col>
      <xdr:colOff>101600</xdr:colOff>
      <xdr:row>108</xdr:row>
      <xdr:rowOff>78014</xdr:rowOff>
    </xdr:to>
    <xdr:sp macro="" textlink="">
      <xdr:nvSpPr>
        <xdr:cNvPr id="786" name="楕円 785">
          <a:extLst>
            <a:ext uri="{FF2B5EF4-FFF2-40B4-BE49-F238E27FC236}">
              <a16:creationId xmlns:a16="http://schemas.microsoft.com/office/drawing/2014/main" id="{696797EA-545B-468D-B7DB-2D71697B9581}"/>
            </a:ext>
          </a:extLst>
        </xdr:cNvPr>
        <xdr:cNvSpPr/>
      </xdr:nvSpPr>
      <xdr:spPr>
        <a:xfrm>
          <a:off x="15430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27214</xdr:rowOff>
    </xdr:from>
    <xdr:to>
      <xdr:col>85</xdr:col>
      <xdr:colOff>127000</xdr:colOff>
      <xdr:row>108</xdr:row>
      <xdr:rowOff>56606</xdr:rowOff>
    </xdr:to>
    <xdr:cxnSp macro="">
      <xdr:nvCxnSpPr>
        <xdr:cNvPr id="787" name="直線コネクタ 786">
          <a:extLst>
            <a:ext uri="{FF2B5EF4-FFF2-40B4-BE49-F238E27FC236}">
              <a16:creationId xmlns:a16="http://schemas.microsoft.com/office/drawing/2014/main" id="{811FDE64-9820-44D6-979E-9746AAB707CA}"/>
            </a:ext>
          </a:extLst>
        </xdr:cNvPr>
        <xdr:cNvCxnSpPr/>
      </xdr:nvCxnSpPr>
      <xdr:spPr>
        <a:xfrm>
          <a:off x="15481300" y="1854381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115207</xdr:rowOff>
    </xdr:from>
    <xdr:to>
      <xdr:col>76</xdr:col>
      <xdr:colOff>165100</xdr:colOff>
      <xdr:row>108</xdr:row>
      <xdr:rowOff>45357</xdr:rowOff>
    </xdr:to>
    <xdr:sp macro="" textlink="">
      <xdr:nvSpPr>
        <xdr:cNvPr id="788" name="楕円 787">
          <a:extLst>
            <a:ext uri="{FF2B5EF4-FFF2-40B4-BE49-F238E27FC236}">
              <a16:creationId xmlns:a16="http://schemas.microsoft.com/office/drawing/2014/main" id="{D9190386-3D81-4542-A07F-9D55C126F3C0}"/>
            </a:ext>
          </a:extLst>
        </xdr:cNvPr>
        <xdr:cNvSpPr/>
      </xdr:nvSpPr>
      <xdr:spPr>
        <a:xfrm>
          <a:off x="145415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166007</xdr:rowOff>
    </xdr:from>
    <xdr:to>
      <xdr:col>81</xdr:col>
      <xdr:colOff>50800</xdr:colOff>
      <xdr:row>108</xdr:row>
      <xdr:rowOff>27214</xdr:rowOff>
    </xdr:to>
    <xdr:cxnSp macro="">
      <xdr:nvCxnSpPr>
        <xdr:cNvPr id="789" name="直線コネクタ 788">
          <a:extLst>
            <a:ext uri="{FF2B5EF4-FFF2-40B4-BE49-F238E27FC236}">
              <a16:creationId xmlns:a16="http://schemas.microsoft.com/office/drawing/2014/main" id="{1F33E8E0-B002-4CD7-9C17-C905D0704126}"/>
            </a:ext>
          </a:extLst>
        </xdr:cNvPr>
        <xdr:cNvCxnSpPr/>
      </xdr:nvCxnSpPr>
      <xdr:spPr>
        <a:xfrm>
          <a:off x="14592300" y="185111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98879</xdr:rowOff>
    </xdr:from>
    <xdr:to>
      <xdr:col>72</xdr:col>
      <xdr:colOff>38100</xdr:colOff>
      <xdr:row>108</xdr:row>
      <xdr:rowOff>29029</xdr:rowOff>
    </xdr:to>
    <xdr:sp macro="" textlink="">
      <xdr:nvSpPr>
        <xdr:cNvPr id="790" name="楕円 789">
          <a:extLst>
            <a:ext uri="{FF2B5EF4-FFF2-40B4-BE49-F238E27FC236}">
              <a16:creationId xmlns:a16="http://schemas.microsoft.com/office/drawing/2014/main" id="{F5E0F298-CC94-42D0-A4D4-093542BD0500}"/>
            </a:ext>
          </a:extLst>
        </xdr:cNvPr>
        <xdr:cNvSpPr/>
      </xdr:nvSpPr>
      <xdr:spPr>
        <a:xfrm>
          <a:off x="13652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149679</xdr:rowOff>
    </xdr:from>
    <xdr:to>
      <xdr:col>76</xdr:col>
      <xdr:colOff>114300</xdr:colOff>
      <xdr:row>107</xdr:row>
      <xdr:rowOff>166007</xdr:rowOff>
    </xdr:to>
    <xdr:cxnSp macro="">
      <xdr:nvCxnSpPr>
        <xdr:cNvPr id="791" name="直線コネクタ 790">
          <a:extLst>
            <a:ext uri="{FF2B5EF4-FFF2-40B4-BE49-F238E27FC236}">
              <a16:creationId xmlns:a16="http://schemas.microsoft.com/office/drawing/2014/main" id="{7882B13B-D82D-4C18-95EA-F679468794AD}"/>
            </a:ext>
          </a:extLst>
        </xdr:cNvPr>
        <xdr:cNvCxnSpPr/>
      </xdr:nvCxnSpPr>
      <xdr:spPr>
        <a:xfrm>
          <a:off x="13703300" y="184948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28666</xdr:rowOff>
    </xdr:from>
    <xdr:to>
      <xdr:col>67</xdr:col>
      <xdr:colOff>101600</xdr:colOff>
      <xdr:row>107</xdr:row>
      <xdr:rowOff>130266</xdr:rowOff>
    </xdr:to>
    <xdr:sp macro="" textlink="">
      <xdr:nvSpPr>
        <xdr:cNvPr id="792" name="楕円 791">
          <a:extLst>
            <a:ext uri="{FF2B5EF4-FFF2-40B4-BE49-F238E27FC236}">
              <a16:creationId xmlns:a16="http://schemas.microsoft.com/office/drawing/2014/main" id="{03DA8B5D-A768-4DD4-B050-B6900D05FCCE}"/>
            </a:ext>
          </a:extLst>
        </xdr:cNvPr>
        <xdr:cNvSpPr/>
      </xdr:nvSpPr>
      <xdr:spPr>
        <a:xfrm>
          <a:off x="12763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79466</xdr:rowOff>
    </xdr:from>
    <xdr:to>
      <xdr:col>71</xdr:col>
      <xdr:colOff>177800</xdr:colOff>
      <xdr:row>107</xdr:row>
      <xdr:rowOff>149679</xdr:rowOff>
    </xdr:to>
    <xdr:cxnSp macro="">
      <xdr:nvCxnSpPr>
        <xdr:cNvPr id="793" name="直線コネクタ 792">
          <a:extLst>
            <a:ext uri="{FF2B5EF4-FFF2-40B4-BE49-F238E27FC236}">
              <a16:creationId xmlns:a16="http://schemas.microsoft.com/office/drawing/2014/main" id="{DCC0B2C4-48CB-4DC6-B4CA-0F84EC9374D4}"/>
            </a:ext>
          </a:extLst>
        </xdr:cNvPr>
        <xdr:cNvCxnSpPr/>
      </xdr:nvCxnSpPr>
      <xdr:spPr>
        <a:xfrm>
          <a:off x="12814300" y="18424616"/>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794" name="n_1aveValue【庁舎】&#10;有形固定資産減価償却率">
          <a:extLst>
            <a:ext uri="{FF2B5EF4-FFF2-40B4-BE49-F238E27FC236}">
              <a16:creationId xmlns:a16="http://schemas.microsoft.com/office/drawing/2014/main" id="{BDAF8559-5630-475F-8255-C63971CD37DD}"/>
            </a:ext>
          </a:extLst>
        </xdr:cNvPr>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795" name="n_2aveValue【庁舎】&#10;有形固定資産減価償却率">
          <a:extLst>
            <a:ext uri="{FF2B5EF4-FFF2-40B4-BE49-F238E27FC236}">
              <a16:creationId xmlns:a16="http://schemas.microsoft.com/office/drawing/2014/main" id="{F4A5F96E-E2BF-41D5-884B-851A94E48E98}"/>
            </a:ext>
          </a:extLst>
        </xdr:cNvPr>
        <xdr:cNvSpPr txBox="1"/>
      </xdr:nvSpPr>
      <xdr:spPr>
        <a:xfrm>
          <a:off x="14389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117401</xdr:rowOff>
    </xdr:from>
    <xdr:ext cx="405111" cy="259045"/>
    <xdr:sp macro="" textlink="">
      <xdr:nvSpPr>
        <xdr:cNvPr id="796" name="n_3aveValue【庁舎】&#10;有形固定資産減価償却率">
          <a:extLst>
            <a:ext uri="{FF2B5EF4-FFF2-40B4-BE49-F238E27FC236}">
              <a16:creationId xmlns:a16="http://schemas.microsoft.com/office/drawing/2014/main" id="{A57C3507-865B-42A7-8765-7E9AB5688A23}"/>
            </a:ext>
          </a:extLst>
        </xdr:cNvPr>
        <xdr:cNvSpPr txBox="1"/>
      </xdr:nvSpPr>
      <xdr:spPr>
        <a:xfrm>
          <a:off x="13500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125565</xdr:rowOff>
    </xdr:from>
    <xdr:ext cx="405111" cy="259045"/>
    <xdr:sp macro="" textlink="">
      <xdr:nvSpPr>
        <xdr:cNvPr id="797" name="n_4aveValue【庁舎】&#10;有形固定資産減価償却率">
          <a:extLst>
            <a:ext uri="{FF2B5EF4-FFF2-40B4-BE49-F238E27FC236}">
              <a16:creationId xmlns:a16="http://schemas.microsoft.com/office/drawing/2014/main" id="{992E3164-49FE-4084-89A2-A83F65C43DAF}"/>
            </a:ext>
          </a:extLst>
        </xdr:cNvPr>
        <xdr:cNvSpPr txBox="1"/>
      </xdr:nvSpPr>
      <xdr:spPr>
        <a:xfrm>
          <a:off x="12611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69141</xdr:rowOff>
    </xdr:from>
    <xdr:ext cx="405111" cy="259045"/>
    <xdr:sp macro="" textlink="">
      <xdr:nvSpPr>
        <xdr:cNvPr id="798" name="n_1mainValue【庁舎】&#10;有形固定資産減価償却率">
          <a:extLst>
            <a:ext uri="{FF2B5EF4-FFF2-40B4-BE49-F238E27FC236}">
              <a16:creationId xmlns:a16="http://schemas.microsoft.com/office/drawing/2014/main" id="{E7599AAF-CFF8-42BB-B267-0CFD5359505E}"/>
            </a:ext>
          </a:extLst>
        </xdr:cNvPr>
        <xdr:cNvSpPr txBox="1"/>
      </xdr:nvSpPr>
      <xdr:spPr>
        <a:xfrm>
          <a:off x="15266044" y="1858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36484</xdr:rowOff>
    </xdr:from>
    <xdr:ext cx="405111" cy="259045"/>
    <xdr:sp macro="" textlink="">
      <xdr:nvSpPr>
        <xdr:cNvPr id="799" name="n_2mainValue【庁舎】&#10;有形固定資産減価償却率">
          <a:extLst>
            <a:ext uri="{FF2B5EF4-FFF2-40B4-BE49-F238E27FC236}">
              <a16:creationId xmlns:a16="http://schemas.microsoft.com/office/drawing/2014/main" id="{2369C8FC-322C-426D-9ECB-BEA762397A02}"/>
            </a:ext>
          </a:extLst>
        </xdr:cNvPr>
        <xdr:cNvSpPr txBox="1"/>
      </xdr:nvSpPr>
      <xdr:spPr>
        <a:xfrm>
          <a:off x="14389744" y="1855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20156</xdr:rowOff>
    </xdr:from>
    <xdr:ext cx="405111" cy="259045"/>
    <xdr:sp macro="" textlink="">
      <xdr:nvSpPr>
        <xdr:cNvPr id="800" name="n_3mainValue【庁舎】&#10;有形固定資産減価償却率">
          <a:extLst>
            <a:ext uri="{FF2B5EF4-FFF2-40B4-BE49-F238E27FC236}">
              <a16:creationId xmlns:a16="http://schemas.microsoft.com/office/drawing/2014/main" id="{B938DB27-129C-4892-BBE8-FA34C2D52F03}"/>
            </a:ext>
          </a:extLst>
        </xdr:cNvPr>
        <xdr:cNvSpPr txBox="1"/>
      </xdr:nvSpPr>
      <xdr:spPr>
        <a:xfrm>
          <a:off x="13500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121393</xdr:rowOff>
    </xdr:from>
    <xdr:ext cx="405111" cy="259045"/>
    <xdr:sp macro="" textlink="">
      <xdr:nvSpPr>
        <xdr:cNvPr id="801" name="n_4mainValue【庁舎】&#10;有形固定資産減価償却率">
          <a:extLst>
            <a:ext uri="{FF2B5EF4-FFF2-40B4-BE49-F238E27FC236}">
              <a16:creationId xmlns:a16="http://schemas.microsoft.com/office/drawing/2014/main" id="{C098F510-79CE-41D9-BE2B-D59894C18A97}"/>
            </a:ext>
          </a:extLst>
        </xdr:cNvPr>
        <xdr:cNvSpPr txBox="1"/>
      </xdr:nvSpPr>
      <xdr:spPr>
        <a:xfrm>
          <a:off x="12611744" y="1846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AB889E0F-9595-4F22-AD4F-81DDAEA4FAD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FEDBAEC5-BC9A-4520-8850-C8A81D5AED6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FD1DC110-B601-4650-B4BE-DD56BFF3691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74F12C9E-B131-4F8D-8838-8FDDCD5C906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AA072552-E957-4E40-8DEB-C9AF502B314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51801FB1-6580-4EA4-A41C-AED64147AAD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4EFE7A72-93AC-430E-802B-8077D19477E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A8F9A384-9E67-4E11-8AEB-9C1CFF5D3E1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91D7A052-801F-4D21-B385-1732A75A100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590DFE9B-6B5B-4120-8A09-5FB5B02F939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3EC374DE-AF47-4A00-8969-EFD6459D163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DE223452-B2CF-4655-BE28-8FC82104511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40ECFFA4-F954-4AD4-B4FB-3844F0ADA14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EE63A771-4DB1-4A3A-B477-7C708290C1A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270DF892-2326-4E4F-9758-5C4F93ED263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E0194D1C-AC0A-41F3-9956-1E60C56E2EC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509F2341-1D2C-4F70-9951-8A31EEAABC6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6B91F2C3-5658-4ED8-97D6-32ED157BBB3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7DF4E70F-E3A9-4D23-9A26-60267E5650D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377CAB5F-76D6-4093-B4BE-359AE935868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606F067B-5FAF-47BE-A206-78F5BAC0163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8D2DF23D-4B38-4095-ABEC-E006618DB76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327E31CA-1F23-4941-B4A0-6BB7641FF45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2AD0B576-6131-46D8-B6AA-33939791E30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8A27C015-EE86-4BAB-9F5F-E325576AACC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38644</xdr:rowOff>
    </xdr:from>
    <xdr:to>
      <xdr:col>116</xdr:col>
      <xdr:colOff>62864</xdr:colOff>
      <xdr:row>107</xdr:row>
      <xdr:rowOff>149679</xdr:rowOff>
    </xdr:to>
    <xdr:cxnSp macro="">
      <xdr:nvCxnSpPr>
        <xdr:cNvPr id="827" name="直線コネクタ 826">
          <a:extLst>
            <a:ext uri="{FF2B5EF4-FFF2-40B4-BE49-F238E27FC236}">
              <a16:creationId xmlns:a16="http://schemas.microsoft.com/office/drawing/2014/main" id="{9F3C073E-4C92-4800-9DE8-D6A8867BB5E3}"/>
            </a:ext>
          </a:extLst>
        </xdr:cNvPr>
        <xdr:cNvCxnSpPr/>
      </xdr:nvCxnSpPr>
      <xdr:spPr>
        <a:xfrm flipV="1">
          <a:off x="22160864" y="170121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153506</xdr:rowOff>
    </xdr:from>
    <xdr:ext cx="469744" cy="259045"/>
    <xdr:sp macro="" textlink="">
      <xdr:nvSpPr>
        <xdr:cNvPr id="828" name="【庁舎】&#10;一人当たり面積最小値テキスト">
          <a:extLst>
            <a:ext uri="{FF2B5EF4-FFF2-40B4-BE49-F238E27FC236}">
              <a16:creationId xmlns:a16="http://schemas.microsoft.com/office/drawing/2014/main" id="{F339FBCF-02E1-49FF-AE0E-240C2E7FE34E}"/>
            </a:ext>
          </a:extLst>
        </xdr:cNvPr>
        <xdr:cNvSpPr txBox="1"/>
      </xdr:nvSpPr>
      <xdr:spPr>
        <a:xfrm>
          <a:off x="22199600" y="1849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149679</xdr:rowOff>
    </xdr:from>
    <xdr:to>
      <xdr:col>116</xdr:col>
      <xdr:colOff>152400</xdr:colOff>
      <xdr:row>107</xdr:row>
      <xdr:rowOff>149679</xdr:rowOff>
    </xdr:to>
    <xdr:cxnSp macro="">
      <xdr:nvCxnSpPr>
        <xdr:cNvPr id="829" name="直線コネクタ 828">
          <a:extLst>
            <a:ext uri="{FF2B5EF4-FFF2-40B4-BE49-F238E27FC236}">
              <a16:creationId xmlns:a16="http://schemas.microsoft.com/office/drawing/2014/main" id="{B3182A81-E699-4AD5-8ACC-D8999CBE86CD}"/>
            </a:ext>
          </a:extLst>
        </xdr:cNvPr>
        <xdr:cNvCxnSpPr/>
      </xdr:nvCxnSpPr>
      <xdr:spPr>
        <a:xfrm>
          <a:off x="22072600" y="184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156771</xdr:rowOff>
    </xdr:from>
    <xdr:ext cx="469744" cy="259045"/>
    <xdr:sp macro="" textlink="">
      <xdr:nvSpPr>
        <xdr:cNvPr id="830" name="【庁舎】&#10;一人当たり面積最大値テキスト">
          <a:extLst>
            <a:ext uri="{FF2B5EF4-FFF2-40B4-BE49-F238E27FC236}">
              <a16:creationId xmlns:a16="http://schemas.microsoft.com/office/drawing/2014/main" id="{41DC645E-73D5-4396-A269-45A7C076704A}"/>
            </a:ext>
          </a:extLst>
        </xdr:cNvPr>
        <xdr:cNvSpPr txBox="1"/>
      </xdr:nvSpPr>
      <xdr:spPr>
        <a:xfrm>
          <a:off x="22199600" y="1678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38644</xdr:rowOff>
    </xdr:from>
    <xdr:to>
      <xdr:col>116</xdr:col>
      <xdr:colOff>152400</xdr:colOff>
      <xdr:row>99</xdr:row>
      <xdr:rowOff>38644</xdr:rowOff>
    </xdr:to>
    <xdr:cxnSp macro="">
      <xdr:nvCxnSpPr>
        <xdr:cNvPr id="831" name="直線コネクタ 830">
          <a:extLst>
            <a:ext uri="{FF2B5EF4-FFF2-40B4-BE49-F238E27FC236}">
              <a16:creationId xmlns:a16="http://schemas.microsoft.com/office/drawing/2014/main" id="{6F2E0960-0C72-4DEB-B173-8B8C1FC13C7B}"/>
            </a:ext>
          </a:extLst>
        </xdr:cNvPr>
        <xdr:cNvCxnSpPr/>
      </xdr:nvCxnSpPr>
      <xdr:spPr>
        <a:xfrm>
          <a:off x="22072600" y="1701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164209</xdr:rowOff>
    </xdr:from>
    <xdr:ext cx="469744" cy="259045"/>
    <xdr:sp macro="" textlink="">
      <xdr:nvSpPr>
        <xdr:cNvPr id="832" name="【庁舎】&#10;一人当たり面積平均値テキスト">
          <a:extLst>
            <a:ext uri="{FF2B5EF4-FFF2-40B4-BE49-F238E27FC236}">
              <a16:creationId xmlns:a16="http://schemas.microsoft.com/office/drawing/2014/main" id="{EA3CE54F-910A-46A5-B93A-E8F65D09F5FB}"/>
            </a:ext>
          </a:extLst>
        </xdr:cNvPr>
        <xdr:cNvSpPr txBox="1"/>
      </xdr:nvSpPr>
      <xdr:spPr>
        <a:xfrm>
          <a:off x="22199600" y="17823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141332</xdr:rowOff>
    </xdr:from>
    <xdr:to>
      <xdr:col>116</xdr:col>
      <xdr:colOff>114300</xdr:colOff>
      <xdr:row>105</xdr:row>
      <xdr:rowOff>71482</xdr:rowOff>
    </xdr:to>
    <xdr:sp macro="" textlink="">
      <xdr:nvSpPr>
        <xdr:cNvPr id="833" name="フローチャート: 判断 832">
          <a:extLst>
            <a:ext uri="{FF2B5EF4-FFF2-40B4-BE49-F238E27FC236}">
              <a16:creationId xmlns:a16="http://schemas.microsoft.com/office/drawing/2014/main" id="{E7FD9651-782F-46C4-A3F7-1BFC8C25B5A3}"/>
            </a:ext>
          </a:extLst>
        </xdr:cNvPr>
        <xdr:cNvSpPr/>
      </xdr:nvSpPr>
      <xdr:spPr>
        <a:xfrm>
          <a:off x="221107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156029</xdr:rowOff>
    </xdr:from>
    <xdr:to>
      <xdr:col>112</xdr:col>
      <xdr:colOff>38100</xdr:colOff>
      <xdr:row>105</xdr:row>
      <xdr:rowOff>86179</xdr:rowOff>
    </xdr:to>
    <xdr:sp macro="" textlink="">
      <xdr:nvSpPr>
        <xdr:cNvPr id="834" name="フローチャート: 判断 833">
          <a:extLst>
            <a:ext uri="{FF2B5EF4-FFF2-40B4-BE49-F238E27FC236}">
              <a16:creationId xmlns:a16="http://schemas.microsoft.com/office/drawing/2014/main" id="{D73DF7C2-D592-4770-96A6-A5C87F7FACD3}"/>
            </a:ext>
          </a:extLst>
        </xdr:cNvPr>
        <xdr:cNvSpPr/>
      </xdr:nvSpPr>
      <xdr:spPr>
        <a:xfrm>
          <a:off x="2127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5806</xdr:rowOff>
    </xdr:from>
    <xdr:to>
      <xdr:col>107</xdr:col>
      <xdr:colOff>101600</xdr:colOff>
      <xdr:row>105</xdr:row>
      <xdr:rowOff>107406</xdr:rowOff>
    </xdr:to>
    <xdr:sp macro="" textlink="">
      <xdr:nvSpPr>
        <xdr:cNvPr id="835" name="フローチャート: 判断 834">
          <a:extLst>
            <a:ext uri="{FF2B5EF4-FFF2-40B4-BE49-F238E27FC236}">
              <a16:creationId xmlns:a16="http://schemas.microsoft.com/office/drawing/2014/main" id="{9E715303-1A19-4914-9E72-738F161DE13E}"/>
            </a:ext>
          </a:extLst>
        </xdr:cNvPr>
        <xdr:cNvSpPr/>
      </xdr:nvSpPr>
      <xdr:spPr>
        <a:xfrm>
          <a:off x="2038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4173</xdr:rowOff>
    </xdr:from>
    <xdr:to>
      <xdr:col>102</xdr:col>
      <xdr:colOff>165100</xdr:colOff>
      <xdr:row>105</xdr:row>
      <xdr:rowOff>105773</xdr:rowOff>
    </xdr:to>
    <xdr:sp macro="" textlink="">
      <xdr:nvSpPr>
        <xdr:cNvPr id="836" name="フローチャート: 判断 835">
          <a:extLst>
            <a:ext uri="{FF2B5EF4-FFF2-40B4-BE49-F238E27FC236}">
              <a16:creationId xmlns:a16="http://schemas.microsoft.com/office/drawing/2014/main" id="{AED3EAF3-6843-47BD-9866-7D864CB48FDC}"/>
            </a:ext>
          </a:extLst>
        </xdr:cNvPr>
        <xdr:cNvSpPr/>
      </xdr:nvSpPr>
      <xdr:spPr>
        <a:xfrm>
          <a:off x="19494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37" name="フローチャート: 判断 836">
          <a:extLst>
            <a:ext uri="{FF2B5EF4-FFF2-40B4-BE49-F238E27FC236}">
              <a16:creationId xmlns:a16="http://schemas.microsoft.com/office/drawing/2014/main" id="{CD2C1490-F561-42CE-936A-4A93D4560318}"/>
            </a:ext>
          </a:extLst>
        </xdr:cNvPr>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77B8A541-A31F-4FC0-BDB3-C7E85A6B6C7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542820D4-C35A-4731-A506-6A743F1DB42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D03CE358-E778-4D87-A0F7-2EFD7C2017C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5ACE72E4-9920-4F1B-8CE7-FF2FFFC151D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7861CA3C-CCAF-4EA4-A73F-DBD1F49DEEE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98879</xdr:rowOff>
    </xdr:from>
    <xdr:to>
      <xdr:col>116</xdr:col>
      <xdr:colOff>114300</xdr:colOff>
      <xdr:row>108</xdr:row>
      <xdr:rowOff>29029</xdr:rowOff>
    </xdr:to>
    <xdr:sp macro="" textlink="">
      <xdr:nvSpPr>
        <xdr:cNvPr id="843" name="楕円 842">
          <a:extLst>
            <a:ext uri="{FF2B5EF4-FFF2-40B4-BE49-F238E27FC236}">
              <a16:creationId xmlns:a16="http://schemas.microsoft.com/office/drawing/2014/main" id="{43E1EA18-B4F5-4447-A406-87FFE0A87088}"/>
            </a:ext>
          </a:extLst>
        </xdr:cNvPr>
        <xdr:cNvSpPr/>
      </xdr:nvSpPr>
      <xdr:spPr>
        <a:xfrm>
          <a:off x="221107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13806</xdr:rowOff>
    </xdr:from>
    <xdr:ext cx="469744" cy="259045"/>
    <xdr:sp macro="" textlink="">
      <xdr:nvSpPr>
        <xdr:cNvPr id="844" name="【庁舎】&#10;一人当たり面積該当値テキスト">
          <a:extLst>
            <a:ext uri="{FF2B5EF4-FFF2-40B4-BE49-F238E27FC236}">
              <a16:creationId xmlns:a16="http://schemas.microsoft.com/office/drawing/2014/main" id="{152C2200-B0B3-45C0-BB1B-29BE0C9AB14B}"/>
            </a:ext>
          </a:extLst>
        </xdr:cNvPr>
        <xdr:cNvSpPr txBox="1"/>
      </xdr:nvSpPr>
      <xdr:spPr>
        <a:xfrm>
          <a:off x="22199600" y="18358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100512</xdr:rowOff>
    </xdr:from>
    <xdr:to>
      <xdr:col>112</xdr:col>
      <xdr:colOff>38100</xdr:colOff>
      <xdr:row>108</xdr:row>
      <xdr:rowOff>30662</xdr:rowOff>
    </xdr:to>
    <xdr:sp macro="" textlink="">
      <xdr:nvSpPr>
        <xdr:cNvPr id="845" name="楕円 844">
          <a:extLst>
            <a:ext uri="{FF2B5EF4-FFF2-40B4-BE49-F238E27FC236}">
              <a16:creationId xmlns:a16="http://schemas.microsoft.com/office/drawing/2014/main" id="{A72950BE-6D9B-4982-A2FC-B1C97112238D}"/>
            </a:ext>
          </a:extLst>
        </xdr:cNvPr>
        <xdr:cNvSpPr/>
      </xdr:nvSpPr>
      <xdr:spPr>
        <a:xfrm>
          <a:off x="21272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149679</xdr:rowOff>
    </xdr:from>
    <xdr:to>
      <xdr:col>116</xdr:col>
      <xdr:colOff>63500</xdr:colOff>
      <xdr:row>107</xdr:row>
      <xdr:rowOff>151312</xdr:rowOff>
    </xdr:to>
    <xdr:cxnSp macro="">
      <xdr:nvCxnSpPr>
        <xdr:cNvPr id="846" name="直線コネクタ 845">
          <a:extLst>
            <a:ext uri="{FF2B5EF4-FFF2-40B4-BE49-F238E27FC236}">
              <a16:creationId xmlns:a16="http://schemas.microsoft.com/office/drawing/2014/main" id="{4378F4FF-C93F-47C8-AFA4-431F99B50C01}"/>
            </a:ext>
          </a:extLst>
        </xdr:cNvPr>
        <xdr:cNvCxnSpPr/>
      </xdr:nvCxnSpPr>
      <xdr:spPr>
        <a:xfrm flipV="1">
          <a:off x="21323300" y="18494829"/>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100512</xdr:rowOff>
    </xdr:from>
    <xdr:to>
      <xdr:col>107</xdr:col>
      <xdr:colOff>101600</xdr:colOff>
      <xdr:row>108</xdr:row>
      <xdr:rowOff>30662</xdr:rowOff>
    </xdr:to>
    <xdr:sp macro="" textlink="">
      <xdr:nvSpPr>
        <xdr:cNvPr id="847" name="楕円 846">
          <a:extLst>
            <a:ext uri="{FF2B5EF4-FFF2-40B4-BE49-F238E27FC236}">
              <a16:creationId xmlns:a16="http://schemas.microsoft.com/office/drawing/2014/main" id="{EF7C52FE-6E83-4A0F-8004-A39E4C4187C6}"/>
            </a:ext>
          </a:extLst>
        </xdr:cNvPr>
        <xdr:cNvSpPr/>
      </xdr:nvSpPr>
      <xdr:spPr>
        <a:xfrm>
          <a:off x="20383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151312</xdr:rowOff>
    </xdr:from>
    <xdr:to>
      <xdr:col>111</xdr:col>
      <xdr:colOff>177800</xdr:colOff>
      <xdr:row>107</xdr:row>
      <xdr:rowOff>151312</xdr:rowOff>
    </xdr:to>
    <xdr:cxnSp macro="">
      <xdr:nvCxnSpPr>
        <xdr:cNvPr id="848" name="直線コネクタ 847">
          <a:extLst>
            <a:ext uri="{FF2B5EF4-FFF2-40B4-BE49-F238E27FC236}">
              <a16:creationId xmlns:a16="http://schemas.microsoft.com/office/drawing/2014/main" id="{42697FA2-2DA3-472D-B580-E1C1DF387BD7}"/>
            </a:ext>
          </a:extLst>
        </xdr:cNvPr>
        <xdr:cNvCxnSpPr/>
      </xdr:nvCxnSpPr>
      <xdr:spPr>
        <a:xfrm>
          <a:off x="20434300" y="184964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100512</xdr:rowOff>
    </xdr:from>
    <xdr:to>
      <xdr:col>102</xdr:col>
      <xdr:colOff>165100</xdr:colOff>
      <xdr:row>108</xdr:row>
      <xdr:rowOff>30662</xdr:rowOff>
    </xdr:to>
    <xdr:sp macro="" textlink="">
      <xdr:nvSpPr>
        <xdr:cNvPr id="849" name="楕円 848">
          <a:extLst>
            <a:ext uri="{FF2B5EF4-FFF2-40B4-BE49-F238E27FC236}">
              <a16:creationId xmlns:a16="http://schemas.microsoft.com/office/drawing/2014/main" id="{7A7BDEAE-10D9-491F-9BDD-2117B4FDC032}"/>
            </a:ext>
          </a:extLst>
        </xdr:cNvPr>
        <xdr:cNvSpPr/>
      </xdr:nvSpPr>
      <xdr:spPr>
        <a:xfrm>
          <a:off x="19494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151312</xdr:rowOff>
    </xdr:from>
    <xdr:to>
      <xdr:col>107</xdr:col>
      <xdr:colOff>50800</xdr:colOff>
      <xdr:row>107</xdr:row>
      <xdr:rowOff>151312</xdr:rowOff>
    </xdr:to>
    <xdr:cxnSp macro="">
      <xdr:nvCxnSpPr>
        <xdr:cNvPr id="850" name="直線コネクタ 849">
          <a:extLst>
            <a:ext uri="{FF2B5EF4-FFF2-40B4-BE49-F238E27FC236}">
              <a16:creationId xmlns:a16="http://schemas.microsoft.com/office/drawing/2014/main" id="{B69811D4-8449-49F6-A732-155DFC8C115E}"/>
            </a:ext>
          </a:extLst>
        </xdr:cNvPr>
        <xdr:cNvCxnSpPr/>
      </xdr:nvCxnSpPr>
      <xdr:spPr>
        <a:xfrm>
          <a:off x="19545300" y="184964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100512</xdr:rowOff>
    </xdr:from>
    <xdr:to>
      <xdr:col>98</xdr:col>
      <xdr:colOff>38100</xdr:colOff>
      <xdr:row>108</xdr:row>
      <xdr:rowOff>30662</xdr:rowOff>
    </xdr:to>
    <xdr:sp macro="" textlink="">
      <xdr:nvSpPr>
        <xdr:cNvPr id="851" name="楕円 850">
          <a:extLst>
            <a:ext uri="{FF2B5EF4-FFF2-40B4-BE49-F238E27FC236}">
              <a16:creationId xmlns:a16="http://schemas.microsoft.com/office/drawing/2014/main" id="{B6346DE0-A35A-4347-BC68-F987533A5A35}"/>
            </a:ext>
          </a:extLst>
        </xdr:cNvPr>
        <xdr:cNvSpPr/>
      </xdr:nvSpPr>
      <xdr:spPr>
        <a:xfrm>
          <a:off x="18605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151312</xdr:rowOff>
    </xdr:from>
    <xdr:to>
      <xdr:col>102</xdr:col>
      <xdr:colOff>114300</xdr:colOff>
      <xdr:row>107</xdr:row>
      <xdr:rowOff>151312</xdr:rowOff>
    </xdr:to>
    <xdr:cxnSp macro="">
      <xdr:nvCxnSpPr>
        <xdr:cNvPr id="852" name="直線コネクタ 851">
          <a:extLst>
            <a:ext uri="{FF2B5EF4-FFF2-40B4-BE49-F238E27FC236}">
              <a16:creationId xmlns:a16="http://schemas.microsoft.com/office/drawing/2014/main" id="{FB9069C8-E5E0-4EC2-A82D-ED059100AB7D}"/>
            </a:ext>
          </a:extLst>
        </xdr:cNvPr>
        <xdr:cNvCxnSpPr/>
      </xdr:nvCxnSpPr>
      <xdr:spPr>
        <a:xfrm>
          <a:off x="18656300" y="184964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102706</xdr:rowOff>
    </xdr:from>
    <xdr:ext cx="469744" cy="259045"/>
    <xdr:sp macro="" textlink="">
      <xdr:nvSpPr>
        <xdr:cNvPr id="853" name="n_1aveValue【庁舎】&#10;一人当たり面積">
          <a:extLst>
            <a:ext uri="{FF2B5EF4-FFF2-40B4-BE49-F238E27FC236}">
              <a16:creationId xmlns:a16="http://schemas.microsoft.com/office/drawing/2014/main" id="{3090DD09-EBEC-4763-ADB3-0792679C622B}"/>
            </a:ext>
          </a:extLst>
        </xdr:cNvPr>
        <xdr:cNvSpPr txBox="1"/>
      </xdr:nvSpPr>
      <xdr:spPr>
        <a:xfrm>
          <a:off x="210757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123933</xdr:rowOff>
    </xdr:from>
    <xdr:ext cx="469744" cy="259045"/>
    <xdr:sp macro="" textlink="">
      <xdr:nvSpPr>
        <xdr:cNvPr id="854" name="n_2aveValue【庁舎】&#10;一人当たり面積">
          <a:extLst>
            <a:ext uri="{FF2B5EF4-FFF2-40B4-BE49-F238E27FC236}">
              <a16:creationId xmlns:a16="http://schemas.microsoft.com/office/drawing/2014/main" id="{3B6BC51D-CAE1-47D9-B877-5621E5F66B45}"/>
            </a:ext>
          </a:extLst>
        </xdr:cNvPr>
        <xdr:cNvSpPr txBox="1"/>
      </xdr:nvSpPr>
      <xdr:spPr>
        <a:xfrm>
          <a:off x="20199427" y="177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122300</xdr:rowOff>
    </xdr:from>
    <xdr:ext cx="469744" cy="259045"/>
    <xdr:sp macro="" textlink="">
      <xdr:nvSpPr>
        <xdr:cNvPr id="855" name="n_3aveValue【庁舎】&#10;一人当たり面積">
          <a:extLst>
            <a:ext uri="{FF2B5EF4-FFF2-40B4-BE49-F238E27FC236}">
              <a16:creationId xmlns:a16="http://schemas.microsoft.com/office/drawing/2014/main" id="{1408180D-3CBC-41CB-AFAF-A9A29B8CBACE}"/>
            </a:ext>
          </a:extLst>
        </xdr:cNvPr>
        <xdr:cNvSpPr txBox="1"/>
      </xdr:nvSpPr>
      <xdr:spPr>
        <a:xfrm>
          <a:off x="193104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856" name="n_4aveValue【庁舎】&#10;一人当たり面積">
          <a:extLst>
            <a:ext uri="{FF2B5EF4-FFF2-40B4-BE49-F238E27FC236}">
              <a16:creationId xmlns:a16="http://schemas.microsoft.com/office/drawing/2014/main" id="{8E627A80-4FEA-40F7-A1DC-863ACF810514}"/>
            </a:ext>
          </a:extLst>
        </xdr:cNvPr>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21789</xdr:rowOff>
    </xdr:from>
    <xdr:ext cx="469744" cy="259045"/>
    <xdr:sp macro="" textlink="">
      <xdr:nvSpPr>
        <xdr:cNvPr id="857" name="n_1mainValue【庁舎】&#10;一人当たり面積">
          <a:extLst>
            <a:ext uri="{FF2B5EF4-FFF2-40B4-BE49-F238E27FC236}">
              <a16:creationId xmlns:a16="http://schemas.microsoft.com/office/drawing/2014/main" id="{831B7AA5-660B-40C7-BCA0-524B6DD2B148}"/>
            </a:ext>
          </a:extLst>
        </xdr:cNvPr>
        <xdr:cNvSpPr txBox="1"/>
      </xdr:nvSpPr>
      <xdr:spPr>
        <a:xfrm>
          <a:off x="21075727" y="1853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21789</xdr:rowOff>
    </xdr:from>
    <xdr:ext cx="469744" cy="259045"/>
    <xdr:sp macro="" textlink="">
      <xdr:nvSpPr>
        <xdr:cNvPr id="858" name="n_2mainValue【庁舎】&#10;一人当たり面積">
          <a:extLst>
            <a:ext uri="{FF2B5EF4-FFF2-40B4-BE49-F238E27FC236}">
              <a16:creationId xmlns:a16="http://schemas.microsoft.com/office/drawing/2014/main" id="{CF6CECC1-7178-4CCF-9C35-4BBC487D8878}"/>
            </a:ext>
          </a:extLst>
        </xdr:cNvPr>
        <xdr:cNvSpPr txBox="1"/>
      </xdr:nvSpPr>
      <xdr:spPr>
        <a:xfrm>
          <a:off x="20199427" y="1853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21789</xdr:rowOff>
    </xdr:from>
    <xdr:ext cx="469744" cy="259045"/>
    <xdr:sp macro="" textlink="">
      <xdr:nvSpPr>
        <xdr:cNvPr id="859" name="n_3mainValue【庁舎】&#10;一人当たり面積">
          <a:extLst>
            <a:ext uri="{FF2B5EF4-FFF2-40B4-BE49-F238E27FC236}">
              <a16:creationId xmlns:a16="http://schemas.microsoft.com/office/drawing/2014/main" id="{2570F166-422A-4E33-AB56-949D33F33D15}"/>
            </a:ext>
          </a:extLst>
        </xdr:cNvPr>
        <xdr:cNvSpPr txBox="1"/>
      </xdr:nvSpPr>
      <xdr:spPr>
        <a:xfrm>
          <a:off x="19310427" y="1853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21789</xdr:rowOff>
    </xdr:from>
    <xdr:ext cx="469744" cy="259045"/>
    <xdr:sp macro="" textlink="">
      <xdr:nvSpPr>
        <xdr:cNvPr id="860" name="n_4mainValue【庁舎】&#10;一人当たり面積">
          <a:extLst>
            <a:ext uri="{FF2B5EF4-FFF2-40B4-BE49-F238E27FC236}">
              <a16:creationId xmlns:a16="http://schemas.microsoft.com/office/drawing/2014/main" id="{787F402D-CB1F-43A2-B5B6-B7BD39E6291E}"/>
            </a:ext>
          </a:extLst>
        </xdr:cNvPr>
        <xdr:cNvSpPr txBox="1"/>
      </xdr:nvSpPr>
      <xdr:spPr>
        <a:xfrm>
          <a:off x="18421427" y="1853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0020FB43-8693-4ECA-8943-4A71CDDF70E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FF3FBE7A-6E80-4875-B7F8-FF27DBDF4FE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69350EF1-57D8-4CE2-9ED2-C73ADB4CA14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図書館、保健センター、庁舎である。保健センターについては、今後健康・福祉関係の部局を統合する公共施設の建設を進めているが、それ以外の施設についても公共施設の個別計画に基づき、計画的な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642F99C6-09EE-4ECC-847E-EEBBCCE60DDE}"/>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6228595E-975D-40E6-BEE3-C40E109292AE}"/>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D91F8CA2-A56D-4201-A301-190F45B63A48}"/>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BE6A397E-2670-4A71-82F5-EDC6F67E1A8A}"/>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60018CD4-A6D6-4206-9E19-5C6EF72F237F}"/>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1E1CA5D4-404D-47DC-8ACA-1DEA7158C814}"/>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56AB3A52-03F4-4298-BD6C-A304F24C10DE}"/>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FAA44D3D-5DCB-49D5-A495-04D8FA6368D7}"/>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42F9F5D8-7565-4CDD-8828-49C05ECC64C9}"/>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AAE6AA46-8117-47BE-97A2-FD67215E5A49}"/>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12,531
12,467
31.30
7,026,172
6,715,550
141,371
3,571,224
6,362,445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375F7702-86B8-4C75-BBA6-14F1037DED7F}"/>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DFACA85-8B3E-4F03-9926-483F4F1A5DA7}"/>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9AE736-6A0E-4141-99DD-85E0C41D01EA}"/>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94F94623-D54A-4112-898D-8FC7747E36A3}"/>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C8D3BDD6-7B4B-44C7-B8B1-4BCF81A79E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935CFA98-D46C-4183-9B69-6FB38CF2483A}"/>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E7667BF8-82C5-40B3-9636-518F094DADFA}"/>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764F4B5-7A49-48F2-A6EB-91748196AC84}"/>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384F6763-AE3E-4D73-BC5C-027AE2805A89}"/>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518F3FF7-52A1-4411-920A-97C2120D632A}"/>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5F844BA-9DA1-4AB5-A3E4-F27DD89B85DB}"/>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DB2A8706-8DF8-4E1F-9408-1DDB2E39B39A}"/>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F0DBE838-1FC9-4384-9C6B-E21F27ADF3BC}"/>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D6CAB68F-124A-46F7-A641-745C416192ED}"/>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ADF52F22-83AA-4C84-A3A4-ECBA99B8165B}"/>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F147971B-B6AB-4CD9-9572-A5B8BAE8B77E}"/>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34857B91-C6D2-4DA5-8FC3-C793BC7DE8AB}"/>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94301044-52EF-448B-B29F-46454CC5D52E}"/>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BD35DA64-E4A9-421A-BA33-79E8F61478EF}"/>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327D8958-B550-42D5-9E7E-E71889774FD8}"/>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154DE1B9-4DB4-46AE-9012-5EB4C0637D19}"/>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8169E6C2-6BEA-4CE8-BBFB-194C5C8DFEB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3A680047-DF7D-49FE-B216-A9897D174468}"/>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4E488C9A-E8EB-4F17-ADA4-4CC9EE67998A}"/>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5E6FCA83-ED12-46EA-A209-05035E1FC695}"/>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23D684A3-AC15-4857-A031-B2BA58E657B1}"/>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9F971E0E-F49D-4013-BEE6-A9CD735B5485}"/>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FAA76500-F8E1-4D09-9932-96C9B3B8186B}"/>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79F2379B-DAC1-4A48-BF47-59338A0F9256}"/>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EA700DA7-7537-4131-8844-5925BC391B68}"/>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3BE23834-4867-4BB9-8AD7-ED11EC7F0DB7}"/>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4E05FCD1-5207-4C79-8389-536DF22F9D6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15F31FD6-2C58-401C-9C1E-EB47D58C6D36}"/>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844366B-B6C8-4AE0-B646-84AB297C9ACB}"/>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D6A36550-4071-4674-9DAA-E2F4E9D47208}"/>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13707BFF-708F-48A0-96B6-82AA12098BE9}"/>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E57B4C9E-A8B5-49C5-85AD-9E9968227E66}"/>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令和４年度においては、市町村民税及び固定資産税の増額により、基準財政収入額は増額したものの、基準財政需要額も増額したことから、３か年平均での財政力指数が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類似団体との比較では、昨年度よりも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ポイント小さくなったものの、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ポイント上回っており、今後も税収の収納率向上に努めていく。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C1E5D655-5B9F-4FDC-945B-F6DE2E1D5D92}"/>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8F1AB36-08B3-42E4-A533-D7D47BF354AF}"/>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FC576D58-8FA0-447E-B722-2B642537C641}"/>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2B29704A-464C-41B5-BCF0-7391474E916C}"/>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E3B66F75-21F1-40E5-BBAD-6D1F179830BA}"/>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6774E9C6-93A9-456B-BA63-3FAB71E32FFE}"/>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5651FC18-134F-42BB-9751-0A3695976B01}"/>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57984E1D-0F9D-48CC-B2A5-9B7537B6E24E}"/>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A0A00189-E5E0-4FCC-9F80-34E4A1846C93}"/>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B207A4AC-BDF2-4FE6-9DB9-91D193857428}"/>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3FD1E879-555D-47E4-A838-12D28183941D}"/>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5B8C0D3A-2773-4CA1-B3F8-D25C1F0FFDF3}"/>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5BA0BF3E-EECB-42BE-A2AA-6CB5CDEE8239}"/>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91C51C3B-C827-4BC1-8B15-FCEC90C507C4}"/>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A1DBD10-3FAF-49E1-9837-6B80FFA72E9F}"/>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230428CD-AEFA-4450-8575-C95F15E46D71}"/>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C07F7620-95D2-41B4-943E-B514A65880E4}"/>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E6DC7DA5-115F-47E1-BBD2-21CBE4BD5522}"/>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FCA0E71C-22D4-46A2-89BC-867AC5BA6926}"/>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7D46344C-7E5C-4624-AF40-0DBD28FBC754}"/>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5EF182B2-CFD9-404A-BF60-2C90EBB9A2D2}"/>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70" name="財政力最大値テキスト">
          <a:extLst>
            <a:ext uri="{FF2B5EF4-FFF2-40B4-BE49-F238E27FC236}">
              <a16:creationId xmlns:a16="http://schemas.microsoft.com/office/drawing/2014/main" id="{F3B7696B-932B-46F5-87EF-051A68AB0DB7}"/>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1" name="直線コネクタ 70">
          <a:extLst>
            <a:ext uri="{FF2B5EF4-FFF2-40B4-BE49-F238E27FC236}">
              <a16:creationId xmlns:a16="http://schemas.microsoft.com/office/drawing/2014/main" id="{929D0F64-683C-45AC-BB7B-2CFAA67CBD4B}"/>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105833</xdr:rowOff>
    </xdr:to>
    <xdr:cxnSp macro="">
      <xdr:nvCxnSpPr>
        <xdr:cNvPr id="72" name="直線コネクタ 71">
          <a:extLst>
            <a:ext uri="{FF2B5EF4-FFF2-40B4-BE49-F238E27FC236}">
              <a16:creationId xmlns:a16="http://schemas.microsoft.com/office/drawing/2014/main" id="{CE89B593-40ED-46CF-9AD3-3161529EEC57}"/>
            </a:ext>
          </a:extLst>
        </xdr:cNvPr>
        <xdr:cNvCxnSpPr/>
      </xdr:nvCxnSpPr>
      <xdr:spPr>
        <a:xfrm>
          <a:off x="4114800" y="72866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E3476BAE-640A-44E1-B8EF-2FF97BE71573}"/>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1ACFE44B-587E-44FB-8D96-A14DBCF3F7A7}"/>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85725</xdr:rowOff>
    </xdr:to>
    <xdr:cxnSp macro="">
      <xdr:nvCxnSpPr>
        <xdr:cNvPr id="75" name="直線コネクタ 74">
          <a:extLst>
            <a:ext uri="{FF2B5EF4-FFF2-40B4-BE49-F238E27FC236}">
              <a16:creationId xmlns:a16="http://schemas.microsoft.com/office/drawing/2014/main" id="{29B631B5-2777-43DF-AFE6-030F3468E5B8}"/>
            </a:ext>
          </a:extLst>
        </xdr:cNvPr>
        <xdr:cNvCxnSpPr/>
      </xdr:nvCxnSpPr>
      <xdr:spPr>
        <a:xfrm>
          <a:off x="3225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14288</xdr:rowOff>
    </xdr:from>
    <xdr:to>
      <xdr:col>19</xdr:col>
      <xdr:colOff>184150</xdr:colOff>
      <xdr:row>43</xdr:row>
      <xdr:rowOff>115888</xdr:rowOff>
    </xdr:to>
    <xdr:sp macro="" textlink="">
      <xdr:nvSpPr>
        <xdr:cNvPr id="76" name="フローチャート: 判断 75">
          <a:extLst>
            <a:ext uri="{FF2B5EF4-FFF2-40B4-BE49-F238E27FC236}">
              <a16:creationId xmlns:a16="http://schemas.microsoft.com/office/drawing/2014/main" id="{26718B29-CB5A-49BD-9CF6-6445C5BFCD19}"/>
            </a:ext>
          </a:extLst>
        </xdr:cNvPr>
        <xdr:cNvSpPr/>
      </xdr:nvSpPr>
      <xdr:spPr>
        <a:xfrm>
          <a:off x="4064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100665</xdr:rowOff>
    </xdr:from>
    <xdr:ext cx="736600" cy="259045"/>
    <xdr:sp macro="" textlink="">
      <xdr:nvSpPr>
        <xdr:cNvPr id="77" name="テキスト ボックス 76">
          <a:extLst>
            <a:ext uri="{FF2B5EF4-FFF2-40B4-BE49-F238E27FC236}">
              <a16:creationId xmlns:a16="http://schemas.microsoft.com/office/drawing/2014/main" id="{A5BC6798-A8F7-4EB5-8A9F-A1B5C67B31C7}"/>
            </a:ext>
          </a:extLst>
        </xdr:cNvPr>
        <xdr:cNvSpPr txBox="1"/>
      </xdr:nvSpPr>
      <xdr:spPr>
        <a:xfrm>
          <a:off x="3733800" y="747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75671</xdr:rowOff>
    </xdr:to>
    <xdr:cxnSp macro="">
      <xdr:nvCxnSpPr>
        <xdr:cNvPr id="78" name="直線コネクタ 77">
          <a:extLst>
            <a:ext uri="{FF2B5EF4-FFF2-40B4-BE49-F238E27FC236}">
              <a16:creationId xmlns:a16="http://schemas.microsoft.com/office/drawing/2014/main" id="{43B6937B-5E56-4915-8391-8AF49DB74080}"/>
            </a:ext>
          </a:extLst>
        </xdr:cNvPr>
        <xdr:cNvCxnSpPr/>
      </xdr:nvCxnSpPr>
      <xdr:spPr>
        <a:xfrm flipV="1">
          <a:off x="2336800" y="726651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600B5776-581B-48C2-8FBD-3A9A62E1E5BB}"/>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80" name="テキスト ボックス 79">
          <a:extLst>
            <a:ext uri="{FF2B5EF4-FFF2-40B4-BE49-F238E27FC236}">
              <a16:creationId xmlns:a16="http://schemas.microsoft.com/office/drawing/2014/main" id="{6238C95F-ACB7-4E5F-B003-CFE1FAD1B9F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75671</xdr:rowOff>
    </xdr:from>
    <xdr:to>
      <xdr:col>11</xdr:col>
      <xdr:colOff>31750</xdr:colOff>
      <xdr:row>42</xdr:row>
      <xdr:rowOff>85725</xdr:rowOff>
    </xdr:to>
    <xdr:cxnSp macro="">
      <xdr:nvCxnSpPr>
        <xdr:cNvPr id="81" name="直線コネクタ 80">
          <a:extLst>
            <a:ext uri="{FF2B5EF4-FFF2-40B4-BE49-F238E27FC236}">
              <a16:creationId xmlns:a16="http://schemas.microsoft.com/office/drawing/2014/main" id="{5FAADB0E-7679-4682-8618-78CC3084433A}"/>
            </a:ext>
          </a:extLst>
        </xdr:cNvPr>
        <xdr:cNvCxnSpPr/>
      </xdr:nvCxnSpPr>
      <xdr:spPr>
        <a:xfrm flipV="1">
          <a:off x="1447800" y="727657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82" name="フローチャート: 判断 81">
          <a:extLst>
            <a:ext uri="{FF2B5EF4-FFF2-40B4-BE49-F238E27FC236}">
              <a16:creationId xmlns:a16="http://schemas.microsoft.com/office/drawing/2014/main" id="{3D1592F1-41E1-4D65-9DF8-F62B555F2DAB}"/>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3" name="テキスト ボックス 82">
          <a:extLst>
            <a:ext uri="{FF2B5EF4-FFF2-40B4-BE49-F238E27FC236}">
              <a16:creationId xmlns:a16="http://schemas.microsoft.com/office/drawing/2014/main" id="{8E21257C-D51B-4796-AA23-223BA016ACA8}"/>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84" name="フローチャート: 判断 83">
          <a:extLst>
            <a:ext uri="{FF2B5EF4-FFF2-40B4-BE49-F238E27FC236}">
              <a16:creationId xmlns:a16="http://schemas.microsoft.com/office/drawing/2014/main" id="{F14287AD-5D3E-4086-A633-D64E7CAD5F37}"/>
            </a:ext>
          </a:extLst>
        </xdr:cNvPr>
        <xdr:cNvSpPr/>
      </xdr:nvSpPr>
      <xdr:spPr>
        <a:xfrm>
          <a:off x="1397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80556</xdr:rowOff>
    </xdr:from>
    <xdr:ext cx="762000" cy="259045"/>
    <xdr:sp macro="" textlink="">
      <xdr:nvSpPr>
        <xdr:cNvPr id="85" name="テキスト ボックス 84">
          <a:extLst>
            <a:ext uri="{FF2B5EF4-FFF2-40B4-BE49-F238E27FC236}">
              <a16:creationId xmlns:a16="http://schemas.microsoft.com/office/drawing/2014/main" id="{DCB682C2-F131-46CB-9A17-2411E719E5B2}"/>
            </a:ext>
          </a:extLst>
        </xdr:cNvPr>
        <xdr:cNvSpPr txBox="1"/>
      </xdr:nvSpPr>
      <xdr:spPr>
        <a:xfrm>
          <a:off x="1066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54B09766-23F0-4036-A243-A9A8B9F9C352}"/>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D5A99F44-08FF-42AF-8421-15624C494A3B}"/>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2F2A395A-5262-4214-8056-AAEEBB084E1A}"/>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933C1A72-5B5A-4C0B-A701-1D29AE17D128}"/>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1BF062A1-D150-4B28-9CDB-E46AA7CB8B42}"/>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91" name="楕円 90">
          <a:extLst>
            <a:ext uri="{FF2B5EF4-FFF2-40B4-BE49-F238E27FC236}">
              <a16:creationId xmlns:a16="http://schemas.microsoft.com/office/drawing/2014/main" id="{8365CC29-57EF-45D9-A81A-CE78E8A7BE95}"/>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92" name="財政力該当値テキスト">
          <a:extLst>
            <a:ext uri="{FF2B5EF4-FFF2-40B4-BE49-F238E27FC236}">
              <a16:creationId xmlns:a16="http://schemas.microsoft.com/office/drawing/2014/main" id="{C1D3B756-63B6-4E1E-96A1-8032024A6A5A}"/>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3" name="楕円 92">
          <a:extLst>
            <a:ext uri="{FF2B5EF4-FFF2-40B4-BE49-F238E27FC236}">
              <a16:creationId xmlns:a16="http://schemas.microsoft.com/office/drawing/2014/main" id="{9848B51C-4C5A-4D3B-8A35-C7870540C07F}"/>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146702</xdr:rowOff>
    </xdr:from>
    <xdr:ext cx="736600" cy="259045"/>
    <xdr:sp macro="" textlink="">
      <xdr:nvSpPr>
        <xdr:cNvPr id="94" name="テキスト ボックス 93">
          <a:extLst>
            <a:ext uri="{FF2B5EF4-FFF2-40B4-BE49-F238E27FC236}">
              <a16:creationId xmlns:a16="http://schemas.microsoft.com/office/drawing/2014/main" id="{A2DF1CDB-D1F3-44DA-BB32-4485DF26AD07}"/>
            </a:ext>
          </a:extLst>
        </xdr:cNvPr>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5" name="楕円 94">
          <a:extLst>
            <a:ext uri="{FF2B5EF4-FFF2-40B4-BE49-F238E27FC236}">
              <a16:creationId xmlns:a16="http://schemas.microsoft.com/office/drawing/2014/main" id="{46A5D6D2-B5C6-416C-ACCB-B0985A0B1D3A}"/>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6" name="テキスト ボックス 95">
          <a:extLst>
            <a:ext uri="{FF2B5EF4-FFF2-40B4-BE49-F238E27FC236}">
              <a16:creationId xmlns:a16="http://schemas.microsoft.com/office/drawing/2014/main" id="{87ED111E-07E8-4D39-B52F-07BAFCD79C28}"/>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24871</xdr:rowOff>
    </xdr:from>
    <xdr:to>
      <xdr:col>11</xdr:col>
      <xdr:colOff>82550</xdr:colOff>
      <xdr:row>42</xdr:row>
      <xdr:rowOff>126471</xdr:rowOff>
    </xdr:to>
    <xdr:sp macro="" textlink="">
      <xdr:nvSpPr>
        <xdr:cNvPr id="97" name="楕円 96">
          <a:extLst>
            <a:ext uri="{FF2B5EF4-FFF2-40B4-BE49-F238E27FC236}">
              <a16:creationId xmlns:a16="http://schemas.microsoft.com/office/drawing/2014/main" id="{A69D38A7-6AF5-4FCA-811E-42929DAA1A37}"/>
            </a:ext>
          </a:extLst>
        </xdr:cNvPr>
        <xdr:cNvSpPr/>
      </xdr:nvSpPr>
      <xdr:spPr>
        <a:xfrm>
          <a:off x="2286000" y="722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136648</xdr:rowOff>
    </xdr:from>
    <xdr:ext cx="762000" cy="259045"/>
    <xdr:sp macro="" textlink="">
      <xdr:nvSpPr>
        <xdr:cNvPr id="98" name="テキスト ボックス 97">
          <a:extLst>
            <a:ext uri="{FF2B5EF4-FFF2-40B4-BE49-F238E27FC236}">
              <a16:creationId xmlns:a16="http://schemas.microsoft.com/office/drawing/2014/main" id="{B78C42E9-8C41-40C5-8A30-461B4C481294}"/>
            </a:ext>
          </a:extLst>
        </xdr:cNvPr>
        <xdr:cNvSpPr txBox="1"/>
      </xdr:nvSpPr>
      <xdr:spPr>
        <a:xfrm>
          <a:off x="1955800" y="699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9" name="楕円 98">
          <a:extLst>
            <a:ext uri="{FF2B5EF4-FFF2-40B4-BE49-F238E27FC236}">
              <a16:creationId xmlns:a16="http://schemas.microsoft.com/office/drawing/2014/main" id="{3966D2FB-2DC1-455F-A32D-665F9FA790FF}"/>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100" name="テキスト ボックス 99">
          <a:extLst>
            <a:ext uri="{FF2B5EF4-FFF2-40B4-BE49-F238E27FC236}">
              <a16:creationId xmlns:a16="http://schemas.microsoft.com/office/drawing/2014/main" id="{7679388F-C445-487A-91D3-29723C540E7A}"/>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6409F84D-0B96-4D1E-891C-3D38AF65A123}"/>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FF55B244-EF77-401C-8325-6DC37452568A}"/>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319E7CE8-ED0E-419A-8BA2-662F601ECD5D}"/>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BD66E4CC-866D-49EC-8DBD-29C8305C31FF}"/>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E2083C75-1405-428B-84B1-2777D9EF10D2}"/>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CDE5C290-6530-43FC-A6B5-A69D84C54B24}"/>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216D0F75-1869-4156-82EF-F48EC438801A}"/>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E8598AD5-27F9-415B-B542-A8863DFD505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6A59D0AC-9682-48C0-841E-A316CE162CDE}"/>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B2577A39-0089-4433-BD02-5326EF1BF007}"/>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D3CDB6B9-28E9-4832-A3DF-4C615CE988A9}"/>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66CB1DB0-81D1-47B6-9A70-70611E7BAC83}"/>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D9240A09-730E-4746-AAA4-862AE0AC7842}"/>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においては、町内の幼稚園が認定こども園に移行したことで扶助費が増加したこと、また、普通交付税の算定において、前年度が調整率復活等により大幅な増額となっていたことから、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類似団体との比較では、平均を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ポイント下回っており、今後も事業の見直しを進め、経常経費の削減を図っていく。</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BF0452E9-6EC9-4269-8626-D780888FD0DE}"/>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D6547476-F467-46E4-BA7E-35AC282FA5D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483A5D8-213C-4E15-899B-C2C492055FF2}"/>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7" name="直線コネクタ 116">
          <a:extLst>
            <a:ext uri="{FF2B5EF4-FFF2-40B4-BE49-F238E27FC236}">
              <a16:creationId xmlns:a16="http://schemas.microsoft.com/office/drawing/2014/main" id="{EE84CE98-0A0B-495A-8275-C3959E9881C4}"/>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8" name="テキスト ボックス 117">
          <a:extLst>
            <a:ext uri="{FF2B5EF4-FFF2-40B4-BE49-F238E27FC236}">
              <a16:creationId xmlns:a16="http://schemas.microsoft.com/office/drawing/2014/main" id="{423404A9-B9FD-47ED-8F6A-60E353E88CE3}"/>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9" name="直線コネクタ 118">
          <a:extLst>
            <a:ext uri="{FF2B5EF4-FFF2-40B4-BE49-F238E27FC236}">
              <a16:creationId xmlns:a16="http://schemas.microsoft.com/office/drawing/2014/main" id="{649690AC-4785-411A-AAD3-64102E3DF7C5}"/>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0" name="テキスト ボックス 119">
          <a:extLst>
            <a:ext uri="{FF2B5EF4-FFF2-40B4-BE49-F238E27FC236}">
              <a16:creationId xmlns:a16="http://schemas.microsoft.com/office/drawing/2014/main" id="{208BACCB-D4D7-4028-862B-A1CFB7FE86EC}"/>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1" name="直線コネクタ 120">
          <a:extLst>
            <a:ext uri="{FF2B5EF4-FFF2-40B4-BE49-F238E27FC236}">
              <a16:creationId xmlns:a16="http://schemas.microsoft.com/office/drawing/2014/main" id="{DB0CA3F2-2A91-42FB-B330-BBD41E1F1A0E}"/>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2" name="テキスト ボックス 121">
          <a:extLst>
            <a:ext uri="{FF2B5EF4-FFF2-40B4-BE49-F238E27FC236}">
              <a16:creationId xmlns:a16="http://schemas.microsoft.com/office/drawing/2014/main" id="{8F543C63-F787-4109-86F3-779C06CF2BA7}"/>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3" name="直線コネクタ 122">
          <a:extLst>
            <a:ext uri="{FF2B5EF4-FFF2-40B4-BE49-F238E27FC236}">
              <a16:creationId xmlns:a16="http://schemas.microsoft.com/office/drawing/2014/main" id="{A8D38978-F2EE-4AAE-BE80-40EFF3207CF7}"/>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4" name="テキスト ボックス 123">
          <a:extLst>
            <a:ext uri="{FF2B5EF4-FFF2-40B4-BE49-F238E27FC236}">
              <a16:creationId xmlns:a16="http://schemas.microsoft.com/office/drawing/2014/main" id="{5B9433F0-F1E8-494B-A88E-B0D3EFC29913}"/>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8CF999AA-4EE6-4B6D-AABA-D60728DC694F}"/>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A520CE69-2277-4D7D-AEE8-6591ED9CE104}"/>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C2570B10-FFD0-4242-9F4F-617E31B5945F}"/>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167132</xdr:rowOff>
    </xdr:to>
    <xdr:cxnSp macro="">
      <xdr:nvCxnSpPr>
        <xdr:cNvPr id="128" name="直線コネクタ 127">
          <a:extLst>
            <a:ext uri="{FF2B5EF4-FFF2-40B4-BE49-F238E27FC236}">
              <a16:creationId xmlns:a16="http://schemas.microsoft.com/office/drawing/2014/main" id="{3534BD63-F881-43B3-9E30-B13CF4B33B43}"/>
            </a:ext>
          </a:extLst>
        </xdr:cNvPr>
        <xdr:cNvCxnSpPr/>
      </xdr:nvCxnSpPr>
      <xdr:spPr>
        <a:xfrm flipV="1">
          <a:off x="4953000" y="1029309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139209</xdr:rowOff>
    </xdr:from>
    <xdr:ext cx="762000" cy="259045"/>
    <xdr:sp macro="" textlink="">
      <xdr:nvSpPr>
        <xdr:cNvPr id="129" name="財政構造の弾力性最小値テキスト">
          <a:extLst>
            <a:ext uri="{FF2B5EF4-FFF2-40B4-BE49-F238E27FC236}">
              <a16:creationId xmlns:a16="http://schemas.microsoft.com/office/drawing/2014/main" id="{F6D57B29-DBBE-462D-9ECC-44AF17589726}"/>
            </a:ext>
          </a:extLst>
        </xdr:cNvPr>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167132</xdr:rowOff>
    </xdr:from>
    <xdr:to>
      <xdr:col>24</xdr:col>
      <xdr:colOff>12700</xdr:colOff>
      <xdr:row>65</xdr:row>
      <xdr:rowOff>167132</xdr:rowOff>
    </xdr:to>
    <xdr:cxnSp macro="">
      <xdr:nvCxnSpPr>
        <xdr:cNvPr id="130" name="直線コネクタ 129">
          <a:extLst>
            <a:ext uri="{FF2B5EF4-FFF2-40B4-BE49-F238E27FC236}">
              <a16:creationId xmlns:a16="http://schemas.microsoft.com/office/drawing/2014/main" id="{27A66932-B3E2-4F98-8AC9-05A459161C51}"/>
            </a:ext>
          </a:extLst>
        </xdr:cNvPr>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1" name="財政構造の弾力性最大値テキスト">
          <a:extLst>
            <a:ext uri="{FF2B5EF4-FFF2-40B4-BE49-F238E27FC236}">
              <a16:creationId xmlns:a16="http://schemas.microsoft.com/office/drawing/2014/main" id="{97A7C159-0680-4A3F-A678-BCD5115C0B41}"/>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2" name="直線コネクタ 131">
          <a:extLst>
            <a:ext uri="{FF2B5EF4-FFF2-40B4-BE49-F238E27FC236}">
              <a16:creationId xmlns:a16="http://schemas.microsoft.com/office/drawing/2014/main" id="{1C25EBCE-9370-45BC-BCAD-4EBDC275DB04}"/>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15494</xdr:rowOff>
    </xdr:from>
    <xdr:to>
      <xdr:col>23</xdr:col>
      <xdr:colOff>133350</xdr:colOff>
      <xdr:row>62</xdr:row>
      <xdr:rowOff>131318</xdr:rowOff>
    </xdr:to>
    <xdr:cxnSp macro="">
      <xdr:nvCxnSpPr>
        <xdr:cNvPr id="133" name="直線コネクタ 132">
          <a:extLst>
            <a:ext uri="{FF2B5EF4-FFF2-40B4-BE49-F238E27FC236}">
              <a16:creationId xmlns:a16="http://schemas.microsoft.com/office/drawing/2014/main" id="{E6B1DD19-8776-4CD7-AA90-2DEF711E7660}"/>
            </a:ext>
          </a:extLst>
        </xdr:cNvPr>
        <xdr:cNvCxnSpPr/>
      </xdr:nvCxnSpPr>
      <xdr:spPr>
        <a:xfrm>
          <a:off x="4114800" y="10645394"/>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163593</xdr:rowOff>
    </xdr:from>
    <xdr:ext cx="762000" cy="259045"/>
    <xdr:sp macro="" textlink="">
      <xdr:nvSpPr>
        <xdr:cNvPr id="134" name="財政構造の弾力性平均値テキスト">
          <a:extLst>
            <a:ext uri="{FF2B5EF4-FFF2-40B4-BE49-F238E27FC236}">
              <a16:creationId xmlns:a16="http://schemas.microsoft.com/office/drawing/2014/main" id="{FFEDB654-D2F5-4250-939C-B440F12BE27F}"/>
            </a:ext>
          </a:extLst>
        </xdr:cNvPr>
        <xdr:cNvSpPr txBox="1"/>
      </xdr:nvSpPr>
      <xdr:spPr>
        <a:xfrm>
          <a:off x="5041900" y="1079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5" name="フローチャート: 判断 134">
          <a:extLst>
            <a:ext uri="{FF2B5EF4-FFF2-40B4-BE49-F238E27FC236}">
              <a16:creationId xmlns:a16="http://schemas.microsoft.com/office/drawing/2014/main" id="{F2ACB85D-E001-4FD8-9B06-1FD065D03DA4}"/>
            </a:ext>
          </a:extLst>
        </xdr:cNvPr>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15494</xdr:rowOff>
    </xdr:from>
    <xdr:to>
      <xdr:col>19</xdr:col>
      <xdr:colOff>133350</xdr:colOff>
      <xdr:row>63</xdr:row>
      <xdr:rowOff>37084</xdr:rowOff>
    </xdr:to>
    <xdr:cxnSp macro="">
      <xdr:nvCxnSpPr>
        <xdr:cNvPr id="136" name="直線コネクタ 135">
          <a:extLst>
            <a:ext uri="{FF2B5EF4-FFF2-40B4-BE49-F238E27FC236}">
              <a16:creationId xmlns:a16="http://schemas.microsoft.com/office/drawing/2014/main" id="{318B723E-9224-43C6-B946-92E699A4C694}"/>
            </a:ext>
          </a:extLst>
        </xdr:cNvPr>
        <xdr:cNvCxnSpPr/>
      </xdr:nvCxnSpPr>
      <xdr:spPr>
        <a:xfrm flipV="1">
          <a:off x="3225800" y="1064539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7" name="フローチャート: 判断 136">
          <a:extLst>
            <a:ext uri="{FF2B5EF4-FFF2-40B4-BE49-F238E27FC236}">
              <a16:creationId xmlns:a16="http://schemas.microsoft.com/office/drawing/2014/main" id="{2F4B7703-292A-4599-A074-EC204F2C8801}"/>
            </a:ext>
          </a:extLst>
        </xdr:cNvPr>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8" name="テキスト ボックス 137">
          <a:extLst>
            <a:ext uri="{FF2B5EF4-FFF2-40B4-BE49-F238E27FC236}">
              <a16:creationId xmlns:a16="http://schemas.microsoft.com/office/drawing/2014/main" id="{C191F852-AD3B-4402-8BB4-47258F3C36EA}"/>
            </a:ext>
          </a:extLst>
        </xdr:cNvPr>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22606</xdr:rowOff>
    </xdr:from>
    <xdr:to>
      <xdr:col>15</xdr:col>
      <xdr:colOff>82550</xdr:colOff>
      <xdr:row>63</xdr:row>
      <xdr:rowOff>37084</xdr:rowOff>
    </xdr:to>
    <xdr:cxnSp macro="">
      <xdr:nvCxnSpPr>
        <xdr:cNvPr id="139" name="直線コネクタ 138">
          <a:extLst>
            <a:ext uri="{FF2B5EF4-FFF2-40B4-BE49-F238E27FC236}">
              <a16:creationId xmlns:a16="http://schemas.microsoft.com/office/drawing/2014/main" id="{08E624D4-66F4-4D56-AA67-79115BB80DB9}"/>
            </a:ext>
          </a:extLst>
        </xdr:cNvPr>
        <xdr:cNvCxnSpPr/>
      </xdr:nvCxnSpPr>
      <xdr:spPr>
        <a:xfrm>
          <a:off x="2336800" y="1082395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77978</xdr:rowOff>
    </xdr:from>
    <xdr:to>
      <xdr:col>15</xdr:col>
      <xdr:colOff>133350</xdr:colOff>
      <xdr:row>64</xdr:row>
      <xdr:rowOff>8128</xdr:rowOff>
    </xdr:to>
    <xdr:sp macro="" textlink="">
      <xdr:nvSpPr>
        <xdr:cNvPr id="140" name="フローチャート: 判断 139">
          <a:extLst>
            <a:ext uri="{FF2B5EF4-FFF2-40B4-BE49-F238E27FC236}">
              <a16:creationId xmlns:a16="http://schemas.microsoft.com/office/drawing/2014/main" id="{CC5EA290-F6B6-424B-9F9B-EA19AD9BCD72}"/>
            </a:ext>
          </a:extLst>
        </xdr:cNvPr>
        <xdr:cNvSpPr/>
      </xdr:nvSpPr>
      <xdr:spPr>
        <a:xfrm>
          <a:off x="3175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164355</xdr:rowOff>
    </xdr:from>
    <xdr:ext cx="762000" cy="259045"/>
    <xdr:sp macro="" textlink="">
      <xdr:nvSpPr>
        <xdr:cNvPr id="141" name="テキスト ボックス 140">
          <a:extLst>
            <a:ext uri="{FF2B5EF4-FFF2-40B4-BE49-F238E27FC236}">
              <a16:creationId xmlns:a16="http://schemas.microsoft.com/office/drawing/2014/main" id="{156D2D6C-54A7-4DEB-8A8B-A5B123CA7268}"/>
            </a:ext>
          </a:extLst>
        </xdr:cNvPr>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22606</xdr:rowOff>
    </xdr:from>
    <xdr:to>
      <xdr:col>11</xdr:col>
      <xdr:colOff>31750</xdr:colOff>
      <xdr:row>63</xdr:row>
      <xdr:rowOff>27432</xdr:rowOff>
    </xdr:to>
    <xdr:cxnSp macro="">
      <xdr:nvCxnSpPr>
        <xdr:cNvPr id="142" name="直線コネクタ 141">
          <a:extLst>
            <a:ext uri="{FF2B5EF4-FFF2-40B4-BE49-F238E27FC236}">
              <a16:creationId xmlns:a16="http://schemas.microsoft.com/office/drawing/2014/main" id="{CCEE764A-53EE-4296-B311-C3CFFD0F4DA8}"/>
            </a:ext>
          </a:extLst>
        </xdr:cNvPr>
        <xdr:cNvCxnSpPr/>
      </xdr:nvCxnSpPr>
      <xdr:spPr>
        <a:xfrm flipV="1">
          <a:off x="1447800" y="1082395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3" name="フローチャート: 判断 142">
          <a:extLst>
            <a:ext uri="{FF2B5EF4-FFF2-40B4-BE49-F238E27FC236}">
              <a16:creationId xmlns:a16="http://schemas.microsoft.com/office/drawing/2014/main" id="{8297E317-B687-48A8-9F21-9155550ED585}"/>
            </a:ext>
          </a:extLst>
        </xdr:cNvPr>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31513</xdr:rowOff>
    </xdr:from>
    <xdr:ext cx="762000" cy="259045"/>
    <xdr:sp macro="" textlink="">
      <xdr:nvSpPr>
        <xdr:cNvPr id="144" name="テキスト ボックス 143">
          <a:extLst>
            <a:ext uri="{FF2B5EF4-FFF2-40B4-BE49-F238E27FC236}">
              <a16:creationId xmlns:a16="http://schemas.microsoft.com/office/drawing/2014/main" id="{50DA2D3A-90B9-412C-B4E9-BE6BF168FCB9}"/>
            </a:ext>
          </a:extLst>
        </xdr:cNvPr>
        <xdr:cNvSpPr txBox="1"/>
      </xdr:nvSpPr>
      <xdr:spPr>
        <a:xfrm>
          <a:off x="1955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45" name="フローチャート: 判断 144">
          <a:extLst>
            <a:ext uri="{FF2B5EF4-FFF2-40B4-BE49-F238E27FC236}">
              <a16:creationId xmlns:a16="http://schemas.microsoft.com/office/drawing/2014/main" id="{6C47A7A1-8EB7-4180-BA28-B1FB95F33B70}"/>
            </a:ext>
          </a:extLst>
        </xdr:cNvPr>
        <xdr:cNvSpPr/>
      </xdr:nvSpPr>
      <xdr:spPr>
        <a:xfrm>
          <a:off x="1397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31513</xdr:rowOff>
    </xdr:from>
    <xdr:ext cx="762000" cy="259045"/>
    <xdr:sp macro="" textlink="">
      <xdr:nvSpPr>
        <xdr:cNvPr id="146" name="テキスト ボックス 145">
          <a:extLst>
            <a:ext uri="{FF2B5EF4-FFF2-40B4-BE49-F238E27FC236}">
              <a16:creationId xmlns:a16="http://schemas.microsoft.com/office/drawing/2014/main" id="{14EF7A37-E45B-4233-A1DC-4901FF56715F}"/>
            </a:ext>
          </a:extLst>
        </xdr:cNvPr>
        <xdr:cNvSpPr txBox="1"/>
      </xdr:nvSpPr>
      <xdr:spPr>
        <a:xfrm>
          <a:off x="1066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129D2A01-58D5-4605-AA81-758DAA7E7903}"/>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B597AB12-8C50-4F41-B008-50AF764C4A2E}"/>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E7863D15-F0E5-4190-9FEC-8DCF0CF5E26A}"/>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B5DBA626-2670-472A-AB9E-ADBBDC9DD93E}"/>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38E6970E-385F-4B16-8F6A-E396420CB294}"/>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52" name="楕円 151">
          <a:extLst>
            <a:ext uri="{FF2B5EF4-FFF2-40B4-BE49-F238E27FC236}">
              <a16:creationId xmlns:a16="http://schemas.microsoft.com/office/drawing/2014/main" id="{47118DA6-2916-41F9-8EB9-8EFA22FD9BE4}"/>
            </a:ext>
          </a:extLst>
        </xdr:cNvPr>
        <xdr:cNvSpPr/>
      </xdr:nvSpPr>
      <xdr:spPr>
        <a:xfrm>
          <a:off x="49022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97045</xdr:rowOff>
    </xdr:from>
    <xdr:ext cx="762000" cy="259045"/>
    <xdr:sp macro="" textlink="">
      <xdr:nvSpPr>
        <xdr:cNvPr id="153" name="財政構造の弾力性該当値テキスト">
          <a:extLst>
            <a:ext uri="{FF2B5EF4-FFF2-40B4-BE49-F238E27FC236}">
              <a16:creationId xmlns:a16="http://schemas.microsoft.com/office/drawing/2014/main" id="{F10F2E3A-C71B-4C6C-AD3C-5C6A4417C87C}"/>
            </a:ext>
          </a:extLst>
        </xdr:cNvPr>
        <xdr:cNvSpPr txBox="1"/>
      </xdr:nvSpPr>
      <xdr:spPr>
        <a:xfrm>
          <a:off x="50419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136144</xdr:rowOff>
    </xdr:from>
    <xdr:to>
      <xdr:col>19</xdr:col>
      <xdr:colOff>184150</xdr:colOff>
      <xdr:row>62</xdr:row>
      <xdr:rowOff>66294</xdr:rowOff>
    </xdr:to>
    <xdr:sp macro="" textlink="">
      <xdr:nvSpPr>
        <xdr:cNvPr id="154" name="楕円 153">
          <a:extLst>
            <a:ext uri="{FF2B5EF4-FFF2-40B4-BE49-F238E27FC236}">
              <a16:creationId xmlns:a16="http://schemas.microsoft.com/office/drawing/2014/main" id="{0B435FE3-3811-43D6-A11D-77C24C6AC73C}"/>
            </a:ext>
          </a:extLst>
        </xdr:cNvPr>
        <xdr:cNvSpPr/>
      </xdr:nvSpPr>
      <xdr:spPr>
        <a:xfrm>
          <a:off x="4064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76471</xdr:rowOff>
    </xdr:from>
    <xdr:ext cx="736600" cy="259045"/>
    <xdr:sp macro="" textlink="">
      <xdr:nvSpPr>
        <xdr:cNvPr id="155" name="テキスト ボックス 154">
          <a:extLst>
            <a:ext uri="{FF2B5EF4-FFF2-40B4-BE49-F238E27FC236}">
              <a16:creationId xmlns:a16="http://schemas.microsoft.com/office/drawing/2014/main" id="{5FD63016-2D89-4E45-8811-F1BD541F4809}"/>
            </a:ext>
          </a:extLst>
        </xdr:cNvPr>
        <xdr:cNvSpPr txBox="1"/>
      </xdr:nvSpPr>
      <xdr:spPr>
        <a:xfrm>
          <a:off x="3733800" y="1036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157734</xdr:rowOff>
    </xdr:from>
    <xdr:to>
      <xdr:col>15</xdr:col>
      <xdr:colOff>133350</xdr:colOff>
      <xdr:row>63</xdr:row>
      <xdr:rowOff>87884</xdr:rowOff>
    </xdr:to>
    <xdr:sp macro="" textlink="">
      <xdr:nvSpPr>
        <xdr:cNvPr id="156" name="楕円 155">
          <a:extLst>
            <a:ext uri="{FF2B5EF4-FFF2-40B4-BE49-F238E27FC236}">
              <a16:creationId xmlns:a16="http://schemas.microsoft.com/office/drawing/2014/main" id="{7AD47295-F681-43CF-8996-FBB608FC62F2}"/>
            </a:ext>
          </a:extLst>
        </xdr:cNvPr>
        <xdr:cNvSpPr/>
      </xdr:nvSpPr>
      <xdr:spPr>
        <a:xfrm>
          <a:off x="3175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98061</xdr:rowOff>
    </xdr:from>
    <xdr:ext cx="762000" cy="259045"/>
    <xdr:sp macro="" textlink="">
      <xdr:nvSpPr>
        <xdr:cNvPr id="157" name="テキスト ボックス 156">
          <a:extLst>
            <a:ext uri="{FF2B5EF4-FFF2-40B4-BE49-F238E27FC236}">
              <a16:creationId xmlns:a16="http://schemas.microsoft.com/office/drawing/2014/main" id="{029ADE0D-F3BF-4701-A1EC-60A4721A0D44}"/>
            </a:ext>
          </a:extLst>
        </xdr:cNvPr>
        <xdr:cNvSpPr txBox="1"/>
      </xdr:nvSpPr>
      <xdr:spPr>
        <a:xfrm>
          <a:off x="2844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143256</xdr:rowOff>
    </xdr:from>
    <xdr:to>
      <xdr:col>11</xdr:col>
      <xdr:colOff>82550</xdr:colOff>
      <xdr:row>63</xdr:row>
      <xdr:rowOff>73406</xdr:rowOff>
    </xdr:to>
    <xdr:sp macro="" textlink="">
      <xdr:nvSpPr>
        <xdr:cNvPr id="158" name="楕円 157">
          <a:extLst>
            <a:ext uri="{FF2B5EF4-FFF2-40B4-BE49-F238E27FC236}">
              <a16:creationId xmlns:a16="http://schemas.microsoft.com/office/drawing/2014/main" id="{A91C9BA7-1784-460E-9898-24709B21003E}"/>
            </a:ext>
          </a:extLst>
        </xdr:cNvPr>
        <xdr:cNvSpPr/>
      </xdr:nvSpPr>
      <xdr:spPr>
        <a:xfrm>
          <a:off x="2286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83583</xdr:rowOff>
    </xdr:from>
    <xdr:ext cx="762000" cy="259045"/>
    <xdr:sp macro="" textlink="">
      <xdr:nvSpPr>
        <xdr:cNvPr id="159" name="テキスト ボックス 158">
          <a:extLst>
            <a:ext uri="{FF2B5EF4-FFF2-40B4-BE49-F238E27FC236}">
              <a16:creationId xmlns:a16="http://schemas.microsoft.com/office/drawing/2014/main" id="{2F39DCF4-D39C-44D9-B844-7619BC6ED661}"/>
            </a:ext>
          </a:extLst>
        </xdr:cNvPr>
        <xdr:cNvSpPr txBox="1"/>
      </xdr:nvSpPr>
      <xdr:spPr>
        <a:xfrm>
          <a:off x="1955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148082</xdr:rowOff>
    </xdr:from>
    <xdr:to>
      <xdr:col>7</xdr:col>
      <xdr:colOff>31750</xdr:colOff>
      <xdr:row>63</xdr:row>
      <xdr:rowOff>78232</xdr:rowOff>
    </xdr:to>
    <xdr:sp macro="" textlink="">
      <xdr:nvSpPr>
        <xdr:cNvPr id="160" name="楕円 159">
          <a:extLst>
            <a:ext uri="{FF2B5EF4-FFF2-40B4-BE49-F238E27FC236}">
              <a16:creationId xmlns:a16="http://schemas.microsoft.com/office/drawing/2014/main" id="{13D5EE90-0F6C-4C29-A4B0-6B5A9D3A4995}"/>
            </a:ext>
          </a:extLst>
        </xdr:cNvPr>
        <xdr:cNvSpPr/>
      </xdr:nvSpPr>
      <xdr:spPr>
        <a:xfrm>
          <a:off x="1397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88409</xdr:rowOff>
    </xdr:from>
    <xdr:ext cx="762000" cy="259045"/>
    <xdr:sp macro="" textlink="">
      <xdr:nvSpPr>
        <xdr:cNvPr id="161" name="テキスト ボックス 160">
          <a:extLst>
            <a:ext uri="{FF2B5EF4-FFF2-40B4-BE49-F238E27FC236}">
              <a16:creationId xmlns:a16="http://schemas.microsoft.com/office/drawing/2014/main" id="{F6CBB507-6130-4F29-878D-CD0AB2CA2E40}"/>
            </a:ext>
          </a:extLst>
        </xdr:cNvPr>
        <xdr:cNvSpPr txBox="1"/>
      </xdr:nvSpPr>
      <xdr:spPr>
        <a:xfrm>
          <a:off x="1066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94231A2A-3E7E-45AD-A83F-B749E7E7CA0C}"/>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384608D3-6067-473F-B53C-A4964A134F4A}"/>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E68E7F57-87FB-425B-949A-829E04FD3872}"/>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659EC84E-26D9-429A-A886-E3F3DE936255}"/>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3F9FA24A-FDAE-4169-9523-C050AA823B8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FE322452-8CA8-4FC0-B35D-DE07C81FA352}"/>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7387E745-2729-4146-812F-6CFAA0E40F98}"/>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662E1480-A603-416A-8056-2DBD6AA26CA8}"/>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4CCC2C72-5081-4754-BC3E-E5340D697189}"/>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F195A38-B19E-49E5-90C6-1D995B4A4CDE}"/>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6762CA69-25E0-41B3-BD0D-C7B4125B98BB}"/>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33F087B2-1AD0-45C5-A3C5-B4A7A3FE7ADE}"/>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8B74C081-86B5-490C-8072-4F6BD7700F4A}"/>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物件費及び維持補修費の合計額の人口１人当たりの金額が類似団体平均を下回っているのは、主に人件費が要因となっている。これは主に定員管理計画に基づき計画的な職員採用に努めてきたことで、定員管理の状況にもあるとおり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人当たり職員数が類似団体より少なくなっているためである。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今後も、コスト削減を意識しながら、事業推進に努めていく。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36677EDE-C689-448B-ADA0-9335AC4B1CA1}"/>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985EE715-A248-4A48-B548-4D4E1B682B07}"/>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B99D062C-4FB5-4510-BA05-3B8EACB1BC1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2B68FAF8-B6A8-4972-9486-59BB18DAE6D9}"/>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A6F68D4B-B808-4D50-8EA1-7F2B2B3E4A5F}"/>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8C5F10D4-9B74-494E-8B0A-65C0D2AAFF0C}"/>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FB36468-15C7-4B05-ACE0-92A99FB61065}"/>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C5CED219-32C6-4604-8747-465E433A4608}"/>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2382670D-3237-40D3-B7E7-3D1778493FD3}"/>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4B0976E4-1DAB-4F99-866D-E85B02B1A51E}"/>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A5C59742-0733-4050-A933-B2CD9D583C54}"/>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AD0BB26B-04F8-4E0C-868A-44108A97E28B}"/>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C972DD19-0090-4A96-A0D4-E7E39168E819}"/>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F97F592-5669-4B48-90EC-5BE1F0C64A16}"/>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42A18718-1ACC-42A7-ACCF-E3E825A7B90A}"/>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F6B563A0-251E-4CD5-ACA2-EA258FE2FB9A}"/>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9250DDB0-887C-4827-A89F-03DBFF24C30E}"/>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668D4AB0-735E-4CE5-B4F5-7392862594AB}"/>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168805</xdr:rowOff>
    </xdr:from>
    <xdr:to>
      <xdr:col>23</xdr:col>
      <xdr:colOff>133350</xdr:colOff>
      <xdr:row>89</xdr:row>
      <xdr:rowOff>107107</xdr:rowOff>
    </xdr:to>
    <xdr:cxnSp macro="">
      <xdr:nvCxnSpPr>
        <xdr:cNvPr id="193" name="直線コネクタ 192">
          <a:extLst>
            <a:ext uri="{FF2B5EF4-FFF2-40B4-BE49-F238E27FC236}">
              <a16:creationId xmlns:a16="http://schemas.microsoft.com/office/drawing/2014/main" id="{A65E53D7-0E1B-45E8-8B5D-C26C2B5E8C24}"/>
            </a:ext>
          </a:extLst>
        </xdr:cNvPr>
        <xdr:cNvCxnSpPr/>
      </xdr:nvCxnSpPr>
      <xdr:spPr>
        <a:xfrm flipV="1">
          <a:off x="4953000" y="13884805"/>
          <a:ext cx="0" cy="1481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79184</xdr:rowOff>
    </xdr:from>
    <xdr:ext cx="762000" cy="259045"/>
    <xdr:sp macro="" textlink="">
      <xdr:nvSpPr>
        <xdr:cNvPr id="194" name="人件費・物件費等の状況最小値テキスト">
          <a:extLst>
            <a:ext uri="{FF2B5EF4-FFF2-40B4-BE49-F238E27FC236}">
              <a16:creationId xmlns:a16="http://schemas.microsoft.com/office/drawing/2014/main" id="{B2300A2B-2851-49B0-9251-32B400016311}"/>
            </a:ext>
          </a:extLst>
        </xdr:cNvPr>
        <xdr:cNvSpPr txBox="1"/>
      </xdr:nvSpPr>
      <xdr:spPr>
        <a:xfrm>
          <a:off x="5041900" y="153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107107</xdr:rowOff>
    </xdr:from>
    <xdr:to>
      <xdr:col>24</xdr:col>
      <xdr:colOff>12700</xdr:colOff>
      <xdr:row>89</xdr:row>
      <xdr:rowOff>107107</xdr:rowOff>
    </xdr:to>
    <xdr:cxnSp macro="">
      <xdr:nvCxnSpPr>
        <xdr:cNvPr id="195" name="直線コネクタ 194">
          <a:extLst>
            <a:ext uri="{FF2B5EF4-FFF2-40B4-BE49-F238E27FC236}">
              <a16:creationId xmlns:a16="http://schemas.microsoft.com/office/drawing/2014/main" id="{115710AF-B2E1-4323-BA24-6635EA336BEA}"/>
            </a:ext>
          </a:extLst>
        </xdr:cNvPr>
        <xdr:cNvCxnSpPr/>
      </xdr:nvCxnSpPr>
      <xdr:spPr>
        <a:xfrm>
          <a:off x="4864100" y="1536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83732</xdr:rowOff>
    </xdr:from>
    <xdr:ext cx="762000" cy="259045"/>
    <xdr:sp macro="" textlink="">
      <xdr:nvSpPr>
        <xdr:cNvPr id="196" name="人件費・物件費等の状況最大値テキスト">
          <a:extLst>
            <a:ext uri="{FF2B5EF4-FFF2-40B4-BE49-F238E27FC236}">
              <a16:creationId xmlns:a16="http://schemas.microsoft.com/office/drawing/2014/main" id="{721A51AA-0F04-4421-9229-39934B3410CA}"/>
            </a:ext>
          </a:extLst>
        </xdr:cNvPr>
        <xdr:cNvSpPr txBox="1"/>
      </xdr:nvSpPr>
      <xdr:spPr>
        <a:xfrm>
          <a:off x="5041900" y="1362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168805</xdr:rowOff>
    </xdr:from>
    <xdr:to>
      <xdr:col>24</xdr:col>
      <xdr:colOff>12700</xdr:colOff>
      <xdr:row>80</xdr:row>
      <xdr:rowOff>168805</xdr:rowOff>
    </xdr:to>
    <xdr:cxnSp macro="">
      <xdr:nvCxnSpPr>
        <xdr:cNvPr id="197" name="直線コネクタ 196">
          <a:extLst>
            <a:ext uri="{FF2B5EF4-FFF2-40B4-BE49-F238E27FC236}">
              <a16:creationId xmlns:a16="http://schemas.microsoft.com/office/drawing/2014/main" id="{C14C0BC8-9D2A-46E9-8A2E-DC1D3797397E}"/>
            </a:ext>
          </a:extLst>
        </xdr:cNvPr>
        <xdr:cNvCxnSpPr/>
      </xdr:nvCxnSpPr>
      <xdr:spPr>
        <a:xfrm>
          <a:off x="4864100" y="1388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14002</xdr:rowOff>
    </xdr:from>
    <xdr:to>
      <xdr:col>23</xdr:col>
      <xdr:colOff>133350</xdr:colOff>
      <xdr:row>81</xdr:row>
      <xdr:rowOff>14698</xdr:rowOff>
    </xdr:to>
    <xdr:cxnSp macro="">
      <xdr:nvCxnSpPr>
        <xdr:cNvPr id="198" name="直線コネクタ 197">
          <a:extLst>
            <a:ext uri="{FF2B5EF4-FFF2-40B4-BE49-F238E27FC236}">
              <a16:creationId xmlns:a16="http://schemas.microsoft.com/office/drawing/2014/main" id="{1C67FE21-35B9-4793-9B69-27DC49B9006F}"/>
            </a:ext>
          </a:extLst>
        </xdr:cNvPr>
        <xdr:cNvCxnSpPr/>
      </xdr:nvCxnSpPr>
      <xdr:spPr>
        <a:xfrm>
          <a:off x="4114800" y="13901452"/>
          <a:ext cx="8382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166386</xdr:rowOff>
    </xdr:from>
    <xdr:ext cx="762000" cy="259045"/>
    <xdr:sp macro="" textlink="">
      <xdr:nvSpPr>
        <xdr:cNvPr id="199" name="人件費・物件費等の状況平均値テキスト">
          <a:extLst>
            <a:ext uri="{FF2B5EF4-FFF2-40B4-BE49-F238E27FC236}">
              <a16:creationId xmlns:a16="http://schemas.microsoft.com/office/drawing/2014/main" id="{99424FEC-0B62-40EF-B175-20D84E4ECDD1}"/>
            </a:ext>
          </a:extLst>
        </xdr:cNvPr>
        <xdr:cNvSpPr txBox="1"/>
      </xdr:nvSpPr>
      <xdr:spPr>
        <a:xfrm>
          <a:off x="5041900" y="140538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22859</xdr:rowOff>
    </xdr:from>
    <xdr:to>
      <xdr:col>23</xdr:col>
      <xdr:colOff>184150</xdr:colOff>
      <xdr:row>82</xdr:row>
      <xdr:rowOff>124459</xdr:rowOff>
    </xdr:to>
    <xdr:sp macro="" textlink="">
      <xdr:nvSpPr>
        <xdr:cNvPr id="200" name="フローチャート: 判断 199">
          <a:extLst>
            <a:ext uri="{FF2B5EF4-FFF2-40B4-BE49-F238E27FC236}">
              <a16:creationId xmlns:a16="http://schemas.microsoft.com/office/drawing/2014/main" id="{9D91966B-FA60-4516-BD73-C2069FFB3580}"/>
            </a:ext>
          </a:extLst>
        </xdr:cNvPr>
        <xdr:cNvSpPr/>
      </xdr:nvSpPr>
      <xdr:spPr>
        <a:xfrm>
          <a:off x="49022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14002</xdr:rowOff>
    </xdr:from>
    <xdr:to>
      <xdr:col>19</xdr:col>
      <xdr:colOff>133350</xdr:colOff>
      <xdr:row>81</xdr:row>
      <xdr:rowOff>37609</xdr:rowOff>
    </xdr:to>
    <xdr:cxnSp macro="">
      <xdr:nvCxnSpPr>
        <xdr:cNvPr id="201" name="直線コネクタ 200">
          <a:extLst>
            <a:ext uri="{FF2B5EF4-FFF2-40B4-BE49-F238E27FC236}">
              <a16:creationId xmlns:a16="http://schemas.microsoft.com/office/drawing/2014/main" id="{7B8CD513-09AA-4163-9D4F-23381AEA52ED}"/>
            </a:ext>
          </a:extLst>
        </xdr:cNvPr>
        <xdr:cNvCxnSpPr/>
      </xdr:nvCxnSpPr>
      <xdr:spPr>
        <a:xfrm flipV="1">
          <a:off x="3225800" y="13901452"/>
          <a:ext cx="889000" cy="2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166635</xdr:rowOff>
    </xdr:from>
    <xdr:to>
      <xdr:col>19</xdr:col>
      <xdr:colOff>184150</xdr:colOff>
      <xdr:row>82</xdr:row>
      <xdr:rowOff>96785</xdr:rowOff>
    </xdr:to>
    <xdr:sp macro="" textlink="">
      <xdr:nvSpPr>
        <xdr:cNvPr id="202" name="フローチャート: 判断 201">
          <a:extLst>
            <a:ext uri="{FF2B5EF4-FFF2-40B4-BE49-F238E27FC236}">
              <a16:creationId xmlns:a16="http://schemas.microsoft.com/office/drawing/2014/main" id="{71CECCEE-409E-45D9-B0AC-85F5A87C1AA4}"/>
            </a:ext>
          </a:extLst>
        </xdr:cNvPr>
        <xdr:cNvSpPr/>
      </xdr:nvSpPr>
      <xdr:spPr>
        <a:xfrm>
          <a:off x="4064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81562</xdr:rowOff>
    </xdr:from>
    <xdr:ext cx="736600" cy="259045"/>
    <xdr:sp macro="" textlink="">
      <xdr:nvSpPr>
        <xdr:cNvPr id="203" name="テキスト ボックス 202">
          <a:extLst>
            <a:ext uri="{FF2B5EF4-FFF2-40B4-BE49-F238E27FC236}">
              <a16:creationId xmlns:a16="http://schemas.microsoft.com/office/drawing/2014/main" id="{60C814BE-DBE7-4FD0-8DB5-EAB5BDC362BD}"/>
            </a:ext>
          </a:extLst>
        </xdr:cNvPr>
        <xdr:cNvSpPr txBox="1"/>
      </xdr:nvSpPr>
      <xdr:spPr>
        <a:xfrm>
          <a:off x="3733800" y="1414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5815</xdr:rowOff>
    </xdr:from>
    <xdr:to>
      <xdr:col>15</xdr:col>
      <xdr:colOff>82550</xdr:colOff>
      <xdr:row>81</xdr:row>
      <xdr:rowOff>37609</xdr:rowOff>
    </xdr:to>
    <xdr:cxnSp macro="">
      <xdr:nvCxnSpPr>
        <xdr:cNvPr id="204" name="直線コネクタ 203">
          <a:extLst>
            <a:ext uri="{FF2B5EF4-FFF2-40B4-BE49-F238E27FC236}">
              <a16:creationId xmlns:a16="http://schemas.microsoft.com/office/drawing/2014/main" id="{D0F390DB-71C3-439B-80C8-23C315373FBD}"/>
            </a:ext>
          </a:extLst>
        </xdr:cNvPr>
        <xdr:cNvCxnSpPr/>
      </xdr:nvCxnSpPr>
      <xdr:spPr>
        <a:xfrm>
          <a:off x="2336800" y="13893265"/>
          <a:ext cx="889000" cy="3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129502</xdr:rowOff>
    </xdr:from>
    <xdr:to>
      <xdr:col>15</xdr:col>
      <xdr:colOff>133350</xdr:colOff>
      <xdr:row>82</xdr:row>
      <xdr:rowOff>59652</xdr:rowOff>
    </xdr:to>
    <xdr:sp macro="" textlink="">
      <xdr:nvSpPr>
        <xdr:cNvPr id="205" name="フローチャート: 判断 204">
          <a:extLst>
            <a:ext uri="{FF2B5EF4-FFF2-40B4-BE49-F238E27FC236}">
              <a16:creationId xmlns:a16="http://schemas.microsoft.com/office/drawing/2014/main" id="{A1145469-B1C9-4F7C-8817-40170C84A8BD}"/>
            </a:ext>
          </a:extLst>
        </xdr:cNvPr>
        <xdr:cNvSpPr/>
      </xdr:nvSpPr>
      <xdr:spPr>
        <a:xfrm>
          <a:off x="3175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44429</xdr:rowOff>
    </xdr:from>
    <xdr:ext cx="762000" cy="259045"/>
    <xdr:sp macro="" textlink="">
      <xdr:nvSpPr>
        <xdr:cNvPr id="206" name="テキスト ボックス 205">
          <a:extLst>
            <a:ext uri="{FF2B5EF4-FFF2-40B4-BE49-F238E27FC236}">
              <a16:creationId xmlns:a16="http://schemas.microsoft.com/office/drawing/2014/main" id="{5133CD09-C999-453A-A825-611B97EB3E9E}"/>
            </a:ext>
          </a:extLst>
        </xdr:cNvPr>
        <xdr:cNvSpPr txBox="1"/>
      </xdr:nvSpPr>
      <xdr:spPr>
        <a:xfrm>
          <a:off x="2844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5815</xdr:rowOff>
    </xdr:from>
    <xdr:to>
      <xdr:col>11</xdr:col>
      <xdr:colOff>31750</xdr:colOff>
      <xdr:row>81</xdr:row>
      <xdr:rowOff>10720</xdr:rowOff>
    </xdr:to>
    <xdr:cxnSp macro="">
      <xdr:nvCxnSpPr>
        <xdr:cNvPr id="207" name="直線コネクタ 206">
          <a:extLst>
            <a:ext uri="{FF2B5EF4-FFF2-40B4-BE49-F238E27FC236}">
              <a16:creationId xmlns:a16="http://schemas.microsoft.com/office/drawing/2014/main" id="{8D0DAC93-22E4-41A1-AF53-6BFBD05CD7FD}"/>
            </a:ext>
          </a:extLst>
        </xdr:cNvPr>
        <xdr:cNvCxnSpPr/>
      </xdr:nvCxnSpPr>
      <xdr:spPr>
        <a:xfrm flipV="1">
          <a:off x="1447800" y="13893265"/>
          <a:ext cx="889000" cy="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106769</xdr:rowOff>
    </xdr:from>
    <xdr:to>
      <xdr:col>11</xdr:col>
      <xdr:colOff>82550</xdr:colOff>
      <xdr:row>82</xdr:row>
      <xdr:rowOff>36919</xdr:rowOff>
    </xdr:to>
    <xdr:sp macro="" textlink="">
      <xdr:nvSpPr>
        <xdr:cNvPr id="208" name="フローチャート: 判断 207">
          <a:extLst>
            <a:ext uri="{FF2B5EF4-FFF2-40B4-BE49-F238E27FC236}">
              <a16:creationId xmlns:a16="http://schemas.microsoft.com/office/drawing/2014/main" id="{AA64D91A-C913-42CC-B9B8-C30FAA3DB5A4}"/>
            </a:ext>
          </a:extLst>
        </xdr:cNvPr>
        <xdr:cNvSpPr/>
      </xdr:nvSpPr>
      <xdr:spPr>
        <a:xfrm>
          <a:off x="2286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21696</xdr:rowOff>
    </xdr:from>
    <xdr:ext cx="762000" cy="259045"/>
    <xdr:sp macro="" textlink="">
      <xdr:nvSpPr>
        <xdr:cNvPr id="209" name="テキスト ボックス 208">
          <a:extLst>
            <a:ext uri="{FF2B5EF4-FFF2-40B4-BE49-F238E27FC236}">
              <a16:creationId xmlns:a16="http://schemas.microsoft.com/office/drawing/2014/main" id="{43EF77CB-362A-46EC-8B87-E566E0AA609D}"/>
            </a:ext>
          </a:extLst>
        </xdr:cNvPr>
        <xdr:cNvSpPr txBox="1"/>
      </xdr:nvSpPr>
      <xdr:spPr>
        <a:xfrm>
          <a:off x="1955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60570</xdr:rowOff>
    </xdr:from>
    <xdr:to>
      <xdr:col>7</xdr:col>
      <xdr:colOff>31750</xdr:colOff>
      <xdr:row>81</xdr:row>
      <xdr:rowOff>162170</xdr:rowOff>
    </xdr:to>
    <xdr:sp macro="" textlink="">
      <xdr:nvSpPr>
        <xdr:cNvPr id="210" name="フローチャート: 判断 209">
          <a:extLst>
            <a:ext uri="{FF2B5EF4-FFF2-40B4-BE49-F238E27FC236}">
              <a16:creationId xmlns:a16="http://schemas.microsoft.com/office/drawing/2014/main" id="{5B56682D-9AAA-4277-923D-C83458860394}"/>
            </a:ext>
          </a:extLst>
        </xdr:cNvPr>
        <xdr:cNvSpPr/>
      </xdr:nvSpPr>
      <xdr:spPr>
        <a:xfrm>
          <a:off x="1397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146947</xdr:rowOff>
    </xdr:from>
    <xdr:ext cx="762000" cy="259045"/>
    <xdr:sp macro="" textlink="">
      <xdr:nvSpPr>
        <xdr:cNvPr id="211" name="テキスト ボックス 210">
          <a:extLst>
            <a:ext uri="{FF2B5EF4-FFF2-40B4-BE49-F238E27FC236}">
              <a16:creationId xmlns:a16="http://schemas.microsoft.com/office/drawing/2014/main" id="{87DAB553-E893-4984-A2BD-32FDD906475D}"/>
            </a:ext>
          </a:extLst>
        </xdr:cNvPr>
        <xdr:cNvSpPr txBox="1"/>
      </xdr:nvSpPr>
      <xdr:spPr>
        <a:xfrm>
          <a:off x="1066800" y="140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6BECC44D-3CC3-4A18-B9DA-5446C807247F}"/>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BCD43599-ED8A-43EB-AC3F-8C5F2F2FC188}"/>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3C9CE0B0-3F20-48F5-8AF6-BFA88730A26E}"/>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61DAA003-1469-4A1E-A492-8134CEE44D53}"/>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430AB801-962A-4089-A61D-449BA785CC92}"/>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135348</xdr:rowOff>
    </xdr:from>
    <xdr:to>
      <xdr:col>23</xdr:col>
      <xdr:colOff>184150</xdr:colOff>
      <xdr:row>81</xdr:row>
      <xdr:rowOff>65498</xdr:rowOff>
    </xdr:to>
    <xdr:sp macro="" textlink="">
      <xdr:nvSpPr>
        <xdr:cNvPr id="217" name="楕円 216">
          <a:extLst>
            <a:ext uri="{FF2B5EF4-FFF2-40B4-BE49-F238E27FC236}">
              <a16:creationId xmlns:a16="http://schemas.microsoft.com/office/drawing/2014/main" id="{E43322B5-8464-475E-B515-F9C592CCF325}"/>
            </a:ext>
          </a:extLst>
        </xdr:cNvPr>
        <xdr:cNvSpPr/>
      </xdr:nvSpPr>
      <xdr:spPr>
        <a:xfrm>
          <a:off x="4902200" y="1385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56625</xdr:rowOff>
    </xdr:from>
    <xdr:ext cx="762000" cy="259045"/>
    <xdr:sp macro="" textlink="">
      <xdr:nvSpPr>
        <xdr:cNvPr id="218" name="人件費・物件費等の状況該当値テキスト">
          <a:extLst>
            <a:ext uri="{FF2B5EF4-FFF2-40B4-BE49-F238E27FC236}">
              <a16:creationId xmlns:a16="http://schemas.microsoft.com/office/drawing/2014/main" id="{C4424521-21E5-48E2-9634-1064AC4983DA}"/>
            </a:ext>
          </a:extLst>
        </xdr:cNvPr>
        <xdr:cNvSpPr txBox="1"/>
      </xdr:nvSpPr>
      <xdr:spPr>
        <a:xfrm>
          <a:off x="5041900" y="1377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134652</xdr:rowOff>
    </xdr:from>
    <xdr:to>
      <xdr:col>19</xdr:col>
      <xdr:colOff>184150</xdr:colOff>
      <xdr:row>81</xdr:row>
      <xdr:rowOff>64802</xdr:rowOff>
    </xdr:to>
    <xdr:sp macro="" textlink="">
      <xdr:nvSpPr>
        <xdr:cNvPr id="219" name="楕円 218">
          <a:extLst>
            <a:ext uri="{FF2B5EF4-FFF2-40B4-BE49-F238E27FC236}">
              <a16:creationId xmlns:a16="http://schemas.microsoft.com/office/drawing/2014/main" id="{3E0DA1EB-4033-4437-9A7E-B778CC4DF3E1}"/>
            </a:ext>
          </a:extLst>
        </xdr:cNvPr>
        <xdr:cNvSpPr/>
      </xdr:nvSpPr>
      <xdr:spPr>
        <a:xfrm>
          <a:off x="4064000" y="1385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74979</xdr:rowOff>
    </xdr:from>
    <xdr:ext cx="736600" cy="259045"/>
    <xdr:sp macro="" textlink="">
      <xdr:nvSpPr>
        <xdr:cNvPr id="220" name="テキスト ボックス 219">
          <a:extLst>
            <a:ext uri="{FF2B5EF4-FFF2-40B4-BE49-F238E27FC236}">
              <a16:creationId xmlns:a16="http://schemas.microsoft.com/office/drawing/2014/main" id="{702A533A-4AC9-4210-AA0D-D74678DC6354}"/>
            </a:ext>
          </a:extLst>
        </xdr:cNvPr>
        <xdr:cNvSpPr txBox="1"/>
      </xdr:nvSpPr>
      <xdr:spPr>
        <a:xfrm>
          <a:off x="3733800" y="13619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158259</xdr:rowOff>
    </xdr:from>
    <xdr:to>
      <xdr:col>15</xdr:col>
      <xdr:colOff>133350</xdr:colOff>
      <xdr:row>81</xdr:row>
      <xdr:rowOff>88409</xdr:rowOff>
    </xdr:to>
    <xdr:sp macro="" textlink="">
      <xdr:nvSpPr>
        <xdr:cNvPr id="221" name="楕円 220">
          <a:extLst>
            <a:ext uri="{FF2B5EF4-FFF2-40B4-BE49-F238E27FC236}">
              <a16:creationId xmlns:a16="http://schemas.microsoft.com/office/drawing/2014/main" id="{311FB558-F62B-46C4-B26F-C0785A74C10E}"/>
            </a:ext>
          </a:extLst>
        </xdr:cNvPr>
        <xdr:cNvSpPr/>
      </xdr:nvSpPr>
      <xdr:spPr>
        <a:xfrm>
          <a:off x="3175000" y="1387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98586</xdr:rowOff>
    </xdr:from>
    <xdr:ext cx="762000" cy="259045"/>
    <xdr:sp macro="" textlink="">
      <xdr:nvSpPr>
        <xdr:cNvPr id="222" name="テキスト ボックス 221">
          <a:extLst>
            <a:ext uri="{FF2B5EF4-FFF2-40B4-BE49-F238E27FC236}">
              <a16:creationId xmlns:a16="http://schemas.microsoft.com/office/drawing/2014/main" id="{E3EBBD55-DED2-4F87-A00D-FC45F22F6F6C}"/>
            </a:ext>
          </a:extLst>
        </xdr:cNvPr>
        <xdr:cNvSpPr txBox="1"/>
      </xdr:nvSpPr>
      <xdr:spPr>
        <a:xfrm>
          <a:off x="2844800" y="1364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126465</xdr:rowOff>
    </xdr:from>
    <xdr:to>
      <xdr:col>11</xdr:col>
      <xdr:colOff>82550</xdr:colOff>
      <xdr:row>81</xdr:row>
      <xdr:rowOff>56615</xdr:rowOff>
    </xdr:to>
    <xdr:sp macro="" textlink="">
      <xdr:nvSpPr>
        <xdr:cNvPr id="223" name="楕円 222">
          <a:extLst>
            <a:ext uri="{FF2B5EF4-FFF2-40B4-BE49-F238E27FC236}">
              <a16:creationId xmlns:a16="http://schemas.microsoft.com/office/drawing/2014/main" id="{82CB8CD1-AED5-484F-A7ED-46B7D115CB33}"/>
            </a:ext>
          </a:extLst>
        </xdr:cNvPr>
        <xdr:cNvSpPr/>
      </xdr:nvSpPr>
      <xdr:spPr>
        <a:xfrm>
          <a:off x="2286000" y="1384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66792</xdr:rowOff>
    </xdr:from>
    <xdr:ext cx="762000" cy="259045"/>
    <xdr:sp macro="" textlink="">
      <xdr:nvSpPr>
        <xdr:cNvPr id="224" name="テキスト ボックス 223">
          <a:extLst>
            <a:ext uri="{FF2B5EF4-FFF2-40B4-BE49-F238E27FC236}">
              <a16:creationId xmlns:a16="http://schemas.microsoft.com/office/drawing/2014/main" id="{3D38576E-1C33-4349-A7E3-ECA937136436}"/>
            </a:ext>
          </a:extLst>
        </xdr:cNvPr>
        <xdr:cNvSpPr txBox="1"/>
      </xdr:nvSpPr>
      <xdr:spPr>
        <a:xfrm>
          <a:off x="1955800" y="1361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131370</xdr:rowOff>
    </xdr:from>
    <xdr:to>
      <xdr:col>7</xdr:col>
      <xdr:colOff>31750</xdr:colOff>
      <xdr:row>81</xdr:row>
      <xdr:rowOff>61520</xdr:rowOff>
    </xdr:to>
    <xdr:sp macro="" textlink="">
      <xdr:nvSpPr>
        <xdr:cNvPr id="225" name="楕円 224">
          <a:extLst>
            <a:ext uri="{FF2B5EF4-FFF2-40B4-BE49-F238E27FC236}">
              <a16:creationId xmlns:a16="http://schemas.microsoft.com/office/drawing/2014/main" id="{212A919D-5A33-41B0-9630-38E9EA499F8F}"/>
            </a:ext>
          </a:extLst>
        </xdr:cNvPr>
        <xdr:cNvSpPr/>
      </xdr:nvSpPr>
      <xdr:spPr>
        <a:xfrm>
          <a:off x="1397000" y="138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71697</xdr:rowOff>
    </xdr:from>
    <xdr:ext cx="762000" cy="259045"/>
    <xdr:sp macro="" textlink="">
      <xdr:nvSpPr>
        <xdr:cNvPr id="226" name="テキスト ボックス 225">
          <a:extLst>
            <a:ext uri="{FF2B5EF4-FFF2-40B4-BE49-F238E27FC236}">
              <a16:creationId xmlns:a16="http://schemas.microsoft.com/office/drawing/2014/main" id="{6FB9D094-1E80-42ED-981B-3014C72606D3}"/>
            </a:ext>
          </a:extLst>
        </xdr:cNvPr>
        <xdr:cNvSpPr txBox="1"/>
      </xdr:nvSpPr>
      <xdr:spPr>
        <a:xfrm>
          <a:off x="1066800" y="136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AC6D4655-AC38-4B3C-A306-066D1C3502DB}"/>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5F0CF879-E49D-4D6C-AFBA-833D37EAB161}"/>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4F4A56A8-93F2-485D-BBE9-B7EDE9E8234F}"/>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6987F014-384D-407D-B9E8-A21A8BFAB10D}"/>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A44448B-C663-4A7A-AA7F-EAB7F599A2FA}"/>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7EA4E2E8-0C53-4338-85D5-9288D1214951}"/>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56B8807E-B80D-4F11-A34E-43C8689C408E}"/>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69EF276C-8607-4EE7-8D4C-6579C1E9EE72}"/>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14B625A7-2ADE-478A-A18D-41370D72EA31}"/>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AF50877E-DD73-4F59-97FE-F15838875D52}"/>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9BA01ADF-9EF0-4C5E-A2E7-3017870079A6}"/>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FB706623-3F01-4A17-ADC9-9F9C1C8CF827}"/>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86B161BF-31F2-4D94-B5BB-6ACC9D284825}"/>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年齢構成の偏りや、料表の構造の違いにより、類似団体平均を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給料表は福島県のものを準拠しており、福島県の給料表は国の給料表と異なっていることも要因となっている。また、職員数が類似団体より少ないため、年齢構成の偏りによる変動が大きく、近年は増減を繰り返しているが、今後も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1835A91A-AEEE-4F15-BACF-EC1F21599CF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55233741-3352-4032-8FB6-0BB20E98D6E8}"/>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4B5F5AA0-2A2F-40E0-9072-ED423A5E223B}"/>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8DF29A5D-DA7B-4C4F-A9C2-7134ACD04F91}"/>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D96FEFAC-DC19-44E0-AEED-35740079540B}"/>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BAE75128-F2B2-4098-8FC2-D2F690F4CF1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F362F9A0-6564-4804-8E8C-8D81A1CDDA1D}"/>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A04AEE67-5D49-42C7-B4E2-CB33749DB4C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6E5FBAD1-ADE7-4236-8FDD-872A2BC556D7}"/>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55484D61-7D04-450D-A8DD-BDA286FF6195}"/>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BD270EFB-ACE6-47FB-BD85-8FB02BAD904F}"/>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B8FE5BD4-3709-4BE3-BD3B-BC9921AC0E21}"/>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1642F4FE-6B15-42B8-AC5A-870834930FA9}"/>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9BC90E65-0FB2-438B-8998-6010418E2186}"/>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AD752943-74F7-404A-A44E-D5BD96FA6571}"/>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163689</xdr:rowOff>
    </xdr:to>
    <xdr:cxnSp macro="">
      <xdr:nvCxnSpPr>
        <xdr:cNvPr id="255" name="直線コネクタ 254">
          <a:extLst>
            <a:ext uri="{FF2B5EF4-FFF2-40B4-BE49-F238E27FC236}">
              <a16:creationId xmlns:a16="http://schemas.microsoft.com/office/drawing/2014/main" id="{EAFA839B-8539-494F-86E6-A6B0892AC5CD}"/>
            </a:ext>
          </a:extLst>
        </xdr:cNvPr>
        <xdr:cNvCxnSpPr/>
      </xdr:nvCxnSpPr>
      <xdr:spPr>
        <a:xfrm flipV="1">
          <a:off x="17018000" y="13747045"/>
          <a:ext cx="0" cy="16756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6" name="給与水準   （国との比較）最小値テキスト">
          <a:extLst>
            <a:ext uri="{FF2B5EF4-FFF2-40B4-BE49-F238E27FC236}">
              <a16:creationId xmlns:a16="http://schemas.microsoft.com/office/drawing/2014/main" id="{D02C6215-6C22-4CC7-8C56-189161D7E77E}"/>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7" name="直線コネクタ 256">
          <a:extLst>
            <a:ext uri="{FF2B5EF4-FFF2-40B4-BE49-F238E27FC236}">
              <a16:creationId xmlns:a16="http://schemas.microsoft.com/office/drawing/2014/main" id="{4D029F6C-09BA-4BE7-80A6-E4DE46D0B889}"/>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8" name="給与水準   （国との比較）最大値テキスト">
          <a:extLst>
            <a:ext uri="{FF2B5EF4-FFF2-40B4-BE49-F238E27FC236}">
              <a16:creationId xmlns:a16="http://schemas.microsoft.com/office/drawing/2014/main" id="{BBC97D45-5681-45D6-A6BD-61009BD6BEA9}"/>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9" name="直線コネクタ 258">
          <a:extLst>
            <a:ext uri="{FF2B5EF4-FFF2-40B4-BE49-F238E27FC236}">
              <a16:creationId xmlns:a16="http://schemas.microsoft.com/office/drawing/2014/main" id="{627AAEE2-10B3-41EE-BBC5-813374C6BE26}"/>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37395</xdr:rowOff>
    </xdr:from>
    <xdr:to>
      <xdr:col>81</xdr:col>
      <xdr:colOff>44450</xdr:colOff>
      <xdr:row>87</xdr:row>
      <xdr:rowOff>104422</xdr:rowOff>
    </xdr:to>
    <xdr:cxnSp macro="">
      <xdr:nvCxnSpPr>
        <xdr:cNvPr id="260" name="直線コネクタ 259">
          <a:extLst>
            <a:ext uri="{FF2B5EF4-FFF2-40B4-BE49-F238E27FC236}">
              <a16:creationId xmlns:a16="http://schemas.microsoft.com/office/drawing/2014/main" id="{F175D12D-F2E0-41F6-A4B1-A43D1A2A23E3}"/>
            </a:ext>
          </a:extLst>
        </xdr:cNvPr>
        <xdr:cNvCxnSpPr/>
      </xdr:nvCxnSpPr>
      <xdr:spPr>
        <a:xfrm>
          <a:off x="16179800" y="1495354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61" name="給与水準   （国との比較）平均値テキスト">
          <a:extLst>
            <a:ext uri="{FF2B5EF4-FFF2-40B4-BE49-F238E27FC236}">
              <a16:creationId xmlns:a16="http://schemas.microsoft.com/office/drawing/2014/main" id="{A49F4398-07E8-438B-AB0A-C22B28D3AAAC}"/>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62" name="フローチャート: 判断 261">
          <a:extLst>
            <a:ext uri="{FF2B5EF4-FFF2-40B4-BE49-F238E27FC236}">
              <a16:creationId xmlns:a16="http://schemas.microsoft.com/office/drawing/2014/main" id="{A7B2ED0E-02D9-4E47-A482-DABD5AB3A334}"/>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37395</xdr:rowOff>
    </xdr:from>
    <xdr:to>
      <xdr:col>77</xdr:col>
      <xdr:colOff>44450</xdr:colOff>
      <xdr:row>87</xdr:row>
      <xdr:rowOff>158045</xdr:rowOff>
    </xdr:to>
    <xdr:cxnSp macro="">
      <xdr:nvCxnSpPr>
        <xdr:cNvPr id="263" name="直線コネクタ 262">
          <a:extLst>
            <a:ext uri="{FF2B5EF4-FFF2-40B4-BE49-F238E27FC236}">
              <a16:creationId xmlns:a16="http://schemas.microsoft.com/office/drawing/2014/main" id="{7B8052E8-A7DA-4E60-8558-5F2210EB4E13}"/>
            </a:ext>
          </a:extLst>
        </xdr:cNvPr>
        <xdr:cNvCxnSpPr/>
      </xdr:nvCxnSpPr>
      <xdr:spPr>
        <a:xfrm flipV="1">
          <a:off x="15290800" y="1495354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74789</xdr:rowOff>
    </xdr:from>
    <xdr:to>
      <xdr:col>77</xdr:col>
      <xdr:colOff>95250</xdr:colOff>
      <xdr:row>86</xdr:row>
      <xdr:rowOff>4939</xdr:rowOff>
    </xdr:to>
    <xdr:sp macro="" textlink="">
      <xdr:nvSpPr>
        <xdr:cNvPr id="264" name="フローチャート: 判断 263">
          <a:extLst>
            <a:ext uri="{FF2B5EF4-FFF2-40B4-BE49-F238E27FC236}">
              <a16:creationId xmlns:a16="http://schemas.microsoft.com/office/drawing/2014/main" id="{FAE69212-B92C-4B7C-91CF-F2B283D51F95}"/>
            </a:ext>
          </a:extLst>
        </xdr:cNvPr>
        <xdr:cNvSpPr/>
      </xdr:nvSpPr>
      <xdr:spPr>
        <a:xfrm>
          <a:off x="16129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65" name="テキスト ボックス 264">
          <a:extLst>
            <a:ext uri="{FF2B5EF4-FFF2-40B4-BE49-F238E27FC236}">
              <a16:creationId xmlns:a16="http://schemas.microsoft.com/office/drawing/2014/main" id="{F547D765-16DE-42D6-819C-4324A93158CB}"/>
            </a:ext>
          </a:extLst>
        </xdr:cNvPr>
        <xdr:cNvSpPr txBox="1"/>
      </xdr:nvSpPr>
      <xdr:spPr>
        <a:xfrm>
          <a:off x="15798800" y="144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87</xdr:row>
      <xdr:rowOff>158045</xdr:rowOff>
    </xdr:to>
    <xdr:cxnSp macro="">
      <xdr:nvCxnSpPr>
        <xdr:cNvPr id="266" name="直線コネクタ 265">
          <a:extLst>
            <a:ext uri="{FF2B5EF4-FFF2-40B4-BE49-F238E27FC236}">
              <a16:creationId xmlns:a16="http://schemas.microsoft.com/office/drawing/2014/main" id="{587AC734-9CF6-463B-935B-95B0F8C0D4E0}"/>
            </a:ext>
          </a:extLst>
        </xdr:cNvPr>
        <xdr:cNvCxnSpPr/>
      </xdr:nvCxnSpPr>
      <xdr:spPr>
        <a:xfrm>
          <a:off x="14401800" y="150473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7" name="フローチャート: 判断 266">
          <a:extLst>
            <a:ext uri="{FF2B5EF4-FFF2-40B4-BE49-F238E27FC236}">
              <a16:creationId xmlns:a16="http://schemas.microsoft.com/office/drawing/2014/main" id="{C366AA5A-2DB2-4B19-B57A-F62A81DFF25F}"/>
            </a:ext>
          </a:extLst>
        </xdr:cNvPr>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68" name="テキスト ボックス 267">
          <a:extLst>
            <a:ext uri="{FF2B5EF4-FFF2-40B4-BE49-F238E27FC236}">
              <a16:creationId xmlns:a16="http://schemas.microsoft.com/office/drawing/2014/main" id="{2EC20679-B59B-4A9C-838F-174241624855}"/>
            </a:ext>
          </a:extLst>
        </xdr:cNvPr>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131234</xdr:rowOff>
    </xdr:from>
    <xdr:to>
      <xdr:col>68</xdr:col>
      <xdr:colOff>152400</xdr:colOff>
      <xdr:row>88</xdr:row>
      <xdr:rowOff>26811</xdr:rowOff>
    </xdr:to>
    <xdr:cxnSp macro="">
      <xdr:nvCxnSpPr>
        <xdr:cNvPr id="269" name="直線コネクタ 268">
          <a:extLst>
            <a:ext uri="{FF2B5EF4-FFF2-40B4-BE49-F238E27FC236}">
              <a16:creationId xmlns:a16="http://schemas.microsoft.com/office/drawing/2014/main" id="{71C1D0CC-A733-4CF5-A389-04784CE2F397}"/>
            </a:ext>
          </a:extLst>
        </xdr:cNvPr>
        <xdr:cNvCxnSpPr/>
      </xdr:nvCxnSpPr>
      <xdr:spPr>
        <a:xfrm flipV="1">
          <a:off x="13512800" y="1504738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a:extLst>
            <a:ext uri="{FF2B5EF4-FFF2-40B4-BE49-F238E27FC236}">
              <a16:creationId xmlns:a16="http://schemas.microsoft.com/office/drawing/2014/main" id="{AC71D4AD-9390-4B9C-B298-B2DD8825A95A}"/>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71" name="テキスト ボックス 270">
          <a:extLst>
            <a:ext uri="{FF2B5EF4-FFF2-40B4-BE49-F238E27FC236}">
              <a16:creationId xmlns:a16="http://schemas.microsoft.com/office/drawing/2014/main" id="{85081B3B-F2E5-42E2-B4CD-00A344ADAA9D}"/>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a:extLst>
            <a:ext uri="{FF2B5EF4-FFF2-40B4-BE49-F238E27FC236}">
              <a16:creationId xmlns:a16="http://schemas.microsoft.com/office/drawing/2014/main" id="{76A22B9E-5310-4AD4-A6DE-59219986A174}"/>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3" name="テキスト ボックス 272">
          <a:extLst>
            <a:ext uri="{FF2B5EF4-FFF2-40B4-BE49-F238E27FC236}">
              <a16:creationId xmlns:a16="http://schemas.microsoft.com/office/drawing/2014/main" id="{5F0089FD-C19F-4546-8D8D-ED6EC3F1242F}"/>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6C86B409-C3EC-4B4C-BF23-F6B6FB10CB3B}"/>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DAD86DF0-5315-4124-A70C-45121C6F18A8}"/>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D756F95F-1842-4731-B69D-B486CD623608}"/>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A7846B1F-94F7-4300-80AA-F1E66FD9A5B4}"/>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98DD4E0D-32C9-469D-93CB-193C1D6DE285}"/>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53622</xdr:rowOff>
    </xdr:from>
    <xdr:to>
      <xdr:col>81</xdr:col>
      <xdr:colOff>95250</xdr:colOff>
      <xdr:row>87</xdr:row>
      <xdr:rowOff>155222</xdr:rowOff>
    </xdr:to>
    <xdr:sp macro="" textlink="">
      <xdr:nvSpPr>
        <xdr:cNvPr id="279" name="楕円 278">
          <a:extLst>
            <a:ext uri="{FF2B5EF4-FFF2-40B4-BE49-F238E27FC236}">
              <a16:creationId xmlns:a16="http://schemas.microsoft.com/office/drawing/2014/main" id="{7F848C0A-D763-4462-84ED-5E194F6C6473}"/>
            </a:ext>
          </a:extLst>
        </xdr:cNvPr>
        <xdr:cNvSpPr/>
      </xdr:nvSpPr>
      <xdr:spPr>
        <a:xfrm>
          <a:off x="169672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25699</xdr:rowOff>
    </xdr:from>
    <xdr:ext cx="762000" cy="259045"/>
    <xdr:sp macro="" textlink="">
      <xdr:nvSpPr>
        <xdr:cNvPr id="280" name="給与水準   （国との比較）該当値テキスト">
          <a:extLst>
            <a:ext uri="{FF2B5EF4-FFF2-40B4-BE49-F238E27FC236}">
              <a16:creationId xmlns:a16="http://schemas.microsoft.com/office/drawing/2014/main" id="{671CB438-A749-4B7B-AB2F-33792BA92729}"/>
            </a:ext>
          </a:extLst>
        </xdr:cNvPr>
        <xdr:cNvSpPr txBox="1"/>
      </xdr:nvSpPr>
      <xdr:spPr>
        <a:xfrm>
          <a:off x="17106900" y="149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158045</xdr:rowOff>
    </xdr:from>
    <xdr:to>
      <xdr:col>77</xdr:col>
      <xdr:colOff>95250</xdr:colOff>
      <xdr:row>87</xdr:row>
      <xdr:rowOff>88195</xdr:rowOff>
    </xdr:to>
    <xdr:sp macro="" textlink="">
      <xdr:nvSpPr>
        <xdr:cNvPr id="281" name="楕円 280">
          <a:extLst>
            <a:ext uri="{FF2B5EF4-FFF2-40B4-BE49-F238E27FC236}">
              <a16:creationId xmlns:a16="http://schemas.microsoft.com/office/drawing/2014/main" id="{138ACE95-9676-4C90-ADD6-BE763339C1DE}"/>
            </a:ext>
          </a:extLst>
        </xdr:cNvPr>
        <xdr:cNvSpPr/>
      </xdr:nvSpPr>
      <xdr:spPr>
        <a:xfrm>
          <a:off x="16129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72972</xdr:rowOff>
    </xdr:from>
    <xdr:ext cx="736600" cy="259045"/>
    <xdr:sp macro="" textlink="">
      <xdr:nvSpPr>
        <xdr:cNvPr id="282" name="テキスト ボックス 281">
          <a:extLst>
            <a:ext uri="{FF2B5EF4-FFF2-40B4-BE49-F238E27FC236}">
              <a16:creationId xmlns:a16="http://schemas.microsoft.com/office/drawing/2014/main" id="{352DDE0A-C044-4A55-911B-2E0F33C0CD58}"/>
            </a:ext>
          </a:extLst>
        </xdr:cNvPr>
        <xdr:cNvSpPr txBox="1"/>
      </xdr:nvSpPr>
      <xdr:spPr>
        <a:xfrm>
          <a:off x="15798800" y="1498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107245</xdr:rowOff>
    </xdr:from>
    <xdr:to>
      <xdr:col>73</xdr:col>
      <xdr:colOff>44450</xdr:colOff>
      <xdr:row>88</xdr:row>
      <xdr:rowOff>37395</xdr:rowOff>
    </xdr:to>
    <xdr:sp macro="" textlink="">
      <xdr:nvSpPr>
        <xdr:cNvPr id="283" name="楕円 282">
          <a:extLst>
            <a:ext uri="{FF2B5EF4-FFF2-40B4-BE49-F238E27FC236}">
              <a16:creationId xmlns:a16="http://schemas.microsoft.com/office/drawing/2014/main" id="{39B3657B-F1D9-4227-BF2F-1FB1F2E56986}"/>
            </a:ext>
          </a:extLst>
        </xdr:cNvPr>
        <xdr:cNvSpPr/>
      </xdr:nvSpPr>
      <xdr:spPr>
        <a:xfrm>
          <a:off x="15240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22172</xdr:rowOff>
    </xdr:from>
    <xdr:ext cx="762000" cy="259045"/>
    <xdr:sp macro="" textlink="">
      <xdr:nvSpPr>
        <xdr:cNvPr id="284" name="テキスト ボックス 283">
          <a:extLst>
            <a:ext uri="{FF2B5EF4-FFF2-40B4-BE49-F238E27FC236}">
              <a16:creationId xmlns:a16="http://schemas.microsoft.com/office/drawing/2014/main" id="{ADC145E1-0529-47A9-A1C2-56093E01FBD8}"/>
            </a:ext>
          </a:extLst>
        </xdr:cNvPr>
        <xdr:cNvSpPr txBox="1"/>
      </xdr:nvSpPr>
      <xdr:spPr>
        <a:xfrm>
          <a:off x="14909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5" name="楕円 284">
          <a:extLst>
            <a:ext uri="{FF2B5EF4-FFF2-40B4-BE49-F238E27FC236}">
              <a16:creationId xmlns:a16="http://schemas.microsoft.com/office/drawing/2014/main" id="{D20DC379-6712-4544-B3D9-9FC11D3A5CBD}"/>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6" name="テキスト ボックス 285">
          <a:extLst>
            <a:ext uri="{FF2B5EF4-FFF2-40B4-BE49-F238E27FC236}">
              <a16:creationId xmlns:a16="http://schemas.microsoft.com/office/drawing/2014/main" id="{6651E111-9208-4ADF-8153-45B17B404BFD}"/>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147461</xdr:rowOff>
    </xdr:from>
    <xdr:to>
      <xdr:col>64</xdr:col>
      <xdr:colOff>152400</xdr:colOff>
      <xdr:row>88</xdr:row>
      <xdr:rowOff>77611</xdr:rowOff>
    </xdr:to>
    <xdr:sp macro="" textlink="">
      <xdr:nvSpPr>
        <xdr:cNvPr id="287" name="楕円 286">
          <a:extLst>
            <a:ext uri="{FF2B5EF4-FFF2-40B4-BE49-F238E27FC236}">
              <a16:creationId xmlns:a16="http://schemas.microsoft.com/office/drawing/2014/main" id="{2CD922C7-96D2-4B0D-902A-9985914E8634}"/>
            </a:ext>
          </a:extLst>
        </xdr:cNvPr>
        <xdr:cNvSpPr/>
      </xdr:nvSpPr>
      <xdr:spPr>
        <a:xfrm>
          <a:off x="13462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62388</xdr:rowOff>
    </xdr:from>
    <xdr:ext cx="762000" cy="259045"/>
    <xdr:sp macro="" textlink="">
      <xdr:nvSpPr>
        <xdr:cNvPr id="288" name="テキスト ボックス 287">
          <a:extLst>
            <a:ext uri="{FF2B5EF4-FFF2-40B4-BE49-F238E27FC236}">
              <a16:creationId xmlns:a16="http://schemas.microsoft.com/office/drawing/2014/main" id="{75867326-A498-4B1E-960C-9E7C33F53D18}"/>
            </a:ext>
          </a:extLst>
        </xdr:cNvPr>
        <xdr:cNvSpPr txBox="1"/>
      </xdr:nvSpPr>
      <xdr:spPr>
        <a:xfrm>
          <a:off x="13131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52E2A701-E3DD-4E72-B075-E8A544AEEB8C}"/>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657F4D1-5FC3-41A9-995B-38154EF791BF}"/>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411BC8C7-4472-4487-99CD-894800523EA1}"/>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53DCB666-C6AA-4080-A5A2-BF21F28E7422}"/>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C4C934FE-63B9-4D82-AD59-F2E9DE9E6138}"/>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B07857B3-C8A1-43D5-B3DC-1AAB9D977E22}"/>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F8B09410-3D14-49B8-86B4-5FC248F1850A}"/>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9D390F4A-8C9A-4E0E-B5A4-C7340AABD29C}"/>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D2E61540-903C-4BAC-A928-43F5DD91D686}"/>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E3E4EA17-569A-41B5-B052-20F2E6FC2284}"/>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EAEDB176-D5AF-4615-98DF-093804F4E851}"/>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310521F0-D0C6-4DCF-AD9E-27557C2939C9}"/>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1B4068DE-1064-4D8D-A9E8-888B9C4CC28D}"/>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定員管理計画に基づき計画的な職員採用に努めてきたことから、類似団体平均を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ポイント下回っている。今後も、住民サービスを向上させるために必要な職員数を確保しながら定員管理を行っていく。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D75BD1EE-5D41-49D4-8A31-CC57D51D0075}"/>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9C5622FE-FB9A-4CD5-96BD-87AF6EBE6745}"/>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1ABB898B-9993-433D-BB23-E4292326BD3D}"/>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999FD2E5-95E4-4B8D-820C-E8473BD0A048}"/>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6393BAA3-2006-498C-9ABD-2D1BC5028315}"/>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E3E53D74-D82F-405F-AF14-09569A0F56E9}"/>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95D9E1CC-0C2E-4A19-9137-D9B17A58DE9B}"/>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7017C91C-0A8E-4AC0-8E34-A42BB9A4E73E}"/>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43AB10F-66D1-4C10-8A39-331E5F652E01}"/>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F8E55360-6803-4A17-8998-ED00FF2472FC}"/>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D9A4899C-08EF-461E-981E-E1C23DE290FF}"/>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177D5984-A7B7-4386-A02D-6D758D8687AD}"/>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89696CFF-C718-4442-B51E-315EDFE52DC3}"/>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38216D95-46EA-4A22-B263-E4C0E8FBE439}"/>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841DD678-1991-4969-B097-1614FCB47B78}"/>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6325C9D5-1880-41BF-91D6-6F6537DB524B}"/>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6FC69182-7EB0-45CF-ADD7-4D82631ED98C}"/>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776C765-EB7E-477E-B3D1-2BCBB594774C}"/>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78740</xdr:rowOff>
    </xdr:from>
    <xdr:to>
      <xdr:col>81</xdr:col>
      <xdr:colOff>44450</xdr:colOff>
      <xdr:row>66</xdr:row>
      <xdr:rowOff>171027</xdr:rowOff>
    </xdr:to>
    <xdr:cxnSp macro="">
      <xdr:nvCxnSpPr>
        <xdr:cNvPr id="320" name="直線コネクタ 319">
          <a:extLst>
            <a:ext uri="{FF2B5EF4-FFF2-40B4-BE49-F238E27FC236}">
              <a16:creationId xmlns:a16="http://schemas.microsoft.com/office/drawing/2014/main" id="{23423A65-D73F-4F1E-9ABE-B5582B17F4B8}"/>
            </a:ext>
          </a:extLst>
        </xdr:cNvPr>
        <xdr:cNvCxnSpPr/>
      </xdr:nvCxnSpPr>
      <xdr:spPr>
        <a:xfrm flipV="1">
          <a:off x="17018000" y="1002284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143104</xdr:rowOff>
    </xdr:from>
    <xdr:ext cx="762000" cy="259045"/>
    <xdr:sp macro="" textlink="">
      <xdr:nvSpPr>
        <xdr:cNvPr id="321" name="定員管理の状況最小値テキスト">
          <a:extLst>
            <a:ext uri="{FF2B5EF4-FFF2-40B4-BE49-F238E27FC236}">
              <a16:creationId xmlns:a16="http://schemas.microsoft.com/office/drawing/2014/main" id="{9009E1C1-E986-4FAD-8704-76C02489B0EC}"/>
            </a:ext>
          </a:extLst>
        </xdr:cNvPr>
        <xdr:cNvSpPr txBox="1"/>
      </xdr:nvSpPr>
      <xdr:spPr>
        <a:xfrm>
          <a:off x="17106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171027</xdr:rowOff>
    </xdr:from>
    <xdr:to>
      <xdr:col>81</xdr:col>
      <xdr:colOff>133350</xdr:colOff>
      <xdr:row>66</xdr:row>
      <xdr:rowOff>171027</xdr:rowOff>
    </xdr:to>
    <xdr:cxnSp macro="">
      <xdr:nvCxnSpPr>
        <xdr:cNvPr id="322" name="直線コネクタ 321">
          <a:extLst>
            <a:ext uri="{FF2B5EF4-FFF2-40B4-BE49-F238E27FC236}">
              <a16:creationId xmlns:a16="http://schemas.microsoft.com/office/drawing/2014/main" id="{690F1BC7-72C2-41F2-B574-7771B04E66FE}"/>
            </a:ext>
          </a:extLst>
        </xdr:cNvPr>
        <xdr:cNvCxnSpPr/>
      </xdr:nvCxnSpPr>
      <xdr:spPr>
        <a:xfrm>
          <a:off x="16929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165117</xdr:rowOff>
    </xdr:from>
    <xdr:ext cx="762000" cy="259045"/>
    <xdr:sp macro="" textlink="">
      <xdr:nvSpPr>
        <xdr:cNvPr id="323" name="定員管理の状況最大値テキスト">
          <a:extLst>
            <a:ext uri="{FF2B5EF4-FFF2-40B4-BE49-F238E27FC236}">
              <a16:creationId xmlns:a16="http://schemas.microsoft.com/office/drawing/2014/main" id="{ADFD7E67-F1FE-4E92-A2C5-420477474C05}"/>
            </a:ext>
          </a:extLst>
        </xdr:cNvPr>
        <xdr:cNvSpPr txBox="1"/>
      </xdr:nvSpPr>
      <xdr:spPr>
        <a:xfrm>
          <a:off x="17106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78740</xdr:rowOff>
    </xdr:from>
    <xdr:to>
      <xdr:col>81</xdr:col>
      <xdr:colOff>133350</xdr:colOff>
      <xdr:row>58</xdr:row>
      <xdr:rowOff>78740</xdr:rowOff>
    </xdr:to>
    <xdr:cxnSp macro="">
      <xdr:nvCxnSpPr>
        <xdr:cNvPr id="324" name="直線コネクタ 323">
          <a:extLst>
            <a:ext uri="{FF2B5EF4-FFF2-40B4-BE49-F238E27FC236}">
              <a16:creationId xmlns:a16="http://schemas.microsoft.com/office/drawing/2014/main" id="{C2D8861C-AF23-40D8-A6D7-30D9C40649D4}"/>
            </a:ext>
          </a:extLst>
        </xdr:cNvPr>
        <xdr:cNvCxnSpPr/>
      </xdr:nvCxnSpPr>
      <xdr:spPr>
        <a:xfrm>
          <a:off x="16929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74144</xdr:rowOff>
    </xdr:from>
    <xdr:to>
      <xdr:col>81</xdr:col>
      <xdr:colOff>44450</xdr:colOff>
      <xdr:row>58</xdr:row>
      <xdr:rowOff>78740</xdr:rowOff>
    </xdr:to>
    <xdr:cxnSp macro="">
      <xdr:nvCxnSpPr>
        <xdr:cNvPr id="325" name="直線コネクタ 324">
          <a:extLst>
            <a:ext uri="{FF2B5EF4-FFF2-40B4-BE49-F238E27FC236}">
              <a16:creationId xmlns:a16="http://schemas.microsoft.com/office/drawing/2014/main" id="{909C53DC-51DB-4BBA-B706-E8F5D526F61A}"/>
            </a:ext>
          </a:extLst>
        </xdr:cNvPr>
        <xdr:cNvCxnSpPr/>
      </xdr:nvCxnSpPr>
      <xdr:spPr>
        <a:xfrm>
          <a:off x="16179800" y="10018244"/>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91457</xdr:rowOff>
    </xdr:from>
    <xdr:ext cx="762000" cy="259045"/>
    <xdr:sp macro="" textlink="">
      <xdr:nvSpPr>
        <xdr:cNvPr id="326" name="定員管理の状況平均値テキスト">
          <a:extLst>
            <a:ext uri="{FF2B5EF4-FFF2-40B4-BE49-F238E27FC236}">
              <a16:creationId xmlns:a16="http://schemas.microsoft.com/office/drawing/2014/main" id="{58C3B730-B0DA-4E01-A2BD-36B384A18A03}"/>
            </a:ext>
          </a:extLst>
        </xdr:cNvPr>
        <xdr:cNvSpPr txBox="1"/>
      </xdr:nvSpPr>
      <xdr:spPr>
        <a:xfrm>
          <a:off x="17106900" y="1037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119380</xdr:rowOff>
    </xdr:from>
    <xdr:to>
      <xdr:col>81</xdr:col>
      <xdr:colOff>95250</xdr:colOff>
      <xdr:row>61</xdr:row>
      <xdr:rowOff>49530</xdr:rowOff>
    </xdr:to>
    <xdr:sp macro="" textlink="">
      <xdr:nvSpPr>
        <xdr:cNvPr id="327" name="フローチャート: 判断 326">
          <a:extLst>
            <a:ext uri="{FF2B5EF4-FFF2-40B4-BE49-F238E27FC236}">
              <a16:creationId xmlns:a16="http://schemas.microsoft.com/office/drawing/2014/main" id="{7A0E77E1-CD47-4E7E-8FDB-CAA786A8AD22}"/>
            </a:ext>
          </a:extLst>
        </xdr:cNvPr>
        <xdr:cNvSpPr/>
      </xdr:nvSpPr>
      <xdr:spPr>
        <a:xfrm>
          <a:off x="169672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70696</xdr:rowOff>
    </xdr:from>
    <xdr:to>
      <xdr:col>77</xdr:col>
      <xdr:colOff>44450</xdr:colOff>
      <xdr:row>58</xdr:row>
      <xdr:rowOff>74144</xdr:rowOff>
    </xdr:to>
    <xdr:cxnSp macro="">
      <xdr:nvCxnSpPr>
        <xdr:cNvPr id="328" name="直線コネクタ 327">
          <a:extLst>
            <a:ext uri="{FF2B5EF4-FFF2-40B4-BE49-F238E27FC236}">
              <a16:creationId xmlns:a16="http://schemas.microsoft.com/office/drawing/2014/main" id="{16263F99-C5A8-4B21-9469-858B46029961}"/>
            </a:ext>
          </a:extLst>
        </xdr:cNvPr>
        <xdr:cNvCxnSpPr/>
      </xdr:nvCxnSpPr>
      <xdr:spPr>
        <a:xfrm>
          <a:off x="15290800" y="10014796"/>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106741</xdr:rowOff>
    </xdr:from>
    <xdr:to>
      <xdr:col>77</xdr:col>
      <xdr:colOff>95250</xdr:colOff>
      <xdr:row>61</xdr:row>
      <xdr:rowOff>36891</xdr:rowOff>
    </xdr:to>
    <xdr:sp macro="" textlink="">
      <xdr:nvSpPr>
        <xdr:cNvPr id="329" name="フローチャート: 判断 328">
          <a:extLst>
            <a:ext uri="{FF2B5EF4-FFF2-40B4-BE49-F238E27FC236}">
              <a16:creationId xmlns:a16="http://schemas.microsoft.com/office/drawing/2014/main" id="{33ABF8EA-AC80-4EF5-9405-AFFB4BBC177E}"/>
            </a:ext>
          </a:extLst>
        </xdr:cNvPr>
        <xdr:cNvSpPr/>
      </xdr:nvSpPr>
      <xdr:spPr>
        <a:xfrm>
          <a:off x="16129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21668</xdr:rowOff>
    </xdr:from>
    <xdr:ext cx="736600" cy="259045"/>
    <xdr:sp macro="" textlink="">
      <xdr:nvSpPr>
        <xdr:cNvPr id="330" name="テキスト ボックス 329">
          <a:extLst>
            <a:ext uri="{FF2B5EF4-FFF2-40B4-BE49-F238E27FC236}">
              <a16:creationId xmlns:a16="http://schemas.microsoft.com/office/drawing/2014/main" id="{46FDF0D6-AF6B-47DA-9215-D992C287B458}"/>
            </a:ext>
          </a:extLst>
        </xdr:cNvPr>
        <xdr:cNvSpPr txBox="1"/>
      </xdr:nvSpPr>
      <xdr:spPr>
        <a:xfrm>
          <a:off x="15798800" y="10480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70696</xdr:rowOff>
    </xdr:from>
    <xdr:to>
      <xdr:col>72</xdr:col>
      <xdr:colOff>203200</xdr:colOff>
      <xdr:row>58</xdr:row>
      <xdr:rowOff>91380</xdr:rowOff>
    </xdr:to>
    <xdr:cxnSp macro="">
      <xdr:nvCxnSpPr>
        <xdr:cNvPr id="331" name="直線コネクタ 330">
          <a:extLst>
            <a:ext uri="{FF2B5EF4-FFF2-40B4-BE49-F238E27FC236}">
              <a16:creationId xmlns:a16="http://schemas.microsoft.com/office/drawing/2014/main" id="{40C6D7CA-9E1C-4419-9268-5435660AB114}"/>
            </a:ext>
          </a:extLst>
        </xdr:cNvPr>
        <xdr:cNvCxnSpPr/>
      </xdr:nvCxnSpPr>
      <xdr:spPr>
        <a:xfrm flipV="1">
          <a:off x="14401800" y="10014796"/>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73418</xdr:rowOff>
    </xdr:from>
    <xdr:to>
      <xdr:col>73</xdr:col>
      <xdr:colOff>44450</xdr:colOff>
      <xdr:row>61</xdr:row>
      <xdr:rowOff>3568</xdr:rowOff>
    </xdr:to>
    <xdr:sp macro="" textlink="">
      <xdr:nvSpPr>
        <xdr:cNvPr id="332" name="フローチャート: 判断 331">
          <a:extLst>
            <a:ext uri="{FF2B5EF4-FFF2-40B4-BE49-F238E27FC236}">
              <a16:creationId xmlns:a16="http://schemas.microsoft.com/office/drawing/2014/main" id="{4DBB1E34-0D59-44BF-81A1-E56F6287FD22}"/>
            </a:ext>
          </a:extLst>
        </xdr:cNvPr>
        <xdr:cNvSpPr/>
      </xdr:nvSpPr>
      <xdr:spPr>
        <a:xfrm>
          <a:off x="15240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159795</xdr:rowOff>
    </xdr:from>
    <xdr:ext cx="762000" cy="259045"/>
    <xdr:sp macro="" textlink="">
      <xdr:nvSpPr>
        <xdr:cNvPr id="333" name="テキスト ボックス 332">
          <a:extLst>
            <a:ext uri="{FF2B5EF4-FFF2-40B4-BE49-F238E27FC236}">
              <a16:creationId xmlns:a16="http://schemas.microsoft.com/office/drawing/2014/main" id="{A698744F-971C-41BC-BE66-533C48A74C3E}"/>
            </a:ext>
          </a:extLst>
        </xdr:cNvPr>
        <xdr:cNvSpPr txBox="1"/>
      </xdr:nvSpPr>
      <xdr:spPr>
        <a:xfrm>
          <a:off x="14909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91380</xdr:rowOff>
    </xdr:from>
    <xdr:to>
      <xdr:col>68</xdr:col>
      <xdr:colOff>152400</xdr:colOff>
      <xdr:row>58</xdr:row>
      <xdr:rowOff>97125</xdr:rowOff>
    </xdr:to>
    <xdr:cxnSp macro="">
      <xdr:nvCxnSpPr>
        <xdr:cNvPr id="334" name="直線コネクタ 333">
          <a:extLst>
            <a:ext uri="{FF2B5EF4-FFF2-40B4-BE49-F238E27FC236}">
              <a16:creationId xmlns:a16="http://schemas.microsoft.com/office/drawing/2014/main" id="{D3C591FC-273C-41AD-A1B2-027F216183A7}"/>
            </a:ext>
          </a:extLst>
        </xdr:cNvPr>
        <xdr:cNvCxnSpPr/>
      </xdr:nvCxnSpPr>
      <xdr:spPr>
        <a:xfrm flipV="1">
          <a:off x="13512800" y="10035480"/>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122827</xdr:rowOff>
    </xdr:from>
    <xdr:to>
      <xdr:col>68</xdr:col>
      <xdr:colOff>203200</xdr:colOff>
      <xdr:row>61</xdr:row>
      <xdr:rowOff>52977</xdr:rowOff>
    </xdr:to>
    <xdr:sp macro="" textlink="">
      <xdr:nvSpPr>
        <xdr:cNvPr id="335" name="フローチャート: 判断 334">
          <a:extLst>
            <a:ext uri="{FF2B5EF4-FFF2-40B4-BE49-F238E27FC236}">
              <a16:creationId xmlns:a16="http://schemas.microsoft.com/office/drawing/2014/main" id="{597EC4F0-A142-42DE-80FE-66D4098C2434}"/>
            </a:ext>
          </a:extLst>
        </xdr:cNvPr>
        <xdr:cNvSpPr/>
      </xdr:nvSpPr>
      <xdr:spPr>
        <a:xfrm>
          <a:off x="14351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37754</xdr:rowOff>
    </xdr:from>
    <xdr:ext cx="762000" cy="259045"/>
    <xdr:sp macro="" textlink="">
      <xdr:nvSpPr>
        <xdr:cNvPr id="336" name="テキスト ボックス 335">
          <a:extLst>
            <a:ext uri="{FF2B5EF4-FFF2-40B4-BE49-F238E27FC236}">
              <a16:creationId xmlns:a16="http://schemas.microsoft.com/office/drawing/2014/main" id="{D61E4AA8-2F10-47C0-B980-B91ADF5E2ADB}"/>
            </a:ext>
          </a:extLst>
        </xdr:cNvPr>
        <xdr:cNvSpPr txBox="1"/>
      </xdr:nvSpPr>
      <xdr:spPr>
        <a:xfrm>
          <a:off x="14020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98697</xdr:rowOff>
    </xdr:from>
    <xdr:to>
      <xdr:col>64</xdr:col>
      <xdr:colOff>152400</xdr:colOff>
      <xdr:row>61</xdr:row>
      <xdr:rowOff>28847</xdr:rowOff>
    </xdr:to>
    <xdr:sp macro="" textlink="">
      <xdr:nvSpPr>
        <xdr:cNvPr id="337" name="フローチャート: 判断 336">
          <a:extLst>
            <a:ext uri="{FF2B5EF4-FFF2-40B4-BE49-F238E27FC236}">
              <a16:creationId xmlns:a16="http://schemas.microsoft.com/office/drawing/2014/main" id="{0E02AF7B-7589-4572-A69B-6F3C1F1E1FD9}"/>
            </a:ext>
          </a:extLst>
        </xdr:cNvPr>
        <xdr:cNvSpPr/>
      </xdr:nvSpPr>
      <xdr:spPr>
        <a:xfrm>
          <a:off x="13462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13624</xdr:rowOff>
    </xdr:from>
    <xdr:ext cx="762000" cy="259045"/>
    <xdr:sp macro="" textlink="">
      <xdr:nvSpPr>
        <xdr:cNvPr id="338" name="テキスト ボックス 337">
          <a:extLst>
            <a:ext uri="{FF2B5EF4-FFF2-40B4-BE49-F238E27FC236}">
              <a16:creationId xmlns:a16="http://schemas.microsoft.com/office/drawing/2014/main" id="{50F8F9A9-31E6-4144-B9CF-4471402736EB}"/>
            </a:ext>
          </a:extLst>
        </xdr:cNvPr>
        <xdr:cNvSpPr txBox="1"/>
      </xdr:nvSpPr>
      <xdr:spPr>
        <a:xfrm>
          <a:off x="13131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C3B2E4AF-598B-40D9-99AA-A15FFE6FA8C5}"/>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36418621-C09F-4BFA-A9AE-92F9DC4C78E7}"/>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27C5D86B-FD5E-4C24-A32C-614270045375}"/>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23FB6065-53F8-4F44-9DE6-CA538712CD4C}"/>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346C46E-4147-4F93-8033-4E98E66BB9B7}"/>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27940</xdr:rowOff>
    </xdr:from>
    <xdr:to>
      <xdr:col>81</xdr:col>
      <xdr:colOff>95250</xdr:colOff>
      <xdr:row>58</xdr:row>
      <xdr:rowOff>129540</xdr:rowOff>
    </xdr:to>
    <xdr:sp macro="" textlink="">
      <xdr:nvSpPr>
        <xdr:cNvPr id="344" name="楕円 343">
          <a:extLst>
            <a:ext uri="{FF2B5EF4-FFF2-40B4-BE49-F238E27FC236}">
              <a16:creationId xmlns:a16="http://schemas.microsoft.com/office/drawing/2014/main" id="{D76B7742-B9D2-42C3-8883-86D49F10D648}"/>
            </a:ext>
          </a:extLst>
        </xdr:cNvPr>
        <xdr:cNvSpPr/>
      </xdr:nvSpPr>
      <xdr:spPr>
        <a:xfrm>
          <a:off x="169672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120667</xdr:rowOff>
    </xdr:from>
    <xdr:ext cx="762000" cy="259045"/>
    <xdr:sp macro="" textlink="">
      <xdr:nvSpPr>
        <xdr:cNvPr id="345" name="定員管理の状況該当値テキスト">
          <a:extLst>
            <a:ext uri="{FF2B5EF4-FFF2-40B4-BE49-F238E27FC236}">
              <a16:creationId xmlns:a16="http://schemas.microsoft.com/office/drawing/2014/main" id="{07B1E670-6A6B-4308-B173-AC03C32B523C}"/>
            </a:ext>
          </a:extLst>
        </xdr:cNvPr>
        <xdr:cNvSpPr txBox="1"/>
      </xdr:nvSpPr>
      <xdr:spPr>
        <a:xfrm>
          <a:off x="171069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23344</xdr:rowOff>
    </xdr:from>
    <xdr:to>
      <xdr:col>77</xdr:col>
      <xdr:colOff>95250</xdr:colOff>
      <xdr:row>58</xdr:row>
      <xdr:rowOff>124944</xdr:rowOff>
    </xdr:to>
    <xdr:sp macro="" textlink="">
      <xdr:nvSpPr>
        <xdr:cNvPr id="346" name="楕円 345">
          <a:extLst>
            <a:ext uri="{FF2B5EF4-FFF2-40B4-BE49-F238E27FC236}">
              <a16:creationId xmlns:a16="http://schemas.microsoft.com/office/drawing/2014/main" id="{2C37BEBC-E527-42E3-8D14-248284230CD1}"/>
            </a:ext>
          </a:extLst>
        </xdr:cNvPr>
        <xdr:cNvSpPr/>
      </xdr:nvSpPr>
      <xdr:spPr>
        <a:xfrm>
          <a:off x="16129000" y="996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135121</xdr:rowOff>
    </xdr:from>
    <xdr:ext cx="736600" cy="259045"/>
    <xdr:sp macro="" textlink="">
      <xdr:nvSpPr>
        <xdr:cNvPr id="347" name="テキスト ボックス 346">
          <a:extLst>
            <a:ext uri="{FF2B5EF4-FFF2-40B4-BE49-F238E27FC236}">
              <a16:creationId xmlns:a16="http://schemas.microsoft.com/office/drawing/2014/main" id="{FA9EF1A6-A055-4A8F-9E47-2F26B4428D1F}"/>
            </a:ext>
          </a:extLst>
        </xdr:cNvPr>
        <xdr:cNvSpPr txBox="1"/>
      </xdr:nvSpPr>
      <xdr:spPr>
        <a:xfrm>
          <a:off x="15798800" y="9736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19896</xdr:rowOff>
    </xdr:from>
    <xdr:to>
      <xdr:col>73</xdr:col>
      <xdr:colOff>44450</xdr:colOff>
      <xdr:row>58</xdr:row>
      <xdr:rowOff>121496</xdr:rowOff>
    </xdr:to>
    <xdr:sp macro="" textlink="">
      <xdr:nvSpPr>
        <xdr:cNvPr id="348" name="楕円 347">
          <a:extLst>
            <a:ext uri="{FF2B5EF4-FFF2-40B4-BE49-F238E27FC236}">
              <a16:creationId xmlns:a16="http://schemas.microsoft.com/office/drawing/2014/main" id="{C4124305-CA7B-4E29-A83E-C1B5C7B515D3}"/>
            </a:ext>
          </a:extLst>
        </xdr:cNvPr>
        <xdr:cNvSpPr/>
      </xdr:nvSpPr>
      <xdr:spPr>
        <a:xfrm>
          <a:off x="15240000" y="99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131673</xdr:rowOff>
    </xdr:from>
    <xdr:ext cx="762000" cy="259045"/>
    <xdr:sp macro="" textlink="">
      <xdr:nvSpPr>
        <xdr:cNvPr id="349" name="テキスト ボックス 348">
          <a:extLst>
            <a:ext uri="{FF2B5EF4-FFF2-40B4-BE49-F238E27FC236}">
              <a16:creationId xmlns:a16="http://schemas.microsoft.com/office/drawing/2014/main" id="{B1954DBF-684E-4EC2-BC6A-D2F2E359F1D7}"/>
            </a:ext>
          </a:extLst>
        </xdr:cNvPr>
        <xdr:cNvSpPr txBox="1"/>
      </xdr:nvSpPr>
      <xdr:spPr>
        <a:xfrm>
          <a:off x="14909800" y="97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40580</xdr:rowOff>
    </xdr:from>
    <xdr:to>
      <xdr:col>68</xdr:col>
      <xdr:colOff>203200</xdr:colOff>
      <xdr:row>58</xdr:row>
      <xdr:rowOff>142180</xdr:rowOff>
    </xdr:to>
    <xdr:sp macro="" textlink="">
      <xdr:nvSpPr>
        <xdr:cNvPr id="350" name="楕円 349">
          <a:extLst>
            <a:ext uri="{FF2B5EF4-FFF2-40B4-BE49-F238E27FC236}">
              <a16:creationId xmlns:a16="http://schemas.microsoft.com/office/drawing/2014/main" id="{93FE088D-4A2E-4881-BD06-0FA025168524}"/>
            </a:ext>
          </a:extLst>
        </xdr:cNvPr>
        <xdr:cNvSpPr/>
      </xdr:nvSpPr>
      <xdr:spPr>
        <a:xfrm>
          <a:off x="14351000" y="998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152357</xdr:rowOff>
    </xdr:from>
    <xdr:ext cx="762000" cy="259045"/>
    <xdr:sp macro="" textlink="">
      <xdr:nvSpPr>
        <xdr:cNvPr id="351" name="テキスト ボックス 350">
          <a:extLst>
            <a:ext uri="{FF2B5EF4-FFF2-40B4-BE49-F238E27FC236}">
              <a16:creationId xmlns:a16="http://schemas.microsoft.com/office/drawing/2014/main" id="{90BFB350-4188-4F50-95F6-B07D39E82196}"/>
            </a:ext>
          </a:extLst>
        </xdr:cNvPr>
        <xdr:cNvSpPr txBox="1"/>
      </xdr:nvSpPr>
      <xdr:spPr>
        <a:xfrm>
          <a:off x="14020800" y="975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46325</xdr:rowOff>
    </xdr:from>
    <xdr:to>
      <xdr:col>64</xdr:col>
      <xdr:colOff>152400</xdr:colOff>
      <xdr:row>58</xdr:row>
      <xdr:rowOff>147925</xdr:rowOff>
    </xdr:to>
    <xdr:sp macro="" textlink="">
      <xdr:nvSpPr>
        <xdr:cNvPr id="352" name="楕円 351">
          <a:extLst>
            <a:ext uri="{FF2B5EF4-FFF2-40B4-BE49-F238E27FC236}">
              <a16:creationId xmlns:a16="http://schemas.microsoft.com/office/drawing/2014/main" id="{E7FBF1D2-3E84-4F25-8B43-BAA360513F25}"/>
            </a:ext>
          </a:extLst>
        </xdr:cNvPr>
        <xdr:cNvSpPr/>
      </xdr:nvSpPr>
      <xdr:spPr>
        <a:xfrm>
          <a:off x="13462000" y="999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158102</xdr:rowOff>
    </xdr:from>
    <xdr:ext cx="762000" cy="259045"/>
    <xdr:sp macro="" textlink="">
      <xdr:nvSpPr>
        <xdr:cNvPr id="353" name="テキスト ボックス 352">
          <a:extLst>
            <a:ext uri="{FF2B5EF4-FFF2-40B4-BE49-F238E27FC236}">
              <a16:creationId xmlns:a16="http://schemas.microsoft.com/office/drawing/2014/main" id="{BF6C7E19-AD79-43DF-B7BC-25AE9584CAED}"/>
            </a:ext>
          </a:extLst>
        </xdr:cNvPr>
        <xdr:cNvSpPr txBox="1"/>
      </xdr:nvSpPr>
      <xdr:spPr>
        <a:xfrm>
          <a:off x="13131800" y="975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7549937C-F113-4CD5-8304-081B4350BAFC}"/>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92E8560-71E2-4E44-B227-37C48A5A346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CEBF12F2-6223-427D-A5A8-BD961AAE5C0D}"/>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C61748D7-6973-4C28-9935-3422817D8194}"/>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8E6BC413-59BB-471A-BA8B-FDE8B57DA48E}"/>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58F17C32-1F92-4AB3-9B85-BB924BA5000D}"/>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A64D010F-BCE9-4247-9296-DB8C68E86419}"/>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D4828F31-1FED-4192-BD80-24C580DB3211}"/>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22F5A794-1DCC-46BA-B592-291C3F557066}"/>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3E76725C-2BEF-4400-B25E-4807CBBCA2EB}"/>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8FCC4B8F-BD84-4674-91BD-44D144C4879F}"/>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342FDD2B-94AF-40ED-B492-7A0D8CE74595}"/>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4866183C-C15D-4FBA-8321-73CDFF50E7CA}"/>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部事務組合の地方債償還金の増加により、一部事務組合等の起こした地方債に充てたと認められる補助金又は負担金が増額、また、令和元年東日本台風に起因した補助災害復旧事業債等の元金償還が開始され、昨年度と比べると単年度の実質公債費率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ポイントの増加、３か年平均では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類似団体との比較では、平均を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ポイント上回っていることから、今後も新規借入の抑制に努めていく。</a:t>
          </a: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C87434D5-4CC2-40AE-9B8A-6376F9BBB5D2}"/>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99D76823-352E-4B43-9B89-0624B55E4C36}"/>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5CF19BF0-E0E5-4AC5-93D8-9166B256B3D9}"/>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0" name="直線コネクタ 369">
          <a:extLst>
            <a:ext uri="{FF2B5EF4-FFF2-40B4-BE49-F238E27FC236}">
              <a16:creationId xmlns:a16="http://schemas.microsoft.com/office/drawing/2014/main" id="{43B3E24B-C9A8-4A96-8DF0-3A90EEE33183}"/>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1" name="テキスト ボックス 370">
          <a:extLst>
            <a:ext uri="{FF2B5EF4-FFF2-40B4-BE49-F238E27FC236}">
              <a16:creationId xmlns:a16="http://schemas.microsoft.com/office/drawing/2014/main" id="{2DA856A8-476E-41CA-9315-CDE59BADF6F8}"/>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2" name="直線コネクタ 371">
          <a:extLst>
            <a:ext uri="{FF2B5EF4-FFF2-40B4-BE49-F238E27FC236}">
              <a16:creationId xmlns:a16="http://schemas.microsoft.com/office/drawing/2014/main" id="{B96DFA80-9218-49D2-87E7-981069C8E342}"/>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3" name="テキスト ボックス 372">
          <a:extLst>
            <a:ext uri="{FF2B5EF4-FFF2-40B4-BE49-F238E27FC236}">
              <a16:creationId xmlns:a16="http://schemas.microsoft.com/office/drawing/2014/main" id="{296DA967-E55F-4DF4-A1CF-AFD6B4C9B2D1}"/>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4" name="直線コネクタ 373">
          <a:extLst>
            <a:ext uri="{FF2B5EF4-FFF2-40B4-BE49-F238E27FC236}">
              <a16:creationId xmlns:a16="http://schemas.microsoft.com/office/drawing/2014/main" id="{C9793FE0-756D-476C-BE99-D9855B959784}"/>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5" name="テキスト ボックス 374">
          <a:extLst>
            <a:ext uri="{FF2B5EF4-FFF2-40B4-BE49-F238E27FC236}">
              <a16:creationId xmlns:a16="http://schemas.microsoft.com/office/drawing/2014/main" id="{54308E50-7380-4180-80A9-29A8346D75E4}"/>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6" name="直線コネクタ 375">
          <a:extLst>
            <a:ext uri="{FF2B5EF4-FFF2-40B4-BE49-F238E27FC236}">
              <a16:creationId xmlns:a16="http://schemas.microsoft.com/office/drawing/2014/main" id="{F58A35F0-D91A-4F52-B3AA-CED07F76BB1D}"/>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7" name="テキスト ボックス 376">
          <a:extLst>
            <a:ext uri="{FF2B5EF4-FFF2-40B4-BE49-F238E27FC236}">
              <a16:creationId xmlns:a16="http://schemas.microsoft.com/office/drawing/2014/main" id="{DA5E9877-19E0-4F26-A27B-74F011FD90F7}"/>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8" name="直線コネクタ 377">
          <a:extLst>
            <a:ext uri="{FF2B5EF4-FFF2-40B4-BE49-F238E27FC236}">
              <a16:creationId xmlns:a16="http://schemas.microsoft.com/office/drawing/2014/main" id="{93D3BB9E-22EA-45AD-9122-B2A305A5BE79}"/>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9" name="テキスト ボックス 378">
          <a:extLst>
            <a:ext uri="{FF2B5EF4-FFF2-40B4-BE49-F238E27FC236}">
              <a16:creationId xmlns:a16="http://schemas.microsoft.com/office/drawing/2014/main" id="{DEF65474-FB7C-4775-9C2A-BA83A900CA7D}"/>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0" name="直線コネクタ 379">
          <a:extLst>
            <a:ext uri="{FF2B5EF4-FFF2-40B4-BE49-F238E27FC236}">
              <a16:creationId xmlns:a16="http://schemas.microsoft.com/office/drawing/2014/main" id="{1C6A0F7F-68CD-4559-B8DA-E4D6847CAE36}"/>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1" name="テキスト ボックス 380">
          <a:extLst>
            <a:ext uri="{FF2B5EF4-FFF2-40B4-BE49-F238E27FC236}">
              <a16:creationId xmlns:a16="http://schemas.microsoft.com/office/drawing/2014/main" id="{8AC8C5AB-28CB-425E-8965-9A5CC9557931}"/>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a:extLst>
            <a:ext uri="{FF2B5EF4-FFF2-40B4-BE49-F238E27FC236}">
              <a16:creationId xmlns:a16="http://schemas.microsoft.com/office/drawing/2014/main" id="{A9D8ACB5-F579-49C3-8B03-5427D6F73E79}"/>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3" name="テキスト ボックス 382">
          <a:extLst>
            <a:ext uri="{FF2B5EF4-FFF2-40B4-BE49-F238E27FC236}">
              <a16:creationId xmlns:a16="http://schemas.microsoft.com/office/drawing/2014/main" id="{CDB544E2-3AEC-47F8-A4C1-83EF01FFB6B2}"/>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4" name="直線コネクタ 383">
          <a:extLst>
            <a:ext uri="{FF2B5EF4-FFF2-40B4-BE49-F238E27FC236}">
              <a16:creationId xmlns:a16="http://schemas.microsoft.com/office/drawing/2014/main" id="{9F347A8E-D71D-44DE-9820-83649E5E7239}"/>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a:extLst>
            <a:ext uri="{FF2B5EF4-FFF2-40B4-BE49-F238E27FC236}">
              <a16:creationId xmlns:a16="http://schemas.microsoft.com/office/drawing/2014/main" id="{31AD6586-6E52-429A-8308-256099775EF9}"/>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78846</xdr:rowOff>
    </xdr:from>
    <xdr:to>
      <xdr:col>81</xdr:col>
      <xdr:colOff>44450</xdr:colOff>
      <xdr:row>44</xdr:row>
      <xdr:rowOff>155046</xdr:rowOff>
    </xdr:to>
    <xdr:cxnSp macro="">
      <xdr:nvCxnSpPr>
        <xdr:cNvPr id="386" name="直線コネクタ 385">
          <a:extLst>
            <a:ext uri="{FF2B5EF4-FFF2-40B4-BE49-F238E27FC236}">
              <a16:creationId xmlns:a16="http://schemas.microsoft.com/office/drawing/2014/main" id="{D7DA2A82-73CC-4604-9C1A-4A383A332FD7}"/>
            </a:ext>
          </a:extLst>
        </xdr:cNvPr>
        <xdr:cNvCxnSpPr/>
      </xdr:nvCxnSpPr>
      <xdr:spPr>
        <a:xfrm flipV="1">
          <a:off x="17018000" y="6251046"/>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7" name="公債費負担の状況最小値テキスト">
          <a:extLst>
            <a:ext uri="{FF2B5EF4-FFF2-40B4-BE49-F238E27FC236}">
              <a16:creationId xmlns:a16="http://schemas.microsoft.com/office/drawing/2014/main" id="{A243FF82-17C6-422C-944D-76E6B33A687B}"/>
            </a:ext>
          </a:extLst>
        </xdr:cNvPr>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8" name="直線コネクタ 387">
          <a:extLst>
            <a:ext uri="{FF2B5EF4-FFF2-40B4-BE49-F238E27FC236}">
              <a16:creationId xmlns:a16="http://schemas.microsoft.com/office/drawing/2014/main" id="{4A414E38-39C9-412D-9803-4682EB0ED3DF}"/>
            </a:ext>
          </a:extLst>
        </xdr:cNvPr>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165223</xdr:rowOff>
    </xdr:from>
    <xdr:ext cx="762000" cy="259045"/>
    <xdr:sp macro="" textlink="">
      <xdr:nvSpPr>
        <xdr:cNvPr id="389" name="公債費負担の状況最大値テキスト">
          <a:extLst>
            <a:ext uri="{FF2B5EF4-FFF2-40B4-BE49-F238E27FC236}">
              <a16:creationId xmlns:a16="http://schemas.microsoft.com/office/drawing/2014/main" id="{4BC53DE5-D439-4F2C-ABE2-321BE9E716C4}"/>
            </a:ext>
          </a:extLst>
        </xdr:cNvPr>
        <xdr:cNvSpPr txBox="1"/>
      </xdr:nvSpPr>
      <xdr:spPr>
        <a:xfrm>
          <a:off x="17106900" y="599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78846</xdr:rowOff>
    </xdr:from>
    <xdr:to>
      <xdr:col>81</xdr:col>
      <xdr:colOff>133350</xdr:colOff>
      <xdr:row>36</xdr:row>
      <xdr:rowOff>78846</xdr:rowOff>
    </xdr:to>
    <xdr:cxnSp macro="">
      <xdr:nvCxnSpPr>
        <xdr:cNvPr id="390" name="直線コネクタ 389">
          <a:extLst>
            <a:ext uri="{FF2B5EF4-FFF2-40B4-BE49-F238E27FC236}">
              <a16:creationId xmlns:a16="http://schemas.microsoft.com/office/drawing/2014/main" id="{D92402B9-D637-4AE0-84EE-A5C141C2892C}"/>
            </a:ext>
          </a:extLst>
        </xdr:cNvPr>
        <xdr:cNvCxnSpPr/>
      </xdr:nvCxnSpPr>
      <xdr:spPr>
        <a:xfrm>
          <a:off x="16929100" y="6251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76729</xdr:rowOff>
    </xdr:from>
    <xdr:to>
      <xdr:col>81</xdr:col>
      <xdr:colOff>44450</xdr:colOff>
      <xdr:row>40</xdr:row>
      <xdr:rowOff>127000</xdr:rowOff>
    </xdr:to>
    <xdr:cxnSp macro="">
      <xdr:nvCxnSpPr>
        <xdr:cNvPr id="391" name="直線コネクタ 390">
          <a:extLst>
            <a:ext uri="{FF2B5EF4-FFF2-40B4-BE49-F238E27FC236}">
              <a16:creationId xmlns:a16="http://schemas.microsoft.com/office/drawing/2014/main" id="{EDDAFD45-03FA-4459-9946-F98BEFF4E7E0}"/>
            </a:ext>
          </a:extLst>
        </xdr:cNvPr>
        <xdr:cNvCxnSpPr/>
      </xdr:nvCxnSpPr>
      <xdr:spPr>
        <a:xfrm>
          <a:off x="16179800" y="6934729"/>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32402</xdr:rowOff>
    </xdr:from>
    <xdr:ext cx="762000" cy="259045"/>
    <xdr:sp macro="" textlink="">
      <xdr:nvSpPr>
        <xdr:cNvPr id="392" name="公債費負担の状況平均値テキスト">
          <a:extLst>
            <a:ext uri="{FF2B5EF4-FFF2-40B4-BE49-F238E27FC236}">
              <a16:creationId xmlns:a16="http://schemas.microsoft.com/office/drawing/2014/main" id="{C6202067-4374-41CB-82BE-4B3B6948025E}"/>
            </a:ext>
          </a:extLst>
        </xdr:cNvPr>
        <xdr:cNvSpPr txBox="1"/>
      </xdr:nvSpPr>
      <xdr:spPr>
        <a:xfrm>
          <a:off x="17106900" y="671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15875</xdr:rowOff>
    </xdr:from>
    <xdr:to>
      <xdr:col>81</xdr:col>
      <xdr:colOff>95250</xdr:colOff>
      <xdr:row>40</xdr:row>
      <xdr:rowOff>117475</xdr:rowOff>
    </xdr:to>
    <xdr:sp macro="" textlink="">
      <xdr:nvSpPr>
        <xdr:cNvPr id="393" name="フローチャート: 判断 392">
          <a:extLst>
            <a:ext uri="{FF2B5EF4-FFF2-40B4-BE49-F238E27FC236}">
              <a16:creationId xmlns:a16="http://schemas.microsoft.com/office/drawing/2014/main" id="{15962ACC-C4F8-4F0D-8BD3-D07AFE44982D}"/>
            </a:ext>
          </a:extLst>
        </xdr:cNvPr>
        <xdr:cNvSpPr/>
      </xdr:nvSpPr>
      <xdr:spPr>
        <a:xfrm>
          <a:off x="169672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36513</xdr:rowOff>
    </xdr:from>
    <xdr:to>
      <xdr:col>77</xdr:col>
      <xdr:colOff>44450</xdr:colOff>
      <xdr:row>40</xdr:row>
      <xdr:rowOff>76729</xdr:rowOff>
    </xdr:to>
    <xdr:cxnSp macro="">
      <xdr:nvCxnSpPr>
        <xdr:cNvPr id="394" name="直線コネクタ 393">
          <a:extLst>
            <a:ext uri="{FF2B5EF4-FFF2-40B4-BE49-F238E27FC236}">
              <a16:creationId xmlns:a16="http://schemas.microsoft.com/office/drawing/2014/main" id="{100683B8-584F-4A37-BD0D-8F6BA89D5F79}"/>
            </a:ext>
          </a:extLst>
        </xdr:cNvPr>
        <xdr:cNvCxnSpPr/>
      </xdr:nvCxnSpPr>
      <xdr:spPr>
        <a:xfrm>
          <a:off x="15290800" y="6894513"/>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95" name="フローチャート: 判断 394">
          <a:extLst>
            <a:ext uri="{FF2B5EF4-FFF2-40B4-BE49-F238E27FC236}">
              <a16:creationId xmlns:a16="http://schemas.microsoft.com/office/drawing/2014/main" id="{2835289B-7FC3-49F6-B319-E39A80D877E3}"/>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96" name="テキスト ボックス 395">
          <a:extLst>
            <a:ext uri="{FF2B5EF4-FFF2-40B4-BE49-F238E27FC236}">
              <a16:creationId xmlns:a16="http://schemas.microsoft.com/office/drawing/2014/main" id="{889CA992-B71D-41C0-A393-1154D8B11F6C}"/>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36513</xdr:rowOff>
    </xdr:from>
    <xdr:to>
      <xdr:col>72</xdr:col>
      <xdr:colOff>203200</xdr:colOff>
      <xdr:row>40</xdr:row>
      <xdr:rowOff>76729</xdr:rowOff>
    </xdr:to>
    <xdr:cxnSp macro="">
      <xdr:nvCxnSpPr>
        <xdr:cNvPr id="397" name="直線コネクタ 396">
          <a:extLst>
            <a:ext uri="{FF2B5EF4-FFF2-40B4-BE49-F238E27FC236}">
              <a16:creationId xmlns:a16="http://schemas.microsoft.com/office/drawing/2014/main" id="{06CA7883-7FE1-4A14-8EB4-4813891EF706}"/>
            </a:ext>
          </a:extLst>
        </xdr:cNvPr>
        <xdr:cNvCxnSpPr/>
      </xdr:nvCxnSpPr>
      <xdr:spPr>
        <a:xfrm flipV="1">
          <a:off x="14401800" y="6894513"/>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98" name="フローチャート: 判断 397">
          <a:extLst>
            <a:ext uri="{FF2B5EF4-FFF2-40B4-BE49-F238E27FC236}">
              <a16:creationId xmlns:a16="http://schemas.microsoft.com/office/drawing/2014/main" id="{2074DD6F-5A87-4953-BA42-43DDEC696258}"/>
            </a:ext>
          </a:extLst>
        </xdr:cNvPr>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399" name="テキスト ボックス 398">
          <a:extLst>
            <a:ext uri="{FF2B5EF4-FFF2-40B4-BE49-F238E27FC236}">
              <a16:creationId xmlns:a16="http://schemas.microsoft.com/office/drawing/2014/main" id="{81766C9A-8AD1-4639-860E-21B7B9B93905}"/>
            </a:ext>
          </a:extLst>
        </xdr:cNvPr>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76729</xdr:rowOff>
    </xdr:from>
    <xdr:to>
      <xdr:col>68</xdr:col>
      <xdr:colOff>152400</xdr:colOff>
      <xdr:row>40</xdr:row>
      <xdr:rowOff>86783</xdr:rowOff>
    </xdr:to>
    <xdr:cxnSp macro="">
      <xdr:nvCxnSpPr>
        <xdr:cNvPr id="400" name="直線コネクタ 399">
          <a:extLst>
            <a:ext uri="{FF2B5EF4-FFF2-40B4-BE49-F238E27FC236}">
              <a16:creationId xmlns:a16="http://schemas.microsoft.com/office/drawing/2014/main" id="{DCC43C64-7747-49E1-A14D-C0DD766EAB24}"/>
            </a:ext>
          </a:extLst>
        </xdr:cNvPr>
        <xdr:cNvCxnSpPr/>
      </xdr:nvCxnSpPr>
      <xdr:spPr>
        <a:xfrm flipV="1">
          <a:off x="13512800" y="693472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96308</xdr:rowOff>
    </xdr:from>
    <xdr:to>
      <xdr:col>68</xdr:col>
      <xdr:colOff>203200</xdr:colOff>
      <xdr:row>41</xdr:row>
      <xdr:rowOff>26458</xdr:rowOff>
    </xdr:to>
    <xdr:sp macro="" textlink="">
      <xdr:nvSpPr>
        <xdr:cNvPr id="401" name="フローチャート: 判断 400">
          <a:extLst>
            <a:ext uri="{FF2B5EF4-FFF2-40B4-BE49-F238E27FC236}">
              <a16:creationId xmlns:a16="http://schemas.microsoft.com/office/drawing/2014/main" id="{C9E4BCF1-4FC4-4D74-96EA-208B643B16AA}"/>
            </a:ext>
          </a:extLst>
        </xdr:cNvPr>
        <xdr:cNvSpPr/>
      </xdr:nvSpPr>
      <xdr:spPr>
        <a:xfrm>
          <a:off x="14351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11235</xdr:rowOff>
    </xdr:from>
    <xdr:ext cx="762000" cy="259045"/>
    <xdr:sp macro="" textlink="">
      <xdr:nvSpPr>
        <xdr:cNvPr id="402" name="テキスト ボックス 401">
          <a:extLst>
            <a:ext uri="{FF2B5EF4-FFF2-40B4-BE49-F238E27FC236}">
              <a16:creationId xmlns:a16="http://schemas.microsoft.com/office/drawing/2014/main" id="{B3EC05AD-FEA8-4679-8C05-ED4946FC6333}"/>
            </a:ext>
          </a:extLst>
        </xdr:cNvPr>
        <xdr:cNvSpPr txBox="1"/>
      </xdr:nvSpPr>
      <xdr:spPr>
        <a:xfrm>
          <a:off x="14020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3" name="フローチャート: 判断 402">
          <a:extLst>
            <a:ext uri="{FF2B5EF4-FFF2-40B4-BE49-F238E27FC236}">
              <a16:creationId xmlns:a16="http://schemas.microsoft.com/office/drawing/2014/main" id="{E279FBF9-E57E-490F-B11E-0546C43A1E65}"/>
            </a:ext>
          </a:extLst>
        </xdr:cNvPr>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1181</xdr:rowOff>
    </xdr:from>
    <xdr:ext cx="762000" cy="259045"/>
    <xdr:sp macro="" textlink="">
      <xdr:nvSpPr>
        <xdr:cNvPr id="404" name="テキスト ボックス 403">
          <a:extLst>
            <a:ext uri="{FF2B5EF4-FFF2-40B4-BE49-F238E27FC236}">
              <a16:creationId xmlns:a16="http://schemas.microsoft.com/office/drawing/2014/main" id="{F5413F29-0E6D-450E-AF80-0681D15EC1C9}"/>
            </a:ext>
          </a:extLst>
        </xdr:cNvPr>
        <xdr:cNvSpPr txBox="1"/>
      </xdr:nvSpPr>
      <xdr:spPr>
        <a:xfrm>
          <a:off x="13131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67086870-25FD-451D-8965-CAE3E5879411}"/>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96A6AA96-D918-4364-8237-E66400BB0554}"/>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3BDA8771-3A70-47D0-94AE-D27BD71E1824}"/>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C881C99E-B252-463A-93A6-985B84D79E27}"/>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5C5EDFA3-A431-437D-81A0-B151FD973B2B}"/>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10" name="楕円 409">
          <a:extLst>
            <a:ext uri="{FF2B5EF4-FFF2-40B4-BE49-F238E27FC236}">
              <a16:creationId xmlns:a16="http://schemas.microsoft.com/office/drawing/2014/main" id="{C42719C0-3215-4814-ADCC-6D7263319699}"/>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411" name="公債費負担の状況該当値テキスト">
          <a:extLst>
            <a:ext uri="{FF2B5EF4-FFF2-40B4-BE49-F238E27FC236}">
              <a16:creationId xmlns:a16="http://schemas.microsoft.com/office/drawing/2014/main" id="{6CC3A67A-5575-48FA-87A4-CD667F29FDFE}"/>
            </a:ext>
          </a:extLst>
        </xdr:cNvPr>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25929</xdr:rowOff>
    </xdr:from>
    <xdr:to>
      <xdr:col>77</xdr:col>
      <xdr:colOff>95250</xdr:colOff>
      <xdr:row>40</xdr:row>
      <xdr:rowOff>127529</xdr:rowOff>
    </xdr:to>
    <xdr:sp macro="" textlink="">
      <xdr:nvSpPr>
        <xdr:cNvPr id="412" name="楕円 411">
          <a:extLst>
            <a:ext uri="{FF2B5EF4-FFF2-40B4-BE49-F238E27FC236}">
              <a16:creationId xmlns:a16="http://schemas.microsoft.com/office/drawing/2014/main" id="{14F51FCA-A531-4843-BDFB-3086909C48E3}"/>
            </a:ext>
          </a:extLst>
        </xdr:cNvPr>
        <xdr:cNvSpPr/>
      </xdr:nvSpPr>
      <xdr:spPr>
        <a:xfrm>
          <a:off x="16129000" y="68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112306</xdr:rowOff>
    </xdr:from>
    <xdr:ext cx="736600" cy="259045"/>
    <xdr:sp macro="" textlink="">
      <xdr:nvSpPr>
        <xdr:cNvPr id="413" name="テキスト ボックス 412">
          <a:extLst>
            <a:ext uri="{FF2B5EF4-FFF2-40B4-BE49-F238E27FC236}">
              <a16:creationId xmlns:a16="http://schemas.microsoft.com/office/drawing/2014/main" id="{E3166466-7351-4AF5-9FCE-6868E7FA19BD}"/>
            </a:ext>
          </a:extLst>
        </xdr:cNvPr>
        <xdr:cNvSpPr txBox="1"/>
      </xdr:nvSpPr>
      <xdr:spPr>
        <a:xfrm>
          <a:off x="15798800" y="697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157163</xdr:rowOff>
    </xdr:from>
    <xdr:to>
      <xdr:col>73</xdr:col>
      <xdr:colOff>44450</xdr:colOff>
      <xdr:row>40</xdr:row>
      <xdr:rowOff>87313</xdr:rowOff>
    </xdr:to>
    <xdr:sp macro="" textlink="">
      <xdr:nvSpPr>
        <xdr:cNvPr id="414" name="楕円 413">
          <a:extLst>
            <a:ext uri="{FF2B5EF4-FFF2-40B4-BE49-F238E27FC236}">
              <a16:creationId xmlns:a16="http://schemas.microsoft.com/office/drawing/2014/main" id="{84A50041-AD4C-4CF8-B28B-D61F743BD8EE}"/>
            </a:ext>
          </a:extLst>
        </xdr:cNvPr>
        <xdr:cNvSpPr/>
      </xdr:nvSpPr>
      <xdr:spPr>
        <a:xfrm>
          <a:off x="152400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97490</xdr:rowOff>
    </xdr:from>
    <xdr:ext cx="762000" cy="259045"/>
    <xdr:sp macro="" textlink="">
      <xdr:nvSpPr>
        <xdr:cNvPr id="415" name="テキスト ボックス 414">
          <a:extLst>
            <a:ext uri="{FF2B5EF4-FFF2-40B4-BE49-F238E27FC236}">
              <a16:creationId xmlns:a16="http://schemas.microsoft.com/office/drawing/2014/main" id="{BBC705DD-BCCB-433C-8A2E-D820007DA899}"/>
            </a:ext>
          </a:extLst>
        </xdr:cNvPr>
        <xdr:cNvSpPr txBox="1"/>
      </xdr:nvSpPr>
      <xdr:spPr>
        <a:xfrm>
          <a:off x="14909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25929</xdr:rowOff>
    </xdr:from>
    <xdr:to>
      <xdr:col>68</xdr:col>
      <xdr:colOff>203200</xdr:colOff>
      <xdr:row>40</xdr:row>
      <xdr:rowOff>127529</xdr:rowOff>
    </xdr:to>
    <xdr:sp macro="" textlink="">
      <xdr:nvSpPr>
        <xdr:cNvPr id="416" name="楕円 415">
          <a:extLst>
            <a:ext uri="{FF2B5EF4-FFF2-40B4-BE49-F238E27FC236}">
              <a16:creationId xmlns:a16="http://schemas.microsoft.com/office/drawing/2014/main" id="{D4E50AB5-1BE2-4020-B1B7-8326B46580FC}"/>
            </a:ext>
          </a:extLst>
        </xdr:cNvPr>
        <xdr:cNvSpPr/>
      </xdr:nvSpPr>
      <xdr:spPr>
        <a:xfrm>
          <a:off x="14351000" y="68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137706</xdr:rowOff>
    </xdr:from>
    <xdr:ext cx="762000" cy="259045"/>
    <xdr:sp macro="" textlink="">
      <xdr:nvSpPr>
        <xdr:cNvPr id="417" name="テキスト ボックス 416">
          <a:extLst>
            <a:ext uri="{FF2B5EF4-FFF2-40B4-BE49-F238E27FC236}">
              <a16:creationId xmlns:a16="http://schemas.microsoft.com/office/drawing/2014/main" id="{F1F1FB3F-29F9-4CA5-A1E8-763B054D07E7}"/>
            </a:ext>
          </a:extLst>
        </xdr:cNvPr>
        <xdr:cNvSpPr txBox="1"/>
      </xdr:nvSpPr>
      <xdr:spPr>
        <a:xfrm>
          <a:off x="14020800" y="665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18" name="楕円 417">
          <a:extLst>
            <a:ext uri="{FF2B5EF4-FFF2-40B4-BE49-F238E27FC236}">
              <a16:creationId xmlns:a16="http://schemas.microsoft.com/office/drawing/2014/main" id="{3C020CA7-7CDE-4E02-B1E1-EE56660216BC}"/>
            </a:ext>
          </a:extLst>
        </xdr:cNvPr>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419" name="テキスト ボックス 418">
          <a:extLst>
            <a:ext uri="{FF2B5EF4-FFF2-40B4-BE49-F238E27FC236}">
              <a16:creationId xmlns:a16="http://schemas.microsoft.com/office/drawing/2014/main" id="{208ED53C-CBC1-4027-9E76-43AD2149A00B}"/>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a:extLst>
            <a:ext uri="{FF2B5EF4-FFF2-40B4-BE49-F238E27FC236}">
              <a16:creationId xmlns:a16="http://schemas.microsoft.com/office/drawing/2014/main" id="{FBCE7EF9-A6EB-4F4D-A2E0-CEFF5E3690BE}"/>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1" name="テキスト ボックス 420">
          <a:extLst>
            <a:ext uri="{FF2B5EF4-FFF2-40B4-BE49-F238E27FC236}">
              <a16:creationId xmlns:a16="http://schemas.microsoft.com/office/drawing/2014/main" id="{FDEEBDA5-4D92-4DD2-A52B-4FC677131395}"/>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2" name="テキスト ボックス 421">
          <a:extLst>
            <a:ext uri="{FF2B5EF4-FFF2-40B4-BE49-F238E27FC236}">
              <a16:creationId xmlns:a16="http://schemas.microsoft.com/office/drawing/2014/main" id="{DC41BF5E-490C-46FA-A31E-7CEF34FACA71}"/>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a:extLst>
            <a:ext uri="{FF2B5EF4-FFF2-40B4-BE49-F238E27FC236}">
              <a16:creationId xmlns:a16="http://schemas.microsoft.com/office/drawing/2014/main" id="{1009F075-75DC-4307-99E2-9B610C152C39}"/>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a:extLst>
            <a:ext uri="{FF2B5EF4-FFF2-40B4-BE49-F238E27FC236}">
              <a16:creationId xmlns:a16="http://schemas.microsoft.com/office/drawing/2014/main" id="{3F4A53AE-9355-4110-A7CB-2AE9BC036E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a:extLst>
            <a:ext uri="{FF2B5EF4-FFF2-40B4-BE49-F238E27FC236}">
              <a16:creationId xmlns:a16="http://schemas.microsoft.com/office/drawing/2014/main" id="{F2355108-1178-4C7A-AD1A-7492C26D7311}"/>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a:extLst>
            <a:ext uri="{FF2B5EF4-FFF2-40B4-BE49-F238E27FC236}">
              <a16:creationId xmlns:a16="http://schemas.microsoft.com/office/drawing/2014/main" id="{6216FA27-2761-49AC-9953-6123E4640EFC}"/>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a:extLst>
            <a:ext uri="{FF2B5EF4-FFF2-40B4-BE49-F238E27FC236}">
              <a16:creationId xmlns:a16="http://schemas.microsoft.com/office/drawing/2014/main" id="{DD6F39D4-B564-463C-A68B-1496E340E2BD}"/>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a:extLst>
            <a:ext uri="{FF2B5EF4-FFF2-40B4-BE49-F238E27FC236}">
              <a16:creationId xmlns:a16="http://schemas.microsoft.com/office/drawing/2014/main" id="{2CB045FD-87F8-4819-89F2-6618F935F6D6}"/>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a:extLst>
            <a:ext uri="{FF2B5EF4-FFF2-40B4-BE49-F238E27FC236}">
              <a16:creationId xmlns:a16="http://schemas.microsoft.com/office/drawing/2014/main" id="{6B66EEB7-9699-43A2-9A1D-9DE45426E101}"/>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a:extLst>
            <a:ext uri="{FF2B5EF4-FFF2-40B4-BE49-F238E27FC236}">
              <a16:creationId xmlns:a16="http://schemas.microsoft.com/office/drawing/2014/main" id="{99AC659D-E90D-425F-BE0E-F61569928C56}"/>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a:extLst>
            <a:ext uri="{FF2B5EF4-FFF2-40B4-BE49-F238E27FC236}">
              <a16:creationId xmlns:a16="http://schemas.microsoft.com/office/drawing/2014/main" id="{AB953E82-81F1-4575-99D6-1C3FEF7EC69E}"/>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a:extLst>
            <a:ext uri="{FF2B5EF4-FFF2-40B4-BE49-F238E27FC236}">
              <a16:creationId xmlns:a16="http://schemas.microsoft.com/office/drawing/2014/main" id="{7313F4FA-F8A5-4377-B6A1-691566CA010E}"/>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上回っており、主な要因としては、県営高久田地区経営体育成基盤整備事業に係る債務負担行為の新規設定、一部事務組合の地方債残高増加に伴う構成市町村負担等見込み額の増加、健康福祉センター建設事業に係る繰入により特定目的基金の残高減少があ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今後も、義務的経費の削減を中心に更なる財政の健全化に努めていく。</a:t>
          </a:r>
        </a:p>
      </xdr:txBody>
    </xdr:sp>
    <xdr:clientData/>
  </xdr:twoCellAnchor>
  <xdr:oneCellAnchor>
    <xdr:from>
      <xdr:col>61</xdr:col>
      <xdr:colOff>6350</xdr:colOff>
      <xdr:row>10</xdr:row>
      <xdr:rowOff>63500</xdr:rowOff>
    </xdr:from>
    <xdr:ext cx="298543" cy="225703"/>
    <xdr:sp macro="" textlink="">
      <xdr:nvSpPr>
        <xdr:cNvPr id="433" name="テキスト ボックス 432">
          <a:extLst>
            <a:ext uri="{FF2B5EF4-FFF2-40B4-BE49-F238E27FC236}">
              <a16:creationId xmlns:a16="http://schemas.microsoft.com/office/drawing/2014/main" id="{1DE505C4-38BC-41E3-8A55-F6A9F39D50C4}"/>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a:extLst>
            <a:ext uri="{FF2B5EF4-FFF2-40B4-BE49-F238E27FC236}">
              <a16:creationId xmlns:a16="http://schemas.microsoft.com/office/drawing/2014/main" id="{284CAEEC-3C4D-4C36-8C9E-89B0449FA776}"/>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5" name="テキスト ボックス 434">
          <a:extLst>
            <a:ext uri="{FF2B5EF4-FFF2-40B4-BE49-F238E27FC236}">
              <a16:creationId xmlns:a16="http://schemas.microsoft.com/office/drawing/2014/main" id="{8807740D-23C6-420B-8002-E31C8065E5E5}"/>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6" name="直線コネクタ 435">
          <a:extLst>
            <a:ext uri="{FF2B5EF4-FFF2-40B4-BE49-F238E27FC236}">
              <a16:creationId xmlns:a16="http://schemas.microsoft.com/office/drawing/2014/main" id="{7D6D52C7-2B54-47DF-9A39-8942F9318A22}"/>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7" name="テキスト ボックス 436">
          <a:extLst>
            <a:ext uri="{FF2B5EF4-FFF2-40B4-BE49-F238E27FC236}">
              <a16:creationId xmlns:a16="http://schemas.microsoft.com/office/drawing/2014/main" id="{0DD92D98-C255-4E3F-A625-2930B22AE961}"/>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8" name="直線コネクタ 437">
          <a:extLst>
            <a:ext uri="{FF2B5EF4-FFF2-40B4-BE49-F238E27FC236}">
              <a16:creationId xmlns:a16="http://schemas.microsoft.com/office/drawing/2014/main" id="{5893CADD-5876-49D6-B957-1EE7B5E6532F}"/>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9" name="テキスト ボックス 438">
          <a:extLst>
            <a:ext uri="{FF2B5EF4-FFF2-40B4-BE49-F238E27FC236}">
              <a16:creationId xmlns:a16="http://schemas.microsoft.com/office/drawing/2014/main" id="{70C3478E-63D2-4BAD-936A-12ACAE49C97F}"/>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0" name="直線コネクタ 439">
          <a:extLst>
            <a:ext uri="{FF2B5EF4-FFF2-40B4-BE49-F238E27FC236}">
              <a16:creationId xmlns:a16="http://schemas.microsoft.com/office/drawing/2014/main" id="{5196A222-4B42-4C99-BE57-B94059DAB857}"/>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1" name="テキスト ボックス 440">
          <a:extLst>
            <a:ext uri="{FF2B5EF4-FFF2-40B4-BE49-F238E27FC236}">
              <a16:creationId xmlns:a16="http://schemas.microsoft.com/office/drawing/2014/main" id="{6D253333-AA9B-456F-B4C9-721F77A85683}"/>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2" name="直線コネクタ 441">
          <a:extLst>
            <a:ext uri="{FF2B5EF4-FFF2-40B4-BE49-F238E27FC236}">
              <a16:creationId xmlns:a16="http://schemas.microsoft.com/office/drawing/2014/main" id="{2369FBEC-2EBE-4DC3-920D-4EA2944E6FB3}"/>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3" name="テキスト ボックス 442">
          <a:extLst>
            <a:ext uri="{FF2B5EF4-FFF2-40B4-BE49-F238E27FC236}">
              <a16:creationId xmlns:a16="http://schemas.microsoft.com/office/drawing/2014/main" id="{BF83DC07-040B-4FEF-AEAE-B6128B47540A}"/>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4" name="直線コネクタ 443">
          <a:extLst>
            <a:ext uri="{FF2B5EF4-FFF2-40B4-BE49-F238E27FC236}">
              <a16:creationId xmlns:a16="http://schemas.microsoft.com/office/drawing/2014/main" id="{1F0EFAD9-FC70-4D61-B380-65DF454B8CC1}"/>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5" name="テキスト ボックス 444">
          <a:extLst>
            <a:ext uri="{FF2B5EF4-FFF2-40B4-BE49-F238E27FC236}">
              <a16:creationId xmlns:a16="http://schemas.microsoft.com/office/drawing/2014/main" id="{95391C78-D697-4D61-8B22-FAC04AF2348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6" name="直線コネクタ 445">
          <a:extLst>
            <a:ext uri="{FF2B5EF4-FFF2-40B4-BE49-F238E27FC236}">
              <a16:creationId xmlns:a16="http://schemas.microsoft.com/office/drawing/2014/main" id="{4BE6540A-7704-4295-90C4-FA640B6AE53F}"/>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7" name="テキスト ボックス 446">
          <a:extLst>
            <a:ext uri="{FF2B5EF4-FFF2-40B4-BE49-F238E27FC236}">
              <a16:creationId xmlns:a16="http://schemas.microsoft.com/office/drawing/2014/main" id="{DDB09AB3-693A-41C3-9029-EA9A5A6F330E}"/>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a:extLst>
            <a:ext uri="{FF2B5EF4-FFF2-40B4-BE49-F238E27FC236}">
              <a16:creationId xmlns:a16="http://schemas.microsoft.com/office/drawing/2014/main" id="{BBB6F52C-6155-43FF-A271-1C8742A6FBFF}"/>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a:extLst>
            <a:ext uri="{FF2B5EF4-FFF2-40B4-BE49-F238E27FC236}">
              <a16:creationId xmlns:a16="http://schemas.microsoft.com/office/drawing/2014/main" id="{8493673B-E623-4CA3-B86F-C01AB787C6AE}"/>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45176</xdr:rowOff>
    </xdr:to>
    <xdr:cxnSp macro="">
      <xdr:nvCxnSpPr>
        <xdr:cNvPr id="450" name="直線コネクタ 449">
          <a:extLst>
            <a:ext uri="{FF2B5EF4-FFF2-40B4-BE49-F238E27FC236}">
              <a16:creationId xmlns:a16="http://schemas.microsoft.com/office/drawing/2014/main" id="{809B9CB9-9D28-4910-AB95-BD7438384513}"/>
            </a:ext>
          </a:extLst>
        </xdr:cNvPr>
        <xdr:cNvCxnSpPr/>
      </xdr:nvCxnSpPr>
      <xdr:spPr>
        <a:xfrm flipV="1">
          <a:off x="17018000" y="2313214"/>
          <a:ext cx="0" cy="16753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17253</xdr:rowOff>
    </xdr:from>
    <xdr:ext cx="762000" cy="259045"/>
    <xdr:sp macro="" textlink="">
      <xdr:nvSpPr>
        <xdr:cNvPr id="451" name="将来負担の状況最小値テキスト">
          <a:extLst>
            <a:ext uri="{FF2B5EF4-FFF2-40B4-BE49-F238E27FC236}">
              <a16:creationId xmlns:a16="http://schemas.microsoft.com/office/drawing/2014/main" id="{467C5485-E801-4471-8928-6183470AC368}"/>
            </a:ext>
          </a:extLst>
        </xdr:cNvPr>
        <xdr:cNvSpPr txBox="1"/>
      </xdr:nvSpPr>
      <xdr:spPr>
        <a:xfrm>
          <a:off x="17106900" y="396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45176</xdr:rowOff>
    </xdr:from>
    <xdr:to>
      <xdr:col>81</xdr:col>
      <xdr:colOff>133350</xdr:colOff>
      <xdr:row>23</xdr:row>
      <xdr:rowOff>45176</xdr:rowOff>
    </xdr:to>
    <xdr:cxnSp macro="">
      <xdr:nvCxnSpPr>
        <xdr:cNvPr id="452" name="直線コネクタ 451">
          <a:extLst>
            <a:ext uri="{FF2B5EF4-FFF2-40B4-BE49-F238E27FC236}">
              <a16:creationId xmlns:a16="http://schemas.microsoft.com/office/drawing/2014/main" id="{E3605DCB-4122-46F1-B20C-4D518E89F33A}"/>
            </a:ext>
          </a:extLst>
        </xdr:cNvPr>
        <xdr:cNvCxnSpPr/>
      </xdr:nvCxnSpPr>
      <xdr:spPr>
        <a:xfrm>
          <a:off x="16929100" y="398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3" name="将来負担の状況最大値テキスト">
          <a:extLst>
            <a:ext uri="{FF2B5EF4-FFF2-40B4-BE49-F238E27FC236}">
              <a16:creationId xmlns:a16="http://schemas.microsoft.com/office/drawing/2014/main" id="{B7AA6AD0-6E59-4158-ADCC-B9568804BFCD}"/>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4" name="直線コネクタ 453">
          <a:extLst>
            <a:ext uri="{FF2B5EF4-FFF2-40B4-BE49-F238E27FC236}">
              <a16:creationId xmlns:a16="http://schemas.microsoft.com/office/drawing/2014/main" id="{C0DADB00-A629-4157-B9F8-478AC5F4FAC4}"/>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39975</xdr:rowOff>
    </xdr:from>
    <xdr:to>
      <xdr:col>81</xdr:col>
      <xdr:colOff>44450</xdr:colOff>
      <xdr:row>18</xdr:row>
      <xdr:rowOff>18808</xdr:rowOff>
    </xdr:to>
    <xdr:cxnSp macro="">
      <xdr:nvCxnSpPr>
        <xdr:cNvPr id="455" name="直線コネクタ 454">
          <a:extLst>
            <a:ext uri="{FF2B5EF4-FFF2-40B4-BE49-F238E27FC236}">
              <a16:creationId xmlns:a16="http://schemas.microsoft.com/office/drawing/2014/main" id="{C7CFC6BF-FB44-4E5D-B16A-D4B30EA677D8}"/>
            </a:ext>
          </a:extLst>
        </xdr:cNvPr>
        <xdr:cNvCxnSpPr/>
      </xdr:nvCxnSpPr>
      <xdr:spPr>
        <a:xfrm>
          <a:off x="16179800" y="2783175"/>
          <a:ext cx="8382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6" name="将来負担の状況平均値テキスト">
          <a:extLst>
            <a:ext uri="{FF2B5EF4-FFF2-40B4-BE49-F238E27FC236}">
              <a16:creationId xmlns:a16="http://schemas.microsoft.com/office/drawing/2014/main" id="{EA1D3962-4ADE-4BC2-BB9A-01CC08DAEBD2}"/>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7" name="フローチャート: 判断 456">
          <a:extLst>
            <a:ext uri="{FF2B5EF4-FFF2-40B4-BE49-F238E27FC236}">
              <a16:creationId xmlns:a16="http://schemas.microsoft.com/office/drawing/2014/main" id="{B8FAF812-ED9A-4919-817F-DBC60D327FC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88477</xdr:rowOff>
    </xdr:from>
    <xdr:to>
      <xdr:col>77</xdr:col>
      <xdr:colOff>44450</xdr:colOff>
      <xdr:row>16</xdr:row>
      <xdr:rowOff>39975</xdr:rowOff>
    </xdr:to>
    <xdr:cxnSp macro="">
      <xdr:nvCxnSpPr>
        <xdr:cNvPr id="458" name="直線コネクタ 457">
          <a:extLst>
            <a:ext uri="{FF2B5EF4-FFF2-40B4-BE49-F238E27FC236}">
              <a16:creationId xmlns:a16="http://schemas.microsoft.com/office/drawing/2014/main" id="{133CDCE4-EB37-4279-93BC-D1D6F5A1B663}"/>
            </a:ext>
          </a:extLst>
        </xdr:cNvPr>
        <xdr:cNvCxnSpPr/>
      </xdr:nvCxnSpPr>
      <xdr:spPr>
        <a:xfrm>
          <a:off x="15290800" y="2660227"/>
          <a:ext cx="8890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131233</xdr:rowOff>
    </xdr:from>
    <xdr:to>
      <xdr:col>77</xdr:col>
      <xdr:colOff>95250</xdr:colOff>
      <xdr:row>14</xdr:row>
      <xdr:rowOff>61383</xdr:rowOff>
    </xdr:to>
    <xdr:sp macro="" textlink="">
      <xdr:nvSpPr>
        <xdr:cNvPr id="459" name="フローチャート: 判断 458">
          <a:extLst>
            <a:ext uri="{FF2B5EF4-FFF2-40B4-BE49-F238E27FC236}">
              <a16:creationId xmlns:a16="http://schemas.microsoft.com/office/drawing/2014/main" id="{64629AC2-3D77-44C7-BB96-D1AD82E21BDD}"/>
            </a:ext>
          </a:extLst>
        </xdr:cNvPr>
        <xdr:cNvSpPr/>
      </xdr:nvSpPr>
      <xdr:spPr>
        <a:xfrm>
          <a:off x="16129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71560</xdr:rowOff>
    </xdr:from>
    <xdr:ext cx="736600" cy="259045"/>
    <xdr:sp macro="" textlink="">
      <xdr:nvSpPr>
        <xdr:cNvPr id="460" name="テキスト ボックス 459">
          <a:extLst>
            <a:ext uri="{FF2B5EF4-FFF2-40B4-BE49-F238E27FC236}">
              <a16:creationId xmlns:a16="http://schemas.microsoft.com/office/drawing/2014/main" id="{DE73C19C-D260-4EB7-9C24-906C2701529E}"/>
            </a:ext>
          </a:extLst>
        </xdr:cNvPr>
        <xdr:cNvSpPr txBox="1"/>
      </xdr:nvSpPr>
      <xdr:spPr>
        <a:xfrm>
          <a:off x="15798800" y="212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143873</xdr:rowOff>
    </xdr:from>
    <xdr:to>
      <xdr:col>72</xdr:col>
      <xdr:colOff>203200</xdr:colOff>
      <xdr:row>15</xdr:row>
      <xdr:rowOff>88477</xdr:rowOff>
    </xdr:to>
    <xdr:cxnSp macro="">
      <xdr:nvCxnSpPr>
        <xdr:cNvPr id="461" name="直線コネクタ 460">
          <a:extLst>
            <a:ext uri="{FF2B5EF4-FFF2-40B4-BE49-F238E27FC236}">
              <a16:creationId xmlns:a16="http://schemas.microsoft.com/office/drawing/2014/main" id="{6D309C14-E980-48A8-962A-C3C6AAEB484B}"/>
            </a:ext>
          </a:extLst>
        </xdr:cNvPr>
        <xdr:cNvCxnSpPr/>
      </xdr:nvCxnSpPr>
      <xdr:spPr>
        <a:xfrm>
          <a:off x="14401800" y="2544173"/>
          <a:ext cx="8890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132140</xdr:rowOff>
    </xdr:from>
    <xdr:to>
      <xdr:col>73</xdr:col>
      <xdr:colOff>44450</xdr:colOff>
      <xdr:row>15</xdr:row>
      <xdr:rowOff>62290</xdr:rowOff>
    </xdr:to>
    <xdr:sp macro="" textlink="">
      <xdr:nvSpPr>
        <xdr:cNvPr id="462" name="フローチャート: 判断 461">
          <a:extLst>
            <a:ext uri="{FF2B5EF4-FFF2-40B4-BE49-F238E27FC236}">
              <a16:creationId xmlns:a16="http://schemas.microsoft.com/office/drawing/2014/main" id="{B0A89B74-7B09-496D-B137-C98A0D2846E3}"/>
            </a:ext>
          </a:extLst>
        </xdr:cNvPr>
        <xdr:cNvSpPr/>
      </xdr:nvSpPr>
      <xdr:spPr>
        <a:xfrm>
          <a:off x="15240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72467</xdr:rowOff>
    </xdr:from>
    <xdr:ext cx="762000" cy="259045"/>
    <xdr:sp macro="" textlink="">
      <xdr:nvSpPr>
        <xdr:cNvPr id="463" name="テキスト ボックス 462">
          <a:extLst>
            <a:ext uri="{FF2B5EF4-FFF2-40B4-BE49-F238E27FC236}">
              <a16:creationId xmlns:a16="http://schemas.microsoft.com/office/drawing/2014/main" id="{8FBDFF84-0E66-417E-A444-AC163D51687A}"/>
            </a:ext>
          </a:extLst>
        </xdr:cNvPr>
        <xdr:cNvSpPr txBox="1"/>
      </xdr:nvSpPr>
      <xdr:spPr>
        <a:xfrm>
          <a:off x="14909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143873</xdr:rowOff>
    </xdr:from>
    <xdr:to>
      <xdr:col>68</xdr:col>
      <xdr:colOff>152400</xdr:colOff>
      <xdr:row>16</xdr:row>
      <xdr:rowOff>72148</xdr:rowOff>
    </xdr:to>
    <xdr:cxnSp macro="">
      <xdr:nvCxnSpPr>
        <xdr:cNvPr id="464" name="直線コネクタ 463">
          <a:extLst>
            <a:ext uri="{FF2B5EF4-FFF2-40B4-BE49-F238E27FC236}">
              <a16:creationId xmlns:a16="http://schemas.microsoft.com/office/drawing/2014/main" id="{5F0BFF12-4EE8-4307-AB03-83664F3128F1}"/>
            </a:ext>
          </a:extLst>
        </xdr:cNvPr>
        <xdr:cNvCxnSpPr/>
      </xdr:nvCxnSpPr>
      <xdr:spPr>
        <a:xfrm flipV="1">
          <a:off x="13512800" y="2544173"/>
          <a:ext cx="889000" cy="27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65" name="フローチャート: 判断 464">
          <a:extLst>
            <a:ext uri="{FF2B5EF4-FFF2-40B4-BE49-F238E27FC236}">
              <a16:creationId xmlns:a16="http://schemas.microsoft.com/office/drawing/2014/main" id="{AC6E6FF4-F474-4924-9A48-65544639CD9C}"/>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18341</xdr:rowOff>
    </xdr:from>
    <xdr:ext cx="762000" cy="259045"/>
    <xdr:sp macro="" textlink="">
      <xdr:nvSpPr>
        <xdr:cNvPr id="466" name="テキスト ボックス 465">
          <a:extLst>
            <a:ext uri="{FF2B5EF4-FFF2-40B4-BE49-F238E27FC236}">
              <a16:creationId xmlns:a16="http://schemas.microsoft.com/office/drawing/2014/main" id="{58F03CA1-08CA-473B-8F40-2612D165688B}"/>
            </a:ext>
          </a:extLst>
        </xdr:cNvPr>
        <xdr:cNvSpPr txBox="1"/>
      </xdr:nvSpPr>
      <xdr:spPr>
        <a:xfrm>
          <a:off x="14020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102265</xdr:rowOff>
    </xdr:from>
    <xdr:to>
      <xdr:col>64</xdr:col>
      <xdr:colOff>152400</xdr:colOff>
      <xdr:row>15</xdr:row>
      <xdr:rowOff>32415</xdr:rowOff>
    </xdr:to>
    <xdr:sp macro="" textlink="">
      <xdr:nvSpPr>
        <xdr:cNvPr id="467" name="フローチャート: 判断 466">
          <a:extLst>
            <a:ext uri="{FF2B5EF4-FFF2-40B4-BE49-F238E27FC236}">
              <a16:creationId xmlns:a16="http://schemas.microsoft.com/office/drawing/2014/main" id="{76A38793-6055-44F8-9C63-45C58137417D}"/>
            </a:ext>
          </a:extLst>
        </xdr:cNvPr>
        <xdr:cNvSpPr/>
      </xdr:nvSpPr>
      <xdr:spPr>
        <a:xfrm>
          <a:off x="13462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42592</xdr:rowOff>
    </xdr:from>
    <xdr:ext cx="762000" cy="259045"/>
    <xdr:sp macro="" textlink="">
      <xdr:nvSpPr>
        <xdr:cNvPr id="468" name="テキスト ボックス 467">
          <a:extLst>
            <a:ext uri="{FF2B5EF4-FFF2-40B4-BE49-F238E27FC236}">
              <a16:creationId xmlns:a16="http://schemas.microsoft.com/office/drawing/2014/main" id="{59C41448-3F27-418C-AE99-ED22A7A53D55}"/>
            </a:ext>
          </a:extLst>
        </xdr:cNvPr>
        <xdr:cNvSpPr txBox="1"/>
      </xdr:nvSpPr>
      <xdr:spPr>
        <a:xfrm>
          <a:off x="13131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548EF1B5-3324-432D-89DB-20826E5FAF6E}"/>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E42C825B-A1B2-4739-BAB0-09EBA58712E6}"/>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90A7D0E0-66A3-4DE4-9B3B-A4A87FA6EB15}"/>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2100C28D-982B-4C0E-A206-7B075E391AC5}"/>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71B0611E-6E39-41C3-9D90-7C162552CC2C}"/>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139458</xdr:rowOff>
    </xdr:from>
    <xdr:to>
      <xdr:col>81</xdr:col>
      <xdr:colOff>95250</xdr:colOff>
      <xdr:row>18</xdr:row>
      <xdr:rowOff>69608</xdr:rowOff>
    </xdr:to>
    <xdr:sp macro="" textlink="">
      <xdr:nvSpPr>
        <xdr:cNvPr id="474" name="楕円 473">
          <a:extLst>
            <a:ext uri="{FF2B5EF4-FFF2-40B4-BE49-F238E27FC236}">
              <a16:creationId xmlns:a16="http://schemas.microsoft.com/office/drawing/2014/main" id="{5E0E8F0F-BA3D-4495-9A89-80AA34FAAB19}"/>
            </a:ext>
          </a:extLst>
        </xdr:cNvPr>
        <xdr:cNvSpPr/>
      </xdr:nvSpPr>
      <xdr:spPr>
        <a:xfrm>
          <a:off x="16967200" y="30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111535</xdr:rowOff>
    </xdr:from>
    <xdr:ext cx="762000" cy="259045"/>
    <xdr:sp macro="" textlink="">
      <xdr:nvSpPr>
        <xdr:cNvPr id="475" name="将来負担の状況該当値テキスト">
          <a:extLst>
            <a:ext uri="{FF2B5EF4-FFF2-40B4-BE49-F238E27FC236}">
              <a16:creationId xmlns:a16="http://schemas.microsoft.com/office/drawing/2014/main" id="{6D5BBA54-5752-4003-B44D-759633F52FE8}"/>
            </a:ext>
          </a:extLst>
        </xdr:cNvPr>
        <xdr:cNvSpPr txBox="1"/>
      </xdr:nvSpPr>
      <xdr:spPr>
        <a:xfrm>
          <a:off x="17106900" y="302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160625</xdr:rowOff>
    </xdr:from>
    <xdr:to>
      <xdr:col>77</xdr:col>
      <xdr:colOff>95250</xdr:colOff>
      <xdr:row>16</xdr:row>
      <xdr:rowOff>90775</xdr:rowOff>
    </xdr:to>
    <xdr:sp macro="" textlink="">
      <xdr:nvSpPr>
        <xdr:cNvPr id="476" name="楕円 475">
          <a:extLst>
            <a:ext uri="{FF2B5EF4-FFF2-40B4-BE49-F238E27FC236}">
              <a16:creationId xmlns:a16="http://schemas.microsoft.com/office/drawing/2014/main" id="{CE33E704-A5A5-47A2-915C-1CE12B5B6109}"/>
            </a:ext>
          </a:extLst>
        </xdr:cNvPr>
        <xdr:cNvSpPr/>
      </xdr:nvSpPr>
      <xdr:spPr>
        <a:xfrm>
          <a:off x="16129000" y="2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75552</xdr:rowOff>
    </xdr:from>
    <xdr:ext cx="736600" cy="259045"/>
    <xdr:sp macro="" textlink="">
      <xdr:nvSpPr>
        <xdr:cNvPr id="477" name="テキスト ボックス 476">
          <a:extLst>
            <a:ext uri="{FF2B5EF4-FFF2-40B4-BE49-F238E27FC236}">
              <a16:creationId xmlns:a16="http://schemas.microsoft.com/office/drawing/2014/main" id="{E72EF73F-7073-47FD-A3C8-4F8EBD6221A6}"/>
            </a:ext>
          </a:extLst>
        </xdr:cNvPr>
        <xdr:cNvSpPr txBox="1"/>
      </xdr:nvSpPr>
      <xdr:spPr>
        <a:xfrm>
          <a:off x="15798800" y="2818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37677</xdr:rowOff>
    </xdr:from>
    <xdr:to>
      <xdr:col>73</xdr:col>
      <xdr:colOff>44450</xdr:colOff>
      <xdr:row>15</xdr:row>
      <xdr:rowOff>139277</xdr:rowOff>
    </xdr:to>
    <xdr:sp macro="" textlink="">
      <xdr:nvSpPr>
        <xdr:cNvPr id="478" name="楕円 477">
          <a:extLst>
            <a:ext uri="{FF2B5EF4-FFF2-40B4-BE49-F238E27FC236}">
              <a16:creationId xmlns:a16="http://schemas.microsoft.com/office/drawing/2014/main" id="{5295B8BB-9DCC-442C-ABF9-D490CBA3F05C}"/>
            </a:ext>
          </a:extLst>
        </xdr:cNvPr>
        <xdr:cNvSpPr/>
      </xdr:nvSpPr>
      <xdr:spPr>
        <a:xfrm>
          <a:off x="15240000" y="2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124054</xdr:rowOff>
    </xdr:from>
    <xdr:ext cx="762000" cy="259045"/>
    <xdr:sp macro="" textlink="">
      <xdr:nvSpPr>
        <xdr:cNvPr id="479" name="テキスト ボックス 478">
          <a:extLst>
            <a:ext uri="{FF2B5EF4-FFF2-40B4-BE49-F238E27FC236}">
              <a16:creationId xmlns:a16="http://schemas.microsoft.com/office/drawing/2014/main" id="{C45A68A4-A7A7-474F-89D7-3A03C22B2D73}"/>
            </a:ext>
          </a:extLst>
        </xdr:cNvPr>
        <xdr:cNvSpPr txBox="1"/>
      </xdr:nvSpPr>
      <xdr:spPr>
        <a:xfrm>
          <a:off x="14909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93073</xdr:rowOff>
    </xdr:from>
    <xdr:to>
      <xdr:col>68</xdr:col>
      <xdr:colOff>203200</xdr:colOff>
      <xdr:row>15</xdr:row>
      <xdr:rowOff>23223</xdr:rowOff>
    </xdr:to>
    <xdr:sp macro="" textlink="">
      <xdr:nvSpPr>
        <xdr:cNvPr id="480" name="楕円 479">
          <a:extLst>
            <a:ext uri="{FF2B5EF4-FFF2-40B4-BE49-F238E27FC236}">
              <a16:creationId xmlns:a16="http://schemas.microsoft.com/office/drawing/2014/main" id="{2668D6DC-3870-4F57-B7A4-4804814C53CA}"/>
            </a:ext>
          </a:extLst>
        </xdr:cNvPr>
        <xdr:cNvSpPr/>
      </xdr:nvSpPr>
      <xdr:spPr>
        <a:xfrm>
          <a:off x="14351000" y="24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33400</xdr:rowOff>
    </xdr:from>
    <xdr:ext cx="762000" cy="259045"/>
    <xdr:sp macro="" textlink="">
      <xdr:nvSpPr>
        <xdr:cNvPr id="481" name="テキスト ボックス 480">
          <a:extLst>
            <a:ext uri="{FF2B5EF4-FFF2-40B4-BE49-F238E27FC236}">
              <a16:creationId xmlns:a16="http://schemas.microsoft.com/office/drawing/2014/main" id="{C94352BC-247B-426E-921C-2E5B40DFE8B7}"/>
            </a:ext>
          </a:extLst>
        </xdr:cNvPr>
        <xdr:cNvSpPr txBox="1"/>
      </xdr:nvSpPr>
      <xdr:spPr>
        <a:xfrm>
          <a:off x="14020800" y="226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21348</xdr:rowOff>
    </xdr:from>
    <xdr:to>
      <xdr:col>64</xdr:col>
      <xdr:colOff>152400</xdr:colOff>
      <xdr:row>16</xdr:row>
      <xdr:rowOff>122948</xdr:rowOff>
    </xdr:to>
    <xdr:sp macro="" textlink="">
      <xdr:nvSpPr>
        <xdr:cNvPr id="482" name="楕円 481">
          <a:extLst>
            <a:ext uri="{FF2B5EF4-FFF2-40B4-BE49-F238E27FC236}">
              <a16:creationId xmlns:a16="http://schemas.microsoft.com/office/drawing/2014/main" id="{F1BC5014-4FE6-4066-B7A7-9E970ED1E971}"/>
            </a:ext>
          </a:extLst>
        </xdr:cNvPr>
        <xdr:cNvSpPr/>
      </xdr:nvSpPr>
      <xdr:spPr>
        <a:xfrm>
          <a:off x="13462000" y="276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107725</xdr:rowOff>
    </xdr:from>
    <xdr:ext cx="762000" cy="259045"/>
    <xdr:sp macro="" textlink="">
      <xdr:nvSpPr>
        <xdr:cNvPr id="483" name="テキスト ボックス 482">
          <a:extLst>
            <a:ext uri="{FF2B5EF4-FFF2-40B4-BE49-F238E27FC236}">
              <a16:creationId xmlns:a16="http://schemas.microsoft.com/office/drawing/2014/main" id="{636E823C-794E-4C25-8E95-195788E705E4}"/>
            </a:ext>
          </a:extLst>
        </xdr:cNvPr>
        <xdr:cNvSpPr txBox="1"/>
      </xdr:nvSpPr>
      <xdr:spPr>
        <a:xfrm>
          <a:off x="13131800" y="285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12,531
12,467
31.30
7,026,172
6,715,550
141,371
3,571,224
6,362,445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年齢構成の偏り、給与表の構造の違い等により、ラスパイレス指数が類似団体平均を上回っているものの、職員数が類似団体平均よりも少ないこと等から類似団体平均を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定員管理計画に基づき職員数の管理、国、県の給与体系を参考としながら適正な給与制度を構築し、適正な執行に努めていく。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96520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96520</xdr:rowOff>
    </xdr:from>
    <xdr:to>
      <xdr:col>24</xdr:col>
      <xdr:colOff>114300</xdr:colOff>
      <xdr:row>40</xdr:row>
      <xdr:rowOff>96520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01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37</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001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37</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839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37</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839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物件費に係る経常収支比率については、エネルギー・食料品価格等の物価高騰の影響により前年度から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ポイント増加し、類似団体との比較では、平均より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ポイント上回っているため、今後は、民間でも実施可能な事業の指定管理制度の導入などを進め、経費削減に向け努めていく。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64135</xdr:rowOff>
    </xdr:from>
    <xdr:to>
      <xdr:col>82</xdr:col>
      <xdr:colOff>107950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9298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150512</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64135</xdr:rowOff>
    </xdr:from>
    <xdr:to>
      <xdr:col>82</xdr:col>
      <xdr:colOff>196850</xdr:colOff>
      <xdr:row>13</xdr:row>
      <xdr:rowOff>64135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9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41275</xdr:rowOff>
    </xdr:from>
    <xdr:to>
      <xdr:col>82</xdr:col>
      <xdr:colOff>107950</xdr:colOff>
      <xdr:row>15</xdr:row>
      <xdr:rowOff>132715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1302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29862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30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xdr:rowOff>
    </xdr:from>
    <xdr:to>
      <xdr:col>82</xdr:col>
      <xdr:colOff>158750</xdr:colOff>
      <xdr:row>15</xdr:row>
      <xdr:rowOff>114935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41275</xdr:rowOff>
    </xdr:from>
    <xdr:to>
      <xdr:col>78</xdr:col>
      <xdr:colOff>69850</xdr:colOff>
      <xdr:row>15</xdr:row>
      <xdr:rowOff>92710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6130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149860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6644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149860</xdr:rowOff>
    </xdr:from>
    <xdr:to>
      <xdr:col>69</xdr:col>
      <xdr:colOff>92075</xdr:colOff>
      <xdr:row>15</xdr:row>
      <xdr:rowOff>161290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7216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116205</xdr:rowOff>
    </xdr:from>
    <xdr:to>
      <xdr:col>69</xdr:col>
      <xdr:colOff>142875</xdr:colOff>
      <xdr:row>16</xdr:row>
      <xdr:rowOff>46355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31132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81915</xdr:rowOff>
    </xdr:from>
    <xdr:to>
      <xdr:col>82</xdr:col>
      <xdr:colOff>158750</xdr:colOff>
      <xdr:row>16</xdr:row>
      <xdr:rowOff>12065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53992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161925</xdr:rowOff>
    </xdr:from>
    <xdr:to>
      <xdr:col>78</xdr:col>
      <xdr:colOff>120650</xdr:colOff>
      <xdr:row>15</xdr:row>
      <xdr:rowOff>92075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76852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648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99060</xdr:rowOff>
    </xdr:from>
    <xdr:to>
      <xdr:col>69</xdr:col>
      <xdr:colOff>142875</xdr:colOff>
      <xdr:row>16</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39387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43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１５歳未満の人口割合が全国平均と比べても高い状況にあり、児童福祉に係る扶助費が多いことから類似団体平均と比べ</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ポイント上回っている。施設型給付費等が今後も増加が見込まれる中で、各種事業の見直しを進めていくことで、財政を圧迫する上昇傾向に歯止めをかけるように努める。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805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107950</xdr:rowOff>
    </xdr:from>
    <xdr:to>
      <xdr:col>24</xdr:col>
      <xdr:colOff>25400</xdr:colOff>
      <xdr:row>59</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100520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127000</xdr:rowOff>
    </xdr:from>
    <xdr:to>
      <xdr:col>19</xdr:col>
      <xdr:colOff>187325</xdr:colOff>
      <xdr:row>59</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8996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127000</xdr:rowOff>
    </xdr:from>
    <xdr:to>
      <xdr:col>15</xdr:col>
      <xdr:colOff>98425</xdr:colOff>
      <xdr:row>58</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8996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57150</xdr:rowOff>
    </xdr:from>
    <xdr:to>
      <xdr:col>15</xdr:col>
      <xdr:colOff>149225</xdr:colOff>
      <xdr:row>56</xdr:row>
      <xdr:rowOff>158750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168927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146050</xdr:rowOff>
    </xdr:from>
    <xdr:to>
      <xdr:col>11</xdr:col>
      <xdr:colOff>9525</xdr:colOff>
      <xdr:row>58</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090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73677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29227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38100</xdr:rowOff>
    </xdr:from>
    <xdr:to>
      <xdr:col>20</xdr:col>
      <xdr:colOff>38100</xdr:colOff>
      <xdr:row>59</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124477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24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76200</xdr:rowOff>
    </xdr:from>
    <xdr:to>
      <xdr:col>15</xdr:col>
      <xdr:colOff>149225</xdr:colOff>
      <xdr:row>58</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95250</xdr:rowOff>
    </xdr:from>
    <xdr:to>
      <xdr:col>11</xdr:col>
      <xdr:colOff>60325</xdr:colOff>
      <xdr:row>59</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95250</xdr:rowOff>
    </xdr:from>
    <xdr:to>
      <xdr:col>6</xdr:col>
      <xdr:colOff>171450</xdr:colOff>
      <xdr:row>59</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ポイント上回っており、増加の主な要因として、下水道施設の維持管理経費として特別会計への繰出金が必要となっていることがあげられる。</a:t>
          </a:r>
        </a:p>
        <a:p>
          <a:r>
            <a:rPr kumimoji="1" lang="ja-JP" altLang="en-US" sz="1300">
              <a:latin typeface="ＭＳ Ｐゴシック" panose="020B0600070205080204" pitchFamily="50" charset="-128"/>
              <a:ea typeface="ＭＳ Ｐゴシック" panose="020B0600070205080204" pitchFamily="50" charset="-128"/>
            </a:rPr>
            <a:t>　今後も、公営企業の経費削減や歳入の確保に努めていく。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79375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51452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79375</xdr:rowOff>
    </xdr:from>
    <xdr:to>
      <xdr:col>82</xdr:col>
      <xdr:colOff>196850</xdr:colOff>
      <xdr:row>61</xdr:row>
      <xdr:rowOff>79375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37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57</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139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83202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2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66675</xdr:rowOff>
    </xdr:from>
    <xdr:to>
      <xdr:col>82</xdr:col>
      <xdr:colOff>158750</xdr:colOff>
      <xdr:row>56</xdr:row>
      <xdr:rowOff>168275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5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133350</xdr:rowOff>
    </xdr:from>
    <xdr:to>
      <xdr:col>74</xdr:col>
      <xdr:colOff>31750</xdr:colOff>
      <xdr:row>57</xdr:row>
      <xdr:rowOff>63500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48277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165100</xdr:rowOff>
    </xdr:from>
    <xdr:to>
      <xdr:col>69</xdr:col>
      <xdr:colOff>92075</xdr:colOff>
      <xdr:row>56</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594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0</xdr:rowOff>
    </xdr:from>
    <xdr:to>
      <xdr:col>69</xdr:col>
      <xdr:colOff>142875</xdr:colOff>
      <xdr:row>57</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86377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133350</xdr:rowOff>
    </xdr:from>
    <xdr:to>
      <xdr:col>82</xdr:col>
      <xdr:colOff>158750</xdr:colOff>
      <xdr:row>57</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105427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114300</xdr:rowOff>
    </xdr:from>
    <xdr:to>
      <xdr:col>65</xdr:col>
      <xdr:colOff>53975</xdr:colOff>
      <xdr:row>56</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一部事務組合への経常的な負担金が減少したこと等により、前年度比で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類似団体との比較では、平均より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ポイント下回っているため、今後も補助金の適正な執行に努めていく。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676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20320</xdr:rowOff>
    </xdr:from>
    <xdr:to>
      <xdr:col>82</xdr:col>
      <xdr:colOff>107950</xdr:colOff>
      <xdr:row>34</xdr:row>
      <xdr:rowOff>142240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8496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170197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9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26670</xdr:rowOff>
    </xdr:from>
    <xdr:to>
      <xdr:col>82</xdr:col>
      <xdr:colOff>158750</xdr:colOff>
      <xdr:row>35</xdr:row>
      <xdr:rowOff>128270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142240</xdr:rowOff>
    </xdr:from>
    <xdr:to>
      <xdr:col>78</xdr:col>
      <xdr:colOff>69850</xdr:colOff>
      <xdr:row>35</xdr:row>
      <xdr:rowOff>39370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971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144780</xdr:rowOff>
    </xdr:from>
    <xdr:to>
      <xdr:col>78</xdr:col>
      <xdr:colOff>120650</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59707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6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142240</xdr:rowOff>
    </xdr:from>
    <xdr:to>
      <xdr:col>73</xdr:col>
      <xdr:colOff>180975</xdr:colOff>
      <xdr:row>35</xdr:row>
      <xdr:rowOff>39370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971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xdr:rowOff>
    </xdr:from>
    <xdr:to>
      <xdr:col>74</xdr:col>
      <xdr:colOff>31750</xdr:colOff>
      <xdr:row>35</xdr:row>
      <xdr:rowOff>113030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97807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58420</xdr:rowOff>
    </xdr:from>
    <xdr:to>
      <xdr:col>69</xdr:col>
      <xdr:colOff>92075</xdr:colOff>
      <xdr:row>34</xdr:row>
      <xdr:rowOff>142240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8877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99060</xdr:rowOff>
    </xdr:from>
    <xdr:to>
      <xdr:col>69</xdr:col>
      <xdr:colOff>142875</xdr:colOff>
      <xdr:row>35</xdr:row>
      <xdr:rowOff>29210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13987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140970</xdr:rowOff>
    </xdr:from>
    <xdr:to>
      <xdr:col>82</xdr:col>
      <xdr:colOff>158750</xdr:colOff>
      <xdr:row>34</xdr:row>
      <xdr:rowOff>71120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157497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91440</xdr:rowOff>
    </xdr:from>
    <xdr:to>
      <xdr:col>78</xdr:col>
      <xdr:colOff>120650</xdr:colOff>
      <xdr:row>35</xdr:row>
      <xdr:rowOff>21590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31767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8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160020</xdr:rowOff>
    </xdr:from>
    <xdr:to>
      <xdr:col>74</xdr:col>
      <xdr:colOff>31750</xdr:colOff>
      <xdr:row>35</xdr:row>
      <xdr:rowOff>90170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100347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91440</xdr:rowOff>
    </xdr:from>
    <xdr:to>
      <xdr:col>69</xdr:col>
      <xdr:colOff>142875</xdr:colOff>
      <xdr:row>35</xdr:row>
      <xdr:rowOff>21590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31767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xdr:rowOff>
    </xdr:from>
    <xdr:to>
      <xdr:col>65</xdr:col>
      <xdr:colOff>53975</xdr:colOff>
      <xdr:row>34</xdr:row>
      <xdr:rowOff>109220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119397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ポイント下回っているものの、健康福祉センター建設事業に係る起債発行等により、地方債残高は増加傾向にあるため、今後は、地方債の発行に当たっては、事業を精査し、公債費の抑制に努める。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94996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6858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131572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11148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108713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1114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108713</xdr:rowOff>
    </xdr:from>
    <xdr:to>
      <xdr:col>15</xdr:col>
      <xdr:colOff>98425</xdr:colOff>
      <xdr:row>76</xdr:row>
      <xdr:rowOff>122428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1389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122428</xdr:rowOff>
    </xdr:from>
    <xdr:to>
      <xdr:col>11</xdr:col>
      <xdr:colOff>9525</xdr:colOff>
      <xdr:row>76</xdr:row>
      <xdr:rowOff>136144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52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97299</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57913</xdr:rowOff>
    </xdr:from>
    <xdr:to>
      <xdr:col>15</xdr:col>
      <xdr:colOff>149225</xdr:colOff>
      <xdr:row>76</xdr:row>
      <xdr:rowOff>159513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169689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71628</xdr:rowOff>
    </xdr:from>
    <xdr:to>
      <xdr:col>11</xdr:col>
      <xdr:colOff>60325</xdr:colOff>
      <xdr:row>77</xdr:row>
      <xdr:rowOff>1778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11955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85344</xdr:rowOff>
    </xdr:from>
    <xdr:to>
      <xdr:col>6</xdr:col>
      <xdr:colOff>171450</xdr:colOff>
      <xdr:row>77</xdr:row>
      <xdr:rowOff>15494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25671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経常収支比率は類似団体と比較して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ポイント下回っているものの、エネルギー価格高騰の影響による物件費の増加や児童福祉に係る扶助費が多いことから、類似団体との比較では、平均を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ポイント上回ることとなっており、引き続き削減に努めていく。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79</xdr:row>
      <xdr:rowOff>101854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5136"/>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73931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1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101854</xdr:rowOff>
    </xdr:from>
    <xdr:to>
      <xdr:col>82</xdr:col>
      <xdr:colOff>196850</xdr:colOff>
      <xdr:row>79</xdr:row>
      <xdr:rowOff>101854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4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30987</xdr:rowOff>
    </xdr:from>
    <xdr:to>
      <xdr:col>82</xdr:col>
      <xdr:colOff>107950</xdr:colOff>
      <xdr:row>76</xdr:row>
      <xdr:rowOff>90424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61187"/>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47007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30987</xdr:rowOff>
    </xdr:from>
    <xdr:to>
      <xdr:col>78</xdr:col>
      <xdr:colOff>69850</xdr:colOff>
      <xdr:row>77</xdr:row>
      <xdr:rowOff>14987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061187"/>
          <a:ext cx="889000" cy="15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87630</xdr:rowOff>
    </xdr:from>
    <xdr:to>
      <xdr:col>78</xdr:col>
      <xdr:colOff>120650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159004</xdr:rowOff>
    </xdr:from>
    <xdr:to>
      <xdr:col>73</xdr:col>
      <xdr:colOff>180975</xdr:colOff>
      <xdr:row>77</xdr:row>
      <xdr:rowOff>14987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892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76</xdr:row>
      <xdr:rowOff>159004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1800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11701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4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151637</xdr:rowOff>
    </xdr:from>
    <xdr:to>
      <xdr:col>78</xdr:col>
      <xdr:colOff>120650</xdr:colOff>
      <xdr:row>76</xdr:row>
      <xdr:rowOff>81787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66564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096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135637</xdr:rowOff>
    </xdr:from>
    <xdr:to>
      <xdr:col>74</xdr:col>
      <xdr:colOff>31750</xdr:colOff>
      <xdr:row>77</xdr:row>
      <xdr:rowOff>65787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108204</xdr:rowOff>
    </xdr:from>
    <xdr:to>
      <xdr:col>69</xdr:col>
      <xdr:colOff>142875</xdr:colOff>
      <xdr:row>77</xdr:row>
      <xdr:rowOff>38354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23131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16975</xdr:rowOff>
    </xdr:from>
    <xdr:to>
      <xdr:col>29</xdr:col>
      <xdr:colOff>127000</xdr:colOff>
      <xdr:row>19</xdr:row>
      <xdr:rowOff>37648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0550"/>
          <a:ext cx="0" cy="13922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9725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37648</xdr:rowOff>
    </xdr:from>
    <xdr:to>
      <xdr:col>30</xdr:col>
      <xdr:colOff>25400</xdr:colOff>
      <xdr:row>19</xdr:row>
      <xdr:rowOff>37648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2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103352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16975</xdr:rowOff>
    </xdr:from>
    <xdr:to>
      <xdr:col>30</xdr:col>
      <xdr:colOff>25400</xdr:colOff>
      <xdr:row>11</xdr:row>
      <xdr:rowOff>16975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0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126550</xdr:rowOff>
    </xdr:from>
    <xdr:to>
      <xdr:col>29</xdr:col>
      <xdr:colOff>127000</xdr:colOff>
      <xdr:row>18</xdr:row>
      <xdr:rowOff>141204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60275"/>
          <a:ext cx="647700" cy="14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18539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09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2012</xdr:rowOff>
    </xdr:from>
    <xdr:to>
      <xdr:col>29</xdr:col>
      <xdr:colOff>177800</xdr:colOff>
      <xdr:row>17</xdr:row>
      <xdr:rowOff>103612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4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141204</xdr:rowOff>
    </xdr:from>
    <xdr:to>
      <xdr:col>26</xdr:col>
      <xdr:colOff>50800</xdr:colOff>
      <xdr:row>18</xdr:row>
      <xdr:rowOff>143756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74929"/>
          <a:ext cx="698500" cy="2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20605</xdr:rowOff>
    </xdr:from>
    <xdr:to>
      <xdr:col>26</xdr:col>
      <xdr:colOff>101600</xdr:colOff>
      <xdr:row>17</xdr:row>
      <xdr:rowOff>122205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132382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1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143756</xdr:rowOff>
    </xdr:from>
    <xdr:to>
      <xdr:col>22</xdr:col>
      <xdr:colOff>114300</xdr:colOff>
      <xdr:row>18</xdr:row>
      <xdr:rowOff>157473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77481"/>
          <a:ext cx="698500" cy="13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56944</xdr:rowOff>
    </xdr:from>
    <xdr:to>
      <xdr:col>22</xdr:col>
      <xdr:colOff>165100</xdr:colOff>
      <xdr:row>17</xdr:row>
      <xdr:rowOff>158544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168721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8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157473</xdr:rowOff>
    </xdr:from>
    <xdr:to>
      <xdr:col>18</xdr:col>
      <xdr:colOff>177800</xdr:colOff>
      <xdr:row>18</xdr:row>
      <xdr:rowOff>170198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91198"/>
          <a:ext cx="698500" cy="12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62057</xdr:rowOff>
    </xdr:from>
    <xdr:to>
      <xdr:col>19</xdr:col>
      <xdr:colOff>38100</xdr:colOff>
      <xdr:row>17</xdr:row>
      <xdr:rowOff>163657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2384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85016</xdr:rowOff>
    </xdr:from>
    <xdr:to>
      <xdr:col>15</xdr:col>
      <xdr:colOff>101600</xdr:colOff>
      <xdr:row>18</xdr:row>
      <xdr:rowOff>15166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25343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1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75750</xdr:rowOff>
    </xdr:from>
    <xdr:to>
      <xdr:col>29</xdr:col>
      <xdr:colOff>177800</xdr:colOff>
      <xdr:row>19</xdr:row>
      <xdr:rowOff>5900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09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155777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1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90404</xdr:rowOff>
    </xdr:from>
    <xdr:to>
      <xdr:col>26</xdr:col>
      <xdr:colOff>101600</xdr:colOff>
      <xdr:row>19</xdr:row>
      <xdr:rowOff>20554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4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5331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10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92956</xdr:rowOff>
    </xdr:from>
    <xdr:to>
      <xdr:col>22</xdr:col>
      <xdr:colOff>165100</xdr:colOff>
      <xdr:row>19</xdr:row>
      <xdr:rowOff>23106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26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7883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1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106672</xdr:rowOff>
    </xdr:from>
    <xdr:to>
      <xdr:col>19</xdr:col>
      <xdr:colOff>38100</xdr:colOff>
      <xdr:row>19</xdr:row>
      <xdr:rowOff>36823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4039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21600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26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119398</xdr:rowOff>
    </xdr:from>
    <xdr:to>
      <xdr:col>15</xdr:col>
      <xdr:colOff>101600</xdr:colOff>
      <xdr:row>19</xdr:row>
      <xdr:rowOff>49548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53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34325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272999</xdr:rowOff>
    </xdr:from>
    <xdr:to>
      <xdr:col>29</xdr:col>
      <xdr:colOff>127000</xdr:colOff>
      <xdr:row>37</xdr:row>
      <xdr:rowOff>336150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7549"/>
          <a:ext cx="0" cy="12633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308227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3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336150</xdr:rowOff>
    </xdr:from>
    <xdr:to>
      <xdr:col>30</xdr:col>
      <xdr:colOff>25400</xdr:colOff>
      <xdr:row>37</xdr:row>
      <xdr:rowOff>336150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608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16476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4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272999</xdr:rowOff>
    </xdr:from>
    <xdr:to>
      <xdr:col>30</xdr:col>
      <xdr:colOff>25400</xdr:colOff>
      <xdr:row>33</xdr:row>
      <xdr:rowOff>272999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7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127553</xdr:rowOff>
    </xdr:from>
    <xdr:to>
      <xdr:col>29</xdr:col>
      <xdr:colOff>127000</xdr:colOff>
      <xdr:row>36</xdr:row>
      <xdr:rowOff>165805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80803"/>
          <a:ext cx="647700" cy="38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184738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95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339661</xdr:rowOff>
    </xdr:from>
    <xdr:to>
      <xdr:col>29</xdr:col>
      <xdr:colOff>177800</xdr:colOff>
      <xdr:row>36</xdr:row>
      <xdr:rowOff>98361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50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165805</xdr:rowOff>
    </xdr:from>
    <xdr:to>
      <xdr:col>26</xdr:col>
      <xdr:colOff>50800</xdr:colOff>
      <xdr:row>37</xdr:row>
      <xdr:rowOff>76727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19055"/>
          <a:ext cx="698500" cy="82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30823</xdr:rowOff>
    </xdr:from>
    <xdr:to>
      <xdr:col>26</xdr:col>
      <xdr:colOff>101600</xdr:colOff>
      <xdr:row>36</xdr:row>
      <xdr:rowOff>132423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84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142600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52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76022</xdr:rowOff>
    </xdr:from>
    <xdr:to>
      <xdr:col>22</xdr:col>
      <xdr:colOff>114300</xdr:colOff>
      <xdr:row>37</xdr:row>
      <xdr:rowOff>76727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200722"/>
          <a:ext cx="698500" cy="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71247</xdr:rowOff>
    </xdr:from>
    <xdr:to>
      <xdr:col>22</xdr:col>
      <xdr:colOff>165100</xdr:colOff>
      <xdr:row>37</xdr:row>
      <xdr:rowOff>1397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2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183024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9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76022</xdr:rowOff>
    </xdr:from>
    <xdr:to>
      <xdr:col>18</xdr:col>
      <xdr:colOff>177800</xdr:colOff>
      <xdr:row>37</xdr:row>
      <xdr:rowOff>92767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200722"/>
          <a:ext cx="698500" cy="16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32404</xdr:rowOff>
    </xdr:from>
    <xdr:to>
      <xdr:col>19</xdr:col>
      <xdr:colOff>38100</xdr:colOff>
      <xdr:row>36</xdr:row>
      <xdr:rowOff>134004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144181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5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50959</xdr:rowOff>
    </xdr:from>
    <xdr:to>
      <xdr:col>15</xdr:col>
      <xdr:colOff>101600</xdr:colOff>
      <xdr:row>36</xdr:row>
      <xdr:rowOff>152559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162736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7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76753</xdr:rowOff>
    </xdr:from>
    <xdr:to>
      <xdr:col>29</xdr:col>
      <xdr:colOff>177800</xdr:colOff>
      <xdr:row>37</xdr:row>
      <xdr:rowOff>6903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30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48830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0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115005</xdr:rowOff>
    </xdr:from>
    <xdr:to>
      <xdr:col>26</xdr:col>
      <xdr:colOff>101600</xdr:colOff>
      <xdr:row>37</xdr:row>
      <xdr:rowOff>45155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68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29932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5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25927</xdr:rowOff>
    </xdr:from>
    <xdr:to>
      <xdr:col>22</xdr:col>
      <xdr:colOff>165100</xdr:colOff>
      <xdr:row>37</xdr:row>
      <xdr:rowOff>127527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50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112304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3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25222</xdr:rowOff>
    </xdr:from>
    <xdr:to>
      <xdr:col>19</xdr:col>
      <xdr:colOff>38100</xdr:colOff>
      <xdr:row>37</xdr:row>
      <xdr:rowOff>126822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49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111599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3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41967</xdr:rowOff>
    </xdr:from>
    <xdr:to>
      <xdr:col>15</xdr:col>
      <xdr:colOff>101600</xdr:colOff>
      <xdr:row>37</xdr:row>
      <xdr:rowOff>143567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66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128344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5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12,531
12,467
31.30
7,026,172
6,715,550
141,371
3,571,224
6,362,445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56756</xdr:rowOff>
    </xdr:from>
    <xdr:to>
      <xdr:col>24</xdr:col>
      <xdr:colOff>62865</xdr:colOff>
      <xdr:row>39</xdr:row>
      <xdr:rowOff>11329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0256"/>
          <a:ext cx="1270" cy="149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15156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11329</xdr:rowOff>
    </xdr:from>
    <xdr:to>
      <xdr:col>24</xdr:col>
      <xdr:colOff>152400</xdr:colOff>
      <xdr:row>39</xdr:row>
      <xdr:rowOff>11329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3433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56756</xdr:rowOff>
    </xdr:from>
    <xdr:to>
      <xdr:col>24</xdr:col>
      <xdr:colOff>152400</xdr:colOff>
      <xdr:row>30</xdr:row>
      <xdr:rowOff>56756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3518</xdr:rowOff>
    </xdr:from>
    <xdr:to>
      <xdr:col>24</xdr:col>
      <xdr:colOff>63500</xdr:colOff>
      <xdr:row>38</xdr:row>
      <xdr:rowOff>20536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18618"/>
          <a:ext cx="8382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139768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69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116891</xdr:rowOff>
    </xdr:from>
    <xdr:to>
      <xdr:col>24</xdr:col>
      <xdr:colOff>114300</xdr:colOff>
      <xdr:row>36</xdr:row>
      <xdr:rowOff>47041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20536</xdr:rowOff>
    </xdr:from>
    <xdr:to>
      <xdr:col>19</xdr:col>
      <xdr:colOff>177800</xdr:colOff>
      <xdr:row>38</xdr:row>
      <xdr:rowOff>21361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35636"/>
          <a:ext cx="889000" cy="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138760</xdr:rowOff>
    </xdr:from>
    <xdr:to>
      <xdr:col>20</xdr:col>
      <xdr:colOff>38100</xdr:colOff>
      <xdr:row>36</xdr:row>
      <xdr:rowOff>68910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85437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21361</xdr:rowOff>
    </xdr:from>
    <xdr:to>
      <xdr:col>15</xdr:col>
      <xdr:colOff>50800</xdr:colOff>
      <xdr:row>38</xdr:row>
      <xdr:rowOff>131470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36461"/>
          <a:ext cx="8890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12700</xdr:rowOff>
    </xdr:from>
    <xdr:to>
      <xdr:col>15</xdr:col>
      <xdr:colOff>101600</xdr:colOff>
      <xdr:row>36</xdr:row>
      <xdr:rowOff>114300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130827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129731</xdr:rowOff>
    </xdr:from>
    <xdr:to>
      <xdr:col>10</xdr:col>
      <xdr:colOff>114300</xdr:colOff>
      <xdr:row>38</xdr:row>
      <xdr:rowOff>131470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44831"/>
          <a:ext cx="889000" cy="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138925</xdr:rowOff>
    </xdr:from>
    <xdr:to>
      <xdr:col>10</xdr:col>
      <xdr:colOff>165100</xdr:colOff>
      <xdr:row>37</xdr:row>
      <xdr:rowOff>69075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85602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157086</xdr:rowOff>
    </xdr:from>
    <xdr:to>
      <xdr:col>6</xdr:col>
      <xdr:colOff>38100</xdr:colOff>
      <xdr:row>37</xdr:row>
      <xdr:rowOff>87236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103763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124168</xdr:rowOff>
    </xdr:from>
    <xdr:to>
      <xdr:col>24</xdr:col>
      <xdr:colOff>114300</xdr:colOff>
      <xdr:row>38</xdr:row>
      <xdr:rowOff>54318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6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102595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4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141186</xdr:rowOff>
    </xdr:from>
    <xdr:to>
      <xdr:col>20</xdr:col>
      <xdr:colOff>38100</xdr:colOff>
      <xdr:row>38</xdr:row>
      <xdr:rowOff>71336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8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62463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7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142011</xdr:rowOff>
    </xdr:from>
    <xdr:to>
      <xdr:col>15</xdr:col>
      <xdr:colOff>101600</xdr:colOff>
      <xdr:row>38</xdr:row>
      <xdr:rowOff>72161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8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63288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7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80670</xdr:rowOff>
    </xdr:from>
    <xdr:to>
      <xdr:col>10</xdr:col>
      <xdr:colOff>165100</xdr:colOff>
      <xdr:row>39</xdr:row>
      <xdr:rowOff>10820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1947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8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78931</xdr:rowOff>
    </xdr:from>
    <xdr:to>
      <xdr:col>6</xdr:col>
      <xdr:colOff>38100</xdr:colOff>
      <xdr:row>39</xdr:row>
      <xdr:rowOff>9081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9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208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8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103619</xdr:rowOff>
    </xdr:from>
    <xdr:to>
      <xdr:col>24</xdr:col>
      <xdr:colOff>62865</xdr:colOff>
      <xdr:row>57</xdr:row>
      <xdr:rowOff>157737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7569"/>
          <a:ext cx="1270" cy="108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161564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3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157737</xdr:rowOff>
    </xdr:from>
    <xdr:to>
      <xdr:col>24</xdr:col>
      <xdr:colOff>152400</xdr:colOff>
      <xdr:row>57</xdr:row>
      <xdr:rowOff>157737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3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50296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103619</xdr:rowOff>
    </xdr:from>
    <xdr:to>
      <xdr:col>24</xdr:col>
      <xdr:colOff>152400</xdr:colOff>
      <xdr:row>51</xdr:row>
      <xdr:rowOff>103619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103219</xdr:rowOff>
    </xdr:from>
    <xdr:to>
      <xdr:col>24</xdr:col>
      <xdr:colOff>63500</xdr:colOff>
      <xdr:row>57</xdr:row>
      <xdr:rowOff>111483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75869"/>
          <a:ext cx="838200" cy="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131589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61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108712</xdr:rowOff>
    </xdr:from>
    <xdr:to>
      <xdr:col>24</xdr:col>
      <xdr:colOff>114300</xdr:colOff>
      <xdr:row>57</xdr:row>
      <xdr:rowOff>38862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76282</xdr:rowOff>
    </xdr:from>
    <xdr:to>
      <xdr:col>19</xdr:col>
      <xdr:colOff>177800</xdr:colOff>
      <xdr:row>57</xdr:row>
      <xdr:rowOff>103219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848932"/>
          <a:ext cx="889000" cy="2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134540</xdr:rowOff>
    </xdr:from>
    <xdr:to>
      <xdr:col>20</xdr:col>
      <xdr:colOff>38100</xdr:colOff>
      <xdr:row>57</xdr:row>
      <xdr:rowOff>64690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81217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76282</xdr:rowOff>
    </xdr:from>
    <xdr:to>
      <xdr:col>15</xdr:col>
      <xdr:colOff>50800</xdr:colOff>
      <xdr:row>57</xdr:row>
      <xdr:rowOff>78020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48932"/>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163546</xdr:rowOff>
    </xdr:from>
    <xdr:to>
      <xdr:col>15</xdr:col>
      <xdr:colOff>101600</xdr:colOff>
      <xdr:row>57</xdr:row>
      <xdr:rowOff>93696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110223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68628</xdr:rowOff>
    </xdr:from>
    <xdr:to>
      <xdr:col>10</xdr:col>
      <xdr:colOff>114300</xdr:colOff>
      <xdr:row>57</xdr:row>
      <xdr:rowOff>78020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841278"/>
          <a:ext cx="889000" cy="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135333</xdr:rowOff>
    </xdr:from>
    <xdr:to>
      <xdr:col>10</xdr:col>
      <xdr:colOff>165100</xdr:colOff>
      <xdr:row>57</xdr:row>
      <xdr:rowOff>65483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82010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9965</xdr:rowOff>
    </xdr:from>
    <xdr:to>
      <xdr:col>6</xdr:col>
      <xdr:colOff>38100</xdr:colOff>
      <xdr:row>57</xdr:row>
      <xdr:rowOff>111565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8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128092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5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60683</xdr:rowOff>
    </xdr:from>
    <xdr:to>
      <xdr:col>24</xdr:col>
      <xdr:colOff>114300</xdr:colOff>
      <xdr:row>57</xdr:row>
      <xdr:rowOff>162283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3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147060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4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52419</xdr:rowOff>
    </xdr:from>
    <xdr:to>
      <xdr:col>20</xdr:col>
      <xdr:colOff>38100</xdr:colOff>
      <xdr:row>57</xdr:row>
      <xdr:rowOff>154019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145146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91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25482</xdr:rowOff>
    </xdr:from>
    <xdr:to>
      <xdr:col>15</xdr:col>
      <xdr:colOff>101600</xdr:colOff>
      <xdr:row>57</xdr:row>
      <xdr:rowOff>127082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9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118209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9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27220</xdr:rowOff>
    </xdr:from>
    <xdr:to>
      <xdr:col>10</xdr:col>
      <xdr:colOff>165100</xdr:colOff>
      <xdr:row>57</xdr:row>
      <xdr:rowOff>128820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9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119947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9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17828</xdr:rowOff>
    </xdr:from>
    <xdr:to>
      <xdr:col>6</xdr:col>
      <xdr:colOff>38100</xdr:colOff>
      <xdr:row>57</xdr:row>
      <xdr:rowOff>119428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9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110555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8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10704</xdr:rowOff>
    </xdr:from>
    <xdr:to>
      <xdr:col>24</xdr:col>
      <xdr:colOff>62865</xdr:colOff>
      <xdr:row>79</xdr:row>
      <xdr:rowOff>98617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12204"/>
          <a:ext cx="1270" cy="163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102444</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46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98617</xdr:rowOff>
    </xdr:from>
    <xdr:to>
      <xdr:col>24</xdr:col>
      <xdr:colOff>152400</xdr:colOff>
      <xdr:row>79</xdr:row>
      <xdr:rowOff>98617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43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128831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7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10704</xdr:rowOff>
    </xdr:from>
    <xdr:to>
      <xdr:col>24</xdr:col>
      <xdr:colOff>152400</xdr:colOff>
      <xdr:row>70</xdr:row>
      <xdr:rowOff>10704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1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64588</xdr:rowOff>
    </xdr:from>
    <xdr:to>
      <xdr:col>24</xdr:col>
      <xdr:colOff>63500</xdr:colOff>
      <xdr:row>79</xdr:row>
      <xdr:rowOff>69422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609138"/>
          <a:ext cx="8382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117361</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94484</xdr:rowOff>
    </xdr:from>
    <xdr:to>
      <xdr:col>24</xdr:col>
      <xdr:colOff>114300</xdr:colOff>
      <xdr:row>78</xdr:row>
      <xdr:rowOff>24634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63381</xdr:rowOff>
    </xdr:from>
    <xdr:to>
      <xdr:col>19</xdr:col>
      <xdr:colOff>177800</xdr:colOff>
      <xdr:row>79</xdr:row>
      <xdr:rowOff>64588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607931"/>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69991</xdr:rowOff>
    </xdr:from>
    <xdr:to>
      <xdr:col>20</xdr:col>
      <xdr:colOff>38100</xdr:colOff>
      <xdr:row>78</xdr:row>
      <xdr:rowOff>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7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16668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04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63381</xdr:rowOff>
    </xdr:from>
    <xdr:to>
      <xdr:col>15</xdr:col>
      <xdr:colOff>50800</xdr:colOff>
      <xdr:row>79</xdr:row>
      <xdr:rowOff>68703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607931"/>
          <a:ext cx="88900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71723</xdr:rowOff>
    </xdr:from>
    <xdr:to>
      <xdr:col>15</xdr:col>
      <xdr:colOff>101600</xdr:colOff>
      <xdr:row>78</xdr:row>
      <xdr:rowOff>1873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2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18400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04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65438</xdr:rowOff>
    </xdr:from>
    <xdr:to>
      <xdr:col>10</xdr:col>
      <xdr:colOff>114300</xdr:colOff>
      <xdr:row>79</xdr:row>
      <xdr:rowOff>68703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60998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19112</xdr:rowOff>
    </xdr:from>
    <xdr:to>
      <xdr:col>10</xdr:col>
      <xdr:colOff>165100</xdr:colOff>
      <xdr:row>78</xdr:row>
      <xdr:rowOff>120712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9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137239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6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170314</xdr:rowOff>
    </xdr:from>
    <xdr:to>
      <xdr:col>6</xdr:col>
      <xdr:colOff>38100</xdr:colOff>
      <xdr:row>78</xdr:row>
      <xdr:rowOff>100464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7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116991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18622</xdr:rowOff>
    </xdr:from>
    <xdr:to>
      <xdr:col>24</xdr:col>
      <xdr:colOff>114300</xdr:colOff>
      <xdr:row>79</xdr:row>
      <xdr:rowOff>120222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6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104999</xdr:rowOff>
    </xdr:from>
    <xdr:ext cx="378565"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78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13788</xdr:rowOff>
    </xdr:from>
    <xdr:to>
      <xdr:col>20</xdr:col>
      <xdr:colOff>38100</xdr:colOff>
      <xdr:row>79</xdr:row>
      <xdr:rowOff>115388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5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106515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5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12581</xdr:rowOff>
    </xdr:from>
    <xdr:to>
      <xdr:col>15</xdr:col>
      <xdr:colOff>101600</xdr:colOff>
      <xdr:row>79</xdr:row>
      <xdr:rowOff>114181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5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105308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4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17903</xdr:rowOff>
    </xdr:from>
    <xdr:to>
      <xdr:col>10</xdr:col>
      <xdr:colOff>165100</xdr:colOff>
      <xdr:row>79</xdr:row>
      <xdr:rowOff>119503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6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110630</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830017" y="13655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14638</xdr:rowOff>
    </xdr:from>
    <xdr:to>
      <xdr:col>6</xdr:col>
      <xdr:colOff>38100</xdr:colOff>
      <xdr:row>79</xdr:row>
      <xdr:rowOff>116238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5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107365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5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167393</xdr:rowOff>
    </xdr:from>
    <xdr:to>
      <xdr:col>24</xdr:col>
      <xdr:colOff>62865</xdr:colOff>
      <xdr:row>98</xdr:row>
      <xdr:rowOff>152600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97893"/>
          <a:ext cx="1270" cy="135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156427</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152600</xdr:rowOff>
    </xdr:from>
    <xdr:to>
      <xdr:col>24</xdr:col>
      <xdr:colOff>152400</xdr:colOff>
      <xdr:row>98</xdr:row>
      <xdr:rowOff>152600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114070</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7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167393</xdr:rowOff>
    </xdr:from>
    <xdr:to>
      <xdr:col>24</xdr:col>
      <xdr:colOff>152400</xdr:colOff>
      <xdr:row>90</xdr:row>
      <xdr:rowOff>167393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8010</xdr:rowOff>
    </xdr:from>
    <xdr:to>
      <xdr:col>24</xdr:col>
      <xdr:colOff>63500</xdr:colOff>
      <xdr:row>94</xdr:row>
      <xdr:rowOff>69748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5952860"/>
          <a:ext cx="838200" cy="23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148235</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35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169808</xdr:rowOff>
    </xdr:from>
    <xdr:to>
      <xdr:col>24</xdr:col>
      <xdr:colOff>114300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8010</xdr:rowOff>
    </xdr:from>
    <xdr:to>
      <xdr:col>19</xdr:col>
      <xdr:colOff>177800</xdr:colOff>
      <xdr:row>95</xdr:row>
      <xdr:rowOff>139700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952860"/>
          <a:ext cx="889000" cy="47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167326</xdr:rowOff>
    </xdr:from>
    <xdr:to>
      <xdr:col>20</xdr:col>
      <xdr:colOff>38100</xdr:colOff>
      <xdr:row>95</xdr:row>
      <xdr:rowOff>97476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88603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3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139700</xdr:rowOff>
    </xdr:from>
    <xdr:to>
      <xdr:col>15</xdr:col>
      <xdr:colOff>50800</xdr:colOff>
      <xdr:row>96</xdr:row>
      <xdr:rowOff>20093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427450"/>
          <a:ext cx="889000" cy="5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155913</xdr:rowOff>
    </xdr:from>
    <xdr:to>
      <xdr:col>15</xdr:col>
      <xdr:colOff>101600</xdr:colOff>
      <xdr:row>97</xdr:row>
      <xdr:rowOff>86063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77190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7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20093</xdr:rowOff>
    </xdr:from>
    <xdr:to>
      <xdr:col>10</xdr:col>
      <xdr:colOff>114300</xdr:colOff>
      <xdr:row>96</xdr:row>
      <xdr:rowOff>64653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479293"/>
          <a:ext cx="889000" cy="4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26541</xdr:rowOff>
    </xdr:from>
    <xdr:to>
      <xdr:col>10</xdr:col>
      <xdr:colOff>165100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119268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7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43180</xdr:rowOff>
    </xdr:from>
    <xdr:to>
      <xdr:col>6</xdr:col>
      <xdr:colOff>38100</xdr:colOff>
      <xdr:row>97</xdr:row>
      <xdr:rowOff>144780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135907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7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18948</xdr:rowOff>
    </xdr:from>
    <xdr:to>
      <xdr:col>24</xdr:col>
      <xdr:colOff>114300</xdr:colOff>
      <xdr:row>94</xdr:row>
      <xdr:rowOff>120548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13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41825</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98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128660</xdr:rowOff>
    </xdr:from>
    <xdr:to>
      <xdr:col>20</xdr:col>
      <xdr:colOff>38100</xdr:colOff>
      <xdr:row>93</xdr:row>
      <xdr:rowOff>58810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90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75337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67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88900</xdr:rowOff>
    </xdr:from>
    <xdr:to>
      <xdr:col>15</xdr:col>
      <xdr:colOff>101600</xdr:colOff>
      <xdr:row>96</xdr:row>
      <xdr:rowOff>19050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37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35577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15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140743</xdr:rowOff>
    </xdr:from>
    <xdr:to>
      <xdr:col>10</xdr:col>
      <xdr:colOff>165100</xdr:colOff>
      <xdr:row>96</xdr:row>
      <xdr:rowOff>70893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42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87420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20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13853</xdr:rowOff>
    </xdr:from>
    <xdr:to>
      <xdr:col>6</xdr:col>
      <xdr:colOff>38100</xdr:colOff>
      <xdr:row>96</xdr:row>
      <xdr:rowOff>115453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47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131980</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24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160800</xdr:rowOff>
    </xdr:from>
    <xdr:to>
      <xdr:col>54</xdr:col>
      <xdr:colOff>189865</xdr:colOff>
      <xdr:row>37</xdr:row>
      <xdr:rowOff>55429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04300"/>
          <a:ext cx="1270" cy="1094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59256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0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55429</xdr:rowOff>
    </xdr:from>
    <xdr:to>
      <xdr:col>55</xdr:col>
      <xdr:colOff>88900</xdr:colOff>
      <xdr:row>37</xdr:row>
      <xdr:rowOff>55429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399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107477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7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160800</xdr:rowOff>
    </xdr:from>
    <xdr:to>
      <xdr:col>55</xdr:col>
      <xdr:colOff>88900</xdr:colOff>
      <xdr:row>30</xdr:row>
      <xdr:rowOff>160800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13252</xdr:rowOff>
    </xdr:from>
    <xdr:to>
      <xdr:col>55</xdr:col>
      <xdr:colOff>0</xdr:colOff>
      <xdr:row>36</xdr:row>
      <xdr:rowOff>110430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185452"/>
          <a:ext cx="838200" cy="9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81538</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108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58661</xdr:rowOff>
    </xdr:from>
    <xdr:to>
      <xdr:col>55</xdr:col>
      <xdr:colOff>50800</xdr:colOff>
      <xdr:row>35</xdr:row>
      <xdr:rowOff>160261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103275</xdr:rowOff>
    </xdr:from>
    <xdr:to>
      <xdr:col>50</xdr:col>
      <xdr:colOff>114300</xdr:colOff>
      <xdr:row>36</xdr:row>
      <xdr:rowOff>13252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589675"/>
          <a:ext cx="889000" cy="59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103329</xdr:rowOff>
    </xdr:from>
    <xdr:to>
      <xdr:col>50</xdr:col>
      <xdr:colOff>165100</xdr:colOff>
      <xdr:row>36</xdr:row>
      <xdr:rowOff>33479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50006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7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103275</xdr:rowOff>
    </xdr:from>
    <xdr:to>
      <xdr:col>45</xdr:col>
      <xdr:colOff>177800</xdr:colOff>
      <xdr:row>37</xdr:row>
      <xdr:rowOff>6586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589675"/>
          <a:ext cx="889000" cy="76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124155</xdr:rowOff>
    </xdr:from>
    <xdr:to>
      <xdr:col>46</xdr:col>
      <xdr:colOff>38100</xdr:colOff>
      <xdr:row>33</xdr:row>
      <xdr:rowOff>54305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45432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7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19941</xdr:rowOff>
    </xdr:from>
    <xdr:to>
      <xdr:col>41</xdr:col>
      <xdr:colOff>50800</xdr:colOff>
      <xdr:row>37</xdr:row>
      <xdr:rowOff>6586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92141"/>
          <a:ext cx="889000" cy="15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3376</xdr:rowOff>
    </xdr:from>
    <xdr:to>
      <xdr:col>41</xdr:col>
      <xdr:colOff>101600</xdr:colOff>
      <xdr:row>36</xdr:row>
      <xdr:rowOff>104976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121503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25153</xdr:rowOff>
    </xdr:from>
    <xdr:to>
      <xdr:col>36</xdr:col>
      <xdr:colOff>165100</xdr:colOff>
      <xdr:row>36</xdr:row>
      <xdr:rowOff>126753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117880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29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59630</xdr:rowOff>
    </xdr:from>
    <xdr:to>
      <xdr:col>55</xdr:col>
      <xdr:colOff>50800</xdr:colOff>
      <xdr:row>36</xdr:row>
      <xdr:rowOff>161230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3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146007</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4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133902</xdr:rowOff>
    </xdr:from>
    <xdr:to>
      <xdr:col>50</xdr:col>
      <xdr:colOff>165100</xdr:colOff>
      <xdr:row>36</xdr:row>
      <xdr:rowOff>64052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3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55179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227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52475</xdr:rowOff>
    </xdr:from>
    <xdr:to>
      <xdr:col>46</xdr:col>
      <xdr:colOff>38100</xdr:colOff>
      <xdr:row>32</xdr:row>
      <xdr:rowOff>154075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53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170602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314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127236</xdr:rowOff>
    </xdr:from>
    <xdr:to>
      <xdr:col>41</xdr:col>
      <xdr:colOff>101600</xdr:colOff>
      <xdr:row>37</xdr:row>
      <xdr:rowOff>57386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9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48513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39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140591</xdr:rowOff>
    </xdr:from>
    <xdr:to>
      <xdr:col>36</xdr:col>
      <xdr:colOff>165100</xdr:colOff>
      <xdr:row>36</xdr:row>
      <xdr:rowOff>70741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87268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1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93628</xdr:rowOff>
    </xdr:from>
    <xdr:to>
      <xdr:col>54</xdr:col>
      <xdr:colOff>189865</xdr:colOff>
      <xdr:row>59</xdr:row>
      <xdr:rowOff>30348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66128"/>
          <a:ext cx="1270" cy="147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34175</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30348</xdr:rowOff>
    </xdr:from>
    <xdr:to>
      <xdr:col>55</xdr:col>
      <xdr:colOff>88900</xdr:colOff>
      <xdr:row>59</xdr:row>
      <xdr:rowOff>30348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45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40305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4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93628</xdr:rowOff>
    </xdr:from>
    <xdr:to>
      <xdr:col>55</xdr:col>
      <xdr:colOff>88900</xdr:colOff>
      <xdr:row>50</xdr:row>
      <xdr:rowOff>93628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90956</xdr:rowOff>
    </xdr:from>
    <xdr:to>
      <xdr:col>55</xdr:col>
      <xdr:colOff>0</xdr:colOff>
      <xdr:row>57</xdr:row>
      <xdr:rowOff>97879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863606"/>
          <a:ext cx="8382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59140</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31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80713</xdr:rowOff>
    </xdr:from>
    <xdr:to>
      <xdr:col>55</xdr:col>
      <xdr:colOff>50800</xdr:colOff>
      <xdr:row>58</xdr:row>
      <xdr:rowOff>10863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8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90956</xdr:rowOff>
    </xdr:from>
    <xdr:to>
      <xdr:col>50</xdr:col>
      <xdr:colOff>114300</xdr:colOff>
      <xdr:row>58</xdr:row>
      <xdr:rowOff>67008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863606"/>
          <a:ext cx="889000" cy="14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110317</xdr:rowOff>
    </xdr:from>
    <xdr:to>
      <xdr:col>50</xdr:col>
      <xdr:colOff>165100</xdr:colOff>
      <xdr:row>58</xdr:row>
      <xdr:rowOff>40467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31594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97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67008</xdr:rowOff>
    </xdr:from>
    <xdr:to>
      <xdr:col>45</xdr:col>
      <xdr:colOff>177800</xdr:colOff>
      <xdr:row>58</xdr:row>
      <xdr:rowOff>154997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11108"/>
          <a:ext cx="889000" cy="8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81402</xdr:rowOff>
    </xdr:from>
    <xdr:to>
      <xdr:col>46</xdr:col>
      <xdr:colOff>38100</xdr:colOff>
      <xdr:row>58</xdr:row>
      <xdr:rowOff>11552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28079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62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116752</xdr:rowOff>
    </xdr:from>
    <xdr:to>
      <xdr:col>41</xdr:col>
      <xdr:colOff>50800</xdr:colOff>
      <xdr:row>58</xdr:row>
      <xdr:rowOff>154997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60852"/>
          <a:ext cx="889000" cy="3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85661</xdr:rowOff>
    </xdr:from>
    <xdr:to>
      <xdr:col>41</xdr:col>
      <xdr:colOff>101600</xdr:colOff>
      <xdr:row>58</xdr:row>
      <xdr:rowOff>15811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32338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37458</xdr:rowOff>
    </xdr:from>
    <xdr:to>
      <xdr:col>36</xdr:col>
      <xdr:colOff>165100</xdr:colOff>
      <xdr:row>57</xdr:row>
      <xdr:rowOff>139058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155585</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47079</xdr:rowOff>
    </xdr:from>
    <xdr:to>
      <xdr:col>55</xdr:col>
      <xdr:colOff>50800</xdr:colOff>
      <xdr:row>57</xdr:row>
      <xdr:rowOff>148679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8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69956</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40156</xdr:rowOff>
    </xdr:from>
    <xdr:to>
      <xdr:col>50</xdr:col>
      <xdr:colOff>165100</xdr:colOff>
      <xdr:row>57</xdr:row>
      <xdr:rowOff>141756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158283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58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16208</xdr:rowOff>
    </xdr:from>
    <xdr:to>
      <xdr:col>46</xdr:col>
      <xdr:colOff>38100</xdr:colOff>
      <xdr:row>58</xdr:row>
      <xdr:rowOff>117808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6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108935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5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104197</xdr:rowOff>
    </xdr:from>
    <xdr:to>
      <xdr:col>41</xdr:col>
      <xdr:colOff>101600</xdr:colOff>
      <xdr:row>59</xdr:row>
      <xdr:rowOff>34347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4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25474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4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65952</xdr:rowOff>
    </xdr:from>
    <xdr:to>
      <xdr:col>36</xdr:col>
      <xdr:colOff>165100</xdr:colOff>
      <xdr:row>58</xdr:row>
      <xdr:rowOff>167552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1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158679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0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61907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3407"/>
          <a:ext cx="1270" cy="144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8584</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61907</xdr:rowOff>
    </xdr:from>
    <xdr:to>
      <xdr:col>55</xdr:col>
      <xdr:colOff>88900</xdr:colOff>
      <xdr:row>70</xdr:row>
      <xdr:rowOff>61907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170383</xdr:rowOff>
    </xdr:from>
    <xdr:to>
      <xdr:col>55</xdr:col>
      <xdr:colOff>0</xdr:colOff>
      <xdr:row>78</xdr:row>
      <xdr:rowOff>26228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200583"/>
          <a:ext cx="838200" cy="19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145062</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75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122185</xdr:rowOff>
    </xdr:from>
    <xdr:to>
      <xdr:col>55</xdr:col>
      <xdr:colOff>50800</xdr:colOff>
      <xdr:row>78</xdr:row>
      <xdr:rowOff>52335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2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170383</xdr:rowOff>
    </xdr:from>
    <xdr:to>
      <xdr:col>50</xdr:col>
      <xdr:colOff>114300</xdr:colOff>
      <xdr:row>78</xdr:row>
      <xdr:rowOff>84196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200583"/>
          <a:ext cx="889000" cy="25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149871</xdr:rowOff>
    </xdr:from>
    <xdr:to>
      <xdr:col>50</xdr:col>
      <xdr:colOff>165100</xdr:colOff>
      <xdr:row>78</xdr:row>
      <xdr:rowOff>80021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5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71148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4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84196</xdr:rowOff>
    </xdr:from>
    <xdr:to>
      <xdr:col>45</xdr:col>
      <xdr:colOff>177800</xdr:colOff>
      <xdr:row>78</xdr:row>
      <xdr:rowOff>109000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57296"/>
          <a:ext cx="889000" cy="2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121841</xdr:rowOff>
    </xdr:from>
    <xdr:to>
      <xdr:col>46</xdr:col>
      <xdr:colOff>38100</xdr:colOff>
      <xdr:row>78</xdr:row>
      <xdr:rowOff>51991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68518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9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105301</xdr:rowOff>
    </xdr:from>
    <xdr:to>
      <xdr:col>41</xdr:col>
      <xdr:colOff>50800</xdr:colOff>
      <xdr:row>78</xdr:row>
      <xdr:rowOff>109000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78401"/>
          <a:ext cx="889000" cy="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118188</xdr:rowOff>
    </xdr:from>
    <xdr:to>
      <xdr:col>41</xdr:col>
      <xdr:colOff>101600</xdr:colOff>
      <xdr:row>78</xdr:row>
      <xdr:rowOff>48338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64865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111362</xdr:rowOff>
    </xdr:from>
    <xdr:to>
      <xdr:col>36</xdr:col>
      <xdr:colOff>165100</xdr:colOff>
      <xdr:row>78</xdr:row>
      <xdr:rowOff>41512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58039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146878</xdr:rowOff>
    </xdr:from>
    <xdr:to>
      <xdr:col>55</xdr:col>
      <xdr:colOff>50800</xdr:colOff>
      <xdr:row>78</xdr:row>
      <xdr:rowOff>77028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100612</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0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119583</xdr:rowOff>
    </xdr:from>
    <xdr:to>
      <xdr:col>50</xdr:col>
      <xdr:colOff>165100</xdr:colOff>
      <xdr:row>77</xdr:row>
      <xdr:rowOff>49733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4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66260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92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33396</xdr:rowOff>
    </xdr:from>
    <xdr:to>
      <xdr:col>46</xdr:col>
      <xdr:colOff>38100</xdr:colOff>
      <xdr:row>78</xdr:row>
      <xdr:rowOff>134996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0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126123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49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58200</xdr:rowOff>
    </xdr:from>
    <xdr:to>
      <xdr:col>41</xdr:col>
      <xdr:colOff>101600</xdr:colOff>
      <xdr:row>78</xdr:row>
      <xdr:rowOff>159800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150927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54501</xdr:rowOff>
    </xdr:from>
    <xdr:to>
      <xdr:col>36</xdr:col>
      <xdr:colOff>165100</xdr:colOff>
      <xdr:row>78</xdr:row>
      <xdr:rowOff>156101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2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147228</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54263</xdr:rowOff>
    </xdr:from>
    <xdr:to>
      <xdr:col>54</xdr:col>
      <xdr:colOff>189865</xdr:colOff>
      <xdr:row>98</xdr:row>
      <xdr:rowOff>120214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827663"/>
          <a:ext cx="1270" cy="1094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124041</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120214</xdr:rowOff>
    </xdr:from>
    <xdr:to>
      <xdr:col>55</xdr:col>
      <xdr:colOff>88900</xdr:colOff>
      <xdr:row>98</xdr:row>
      <xdr:rowOff>120214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940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60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54263</xdr:rowOff>
    </xdr:from>
    <xdr:to>
      <xdr:col>55</xdr:col>
      <xdr:colOff>88900</xdr:colOff>
      <xdr:row>92</xdr:row>
      <xdr:rowOff>54263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82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139595</xdr:rowOff>
    </xdr:from>
    <xdr:to>
      <xdr:col>55</xdr:col>
      <xdr:colOff>0</xdr:colOff>
      <xdr:row>97</xdr:row>
      <xdr:rowOff>136733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598795"/>
          <a:ext cx="838200" cy="16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164222</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2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14345</xdr:rowOff>
    </xdr:from>
    <xdr:to>
      <xdr:col>55</xdr:col>
      <xdr:colOff>50800</xdr:colOff>
      <xdr:row>97</xdr:row>
      <xdr:rowOff>115945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120543</xdr:rowOff>
    </xdr:from>
    <xdr:to>
      <xdr:col>50</xdr:col>
      <xdr:colOff>114300</xdr:colOff>
      <xdr:row>97</xdr:row>
      <xdr:rowOff>136733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51193"/>
          <a:ext cx="889000" cy="1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39463</xdr:rowOff>
    </xdr:from>
    <xdr:to>
      <xdr:col>50</xdr:col>
      <xdr:colOff>165100</xdr:colOff>
      <xdr:row>97</xdr:row>
      <xdr:rowOff>141063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157590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120543</xdr:rowOff>
    </xdr:from>
    <xdr:to>
      <xdr:col>45</xdr:col>
      <xdr:colOff>177800</xdr:colOff>
      <xdr:row>98</xdr:row>
      <xdr:rowOff>27476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51193"/>
          <a:ext cx="889000" cy="7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15839</xdr:rowOff>
    </xdr:from>
    <xdr:to>
      <xdr:col>46</xdr:col>
      <xdr:colOff>38100</xdr:colOff>
      <xdr:row>97</xdr:row>
      <xdr:rowOff>117439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133966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152826</xdr:rowOff>
    </xdr:from>
    <xdr:to>
      <xdr:col>41</xdr:col>
      <xdr:colOff>50800</xdr:colOff>
      <xdr:row>98</xdr:row>
      <xdr:rowOff>27476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83476"/>
          <a:ext cx="889000" cy="4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24919</xdr:rowOff>
    </xdr:from>
    <xdr:to>
      <xdr:col>41</xdr:col>
      <xdr:colOff>101600</xdr:colOff>
      <xdr:row>97</xdr:row>
      <xdr:rowOff>126519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143046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4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140343</xdr:rowOff>
    </xdr:from>
    <xdr:to>
      <xdr:col>36</xdr:col>
      <xdr:colOff>165100</xdr:colOff>
      <xdr:row>97</xdr:row>
      <xdr:rowOff>70493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87020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88795</xdr:rowOff>
    </xdr:from>
    <xdr:to>
      <xdr:col>55</xdr:col>
      <xdr:colOff>50800</xdr:colOff>
      <xdr:row>97</xdr:row>
      <xdr:rowOff>18945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4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111672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39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85933</xdr:rowOff>
    </xdr:from>
    <xdr:to>
      <xdr:col>50</xdr:col>
      <xdr:colOff>165100</xdr:colOff>
      <xdr:row>98</xdr:row>
      <xdr:rowOff>16083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1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7210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0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69743</xdr:rowOff>
    </xdr:from>
    <xdr:to>
      <xdr:col>46</xdr:col>
      <xdr:colOff>38100</xdr:colOff>
      <xdr:row>97</xdr:row>
      <xdr:rowOff>171343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0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162470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79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148126</xdr:rowOff>
    </xdr:from>
    <xdr:to>
      <xdr:col>41</xdr:col>
      <xdr:colOff>101600</xdr:colOff>
      <xdr:row>98</xdr:row>
      <xdr:rowOff>78276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7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69403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87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102026</xdr:rowOff>
    </xdr:from>
    <xdr:to>
      <xdr:col>36</xdr:col>
      <xdr:colOff>165100</xdr:colOff>
      <xdr:row>98</xdr:row>
      <xdr:rowOff>32176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3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23303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2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103816</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247316"/>
          <a:ext cx="1269" cy="153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121148</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807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50493</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02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103816</xdr:rowOff>
    </xdr:from>
    <xdr:to>
      <xdr:col>86</xdr:col>
      <xdr:colOff>25400</xdr:colOff>
      <xdr:row>30</xdr:row>
      <xdr:rowOff>103816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2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64327</xdr:rowOff>
    </xdr:from>
    <xdr:to>
      <xdr:col>85</xdr:col>
      <xdr:colOff>127000</xdr:colOff>
      <xdr:row>39</xdr:row>
      <xdr:rowOff>96488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50877"/>
          <a:ext cx="838200" cy="3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38599</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53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15722</xdr:rowOff>
    </xdr:from>
    <xdr:to>
      <xdr:col>85</xdr:col>
      <xdr:colOff>177800</xdr:colOff>
      <xdr:row>39</xdr:row>
      <xdr:rowOff>117322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70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26239</xdr:rowOff>
    </xdr:from>
    <xdr:to>
      <xdr:col>81</xdr:col>
      <xdr:colOff>50800</xdr:colOff>
      <xdr:row>39</xdr:row>
      <xdr:rowOff>64327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12789"/>
          <a:ext cx="889000" cy="3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17423</xdr:rowOff>
    </xdr:from>
    <xdr:to>
      <xdr:col>81</xdr:col>
      <xdr:colOff>101600</xdr:colOff>
      <xdr:row>39</xdr:row>
      <xdr:rowOff>119023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110150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79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26239</xdr:rowOff>
    </xdr:from>
    <xdr:to>
      <xdr:col>76</xdr:col>
      <xdr:colOff>114300</xdr:colOff>
      <xdr:row>39</xdr:row>
      <xdr:rowOff>85316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712789"/>
          <a:ext cx="889000" cy="5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168407</xdr:rowOff>
    </xdr:from>
    <xdr:to>
      <xdr:col>76</xdr:col>
      <xdr:colOff>165100</xdr:colOff>
      <xdr:row>39</xdr:row>
      <xdr:rowOff>98557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89684</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7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77553</xdr:rowOff>
    </xdr:from>
    <xdr:to>
      <xdr:col>71</xdr:col>
      <xdr:colOff>177800</xdr:colOff>
      <xdr:row>39</xdr:row>
      <xdr:rowOff>85316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64103"/>
          <a:ext cx="889000" cy="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3913</xdr:rowOff>
    </xdr:from>
    <xdr:to>
      <xdr:col>72</xdr:col>
      <xdr:colOff>38100</xdr:colOff>
      <xdr:row>39</xdr:row>
      <xdr:rowOff>105513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9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122040</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46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17864</xdr:rowOff>
    </xdr:from>
    <xdr:to>
      <xdr:col>67</xdr:col>
      <xdr:colOff>101600</xdr:colOff>
      <xdr:row>39</xdr:row>
      <xdr:rowOff>119464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70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135991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7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45688</xdr:rowOff>
    </xdr:from>
    <xdr:to>
      <xdr:col>85</xdr:col>
      <xdr:colOff>177800</xdr:colOff>
      <xdr:row>39</xdr:row>
      <xdr:rowOff>147288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165599</xdr:rowOff>
    </xdr:from>
    <xdr:ext cx="378565"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80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13527</xdr:rowOff>
    </xdr:from>
    <xdr:to>
      <xdr:col>81</xdr:col>
      <xdr:colOff>101600</xdr:colOff>
      <xdr:row>39</xdr:row>
      <xdr:rowOff>115127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0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131654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14111" y="647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146889</xdr:rowOff>
    </xdr:from>
    <xdr:to>
      <xdr:col>76</xdr:col>
      <xdr:colOff>165100</xdr:colOff>
      <xdr:row>39</xdr:row>
      <xdr:rowOff>77039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93566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643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34516</xdr:rowOff>
    </xdr:from>
    <xdr:to>
      <xdr:col>72</xdr:col>
      <xdr:colOff>38100</xdr:colOff>
      <xdr:row>39</xdr:row>
      <xdr:rowOff>136116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2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127243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81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26753</xdr:rowOff>
    </xdr:from>
    <xdr:to>
      <xdr:col>67</xdr:col>
      <xdr:colOff>101600</xdr:colOff>
      <xdr:row>39</xdr:row>
      <xdr:rowOff>128353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1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119480</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80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4535</xdr:rowOff>
    </xdr:from>
    <xdr:to>
      <xdr:col>76</xdr:col>
      <xdr:colOff>165100</xdr:colOff>
      <xdr:row>51</xdr:row>
      <xdr:rowOff>106135</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49</xdr:row>
      <xdr:rowOff>122662</xdr:rowOff>
    </xdr:from>
    <xdr:ext cx="313932"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35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166850</xdr:rowOff>
    </xdr:from>
    <xdr:to>
      <xdr:col>85</xdr:col>
      <xdr:colOff>126364</xdr:colOff>
      <xdr:row>78</xdr:row>
      <xdr:rowOff>75113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1996900"/>
          <a:ext cx="1269" cy="145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78940</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5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75113</xdr:rowOff>
    </xdr:from>
    <xdr:to>
      <xdr:col>86</xdr:col>
      <xdr:colOff>25400</xdr:colOff>
      <xdr:row>78</xdr:row>
      <xdr:rowOff>75113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113527</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77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166850</xdr:rowOff>
    </xdr:from>
    <xdr:to>
      <xdr:col>86</xdr:col>
      <xdr:colOff>25400</xdr:colOff>
      <xdr:row>69</xdr:row>
      <xdr:rowOff>166850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19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106256</xdr:rowOff>
    </xdr:from>
    <xdr:to>
      <xdr:col>85</xdr:col>
      <xdr:colOff>127000</xdr:colOff>
      <xdr:row>77</xdr:row>
      <xdr:rowOff>126586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307906"/>
          <a:ext cx="838200" cy="2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30799</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89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7922</xdr:rowOff>
    </xdr:from>
    <xdr:to>
      <xdr:col>85</xdr:col>
      <xdr:colOff>177800</xdr:colOff>
      <xdr:row>76</xdr:row>
      <xdr:rowOff>109522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303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126586</xdr:rowOff>
    </xdr:from>
    <xdr:to>
      <xdr:col>81</xdr:col>
      <xdr:colOff>50800</xdr:colOff>
      <xdr:row>77</xdr:row>
      <xdr:rowOff>143145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3328236"/>
          <a:ext cx="889000" cy="1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26065</xdr:rowOff>
    </xdr:from>
    <xdr:to>
      <xdr:col>81</xdr:col>
      <xdr:colOff>101600</xdr:colOff>
      <xdr:row>76</xdr:row>
      <xdr:rowOff>127665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30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144193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83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142267</xdr:rowOff>
    </xdr:from>
    <xdr:to>
      <xdr:col>76</xdr:col>
      <xdr:colOff>114300</xdr:colOff>
      <xdr:row>77</xdr:row>
      <xdr:rowOff>143145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3703300" y="13343917"/>
          <a:ext cx="889000" cy="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61757</xdr:rowOff>
    </xdr:from>
    <xdr:to>
      <xdr:col>76</xdr:col>
      <xdr:colOff>165100</xdr:colOff>
      <xdr:row>76</xdr:row>
      <xdr:rowOff>163357</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309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8434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86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142267</xdr:rowOff>
    </xdr:from>
    <xdr:to>
      <xdr:col>71</xdr:col>
      <xdr:colOff>177800</xdr:colOff>
      <xdr:row>77</xdr:row>
      <xdr:rowOff>143647</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3343917"/>
          <a:ext cx="889000" cy="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49650</xdr:rowOff>
    </xdr:from>
    <xdr:to>
      <xdr:col>72</xdr:col>
      <xdr:colOff>38100</xdr:colOff>
      <xdr:row>76</xdr:row>
      <xdr:rowOff>151250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167777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8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77553</xdr:rowOff>
    </xdr:from>
    <xdr:to>
      <xdr:col>67</xdr:col>
      <xdr:colOff>101600</xdr:colOff>
      <xdr:row>77</xdr:row>
      <xdr:rowOff>7703</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24231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8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55456</xdr:rowOff>
    </xdr:from>
    <xdr:to>
      <xdr:col>85</xdr:col>
      <xdr:colOff>177800</xdr:colOff>
      <xdr:row>77</xdr:row>
      <xdr:rowOff>157056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25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33883</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323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75786</xdr:rowOff>
    </xdr:from>
    <xdr:to>
      <xdr:col>81</xdr:col>
      <xdr:colOff>101600</xdr:colOff>
      <xdr:row>78</xdr:row>
      <xdr:rowOff>5936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27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168513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37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92345</xdr:rowOff>
    </xdr:from>
    <xdr:to>
      <xdr:col>76</xdr:col>
      <xdr:colOff>165100</xdr:colOff>
      <xdr:row>78</xdr:row>
      <xdr:rowOff>22495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29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13622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38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91467</xdr:rowOff>
    </xdr:from>
    <xdr:to>
      <xdr:col>72</xdr:col>
      <xdr:colOff>38100</xdr:colOff>
      <xdr:row>78</xdr:row>
      <xdr:rowOff>21617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29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12744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38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92847</xdr:rowOff>
    </xdr:from>
    <xdr:to>
      <xdr:col>67</xdr:col>
      <xdr:colOff>101600</xdr:colOff>
      <xdr:row>78</xdr:row>
      <xdr:rowOff>22997</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29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14124</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38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79890</xdr:rowOff>
    </xdr:from>
    <xdr:to>
      <xdr:col>85</xdr:col>
      <xdr:colOff>126364</xdr:colOff>
      <xdr:row>98</xdr:row>
      <xdr:rowOff>132107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853290"/>
          <a:ext cx="1269" cy="1080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135934</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3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132107</xdr:rowOff>
    </xdr:from>
    <xdr:to>
      <xdr:col>86</xdr:col>
      <xdr:colOff>25400</xdr:colOff>
      <xdr:row>98</xdr:row>
      <xdr:rowOff>132107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26567</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62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79890</xdr:rowOff>
    </xdr:from>
    <xdr:to>
      <xdr:col>86</xdr:col>
      <xdr:colOff>25400</xdr:colOff>
      <xdr:row>92</xdr:row>
      <xdr:rowOff>79890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85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50093</xdr:rowOff>
    </xdr:from>
    <xdr:to>
      <xdr:col>85</xdr:col>
      <xdr:colOff>127000</xdr:colOff>
      <xdr:row>98</xdr:row>
      <xdr:rowOff>85289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852193"/>
          <a:ext cx="838200" cy="3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62738</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521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39861</xdr:rowOff>
    </xdr:from>
    <xdr:to>
      <xdr:col>85</xdr:col>
      <xdr:colOff>177800</xdr:colOff>
      <xdr:row>97</xdr:row>
      <xdr:rowOff>141461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10130</xdr:rowOff>
    </xdr:from>
    <xdr:to>
      <xdr:col>81</xdr:col>
      <xdr:colOff>50800</xdr:colOff>
      <xdr:row>98</xdr:row>
      <xdr:rowOff>50093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812230"/>
          <a:ext cx="889000" cy="3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30342</xdr:rowOff>
    </xdr:from>
    <xdr:to>
      <xdr:col>81</xdr:col>
      <xdr:colOff>101600</xdr:colOff>
      <xdr:row>97</xdr:row>
      <xdr:rowOff>131942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148469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54606</xdr:rowOff>
    </xdr:from>
    <xdr:to>
      <xdr:col>76</xdr:col>
      <xdr:colOff>114300</xdr:colOff>
      <xdr:row>98</xdr:row>
      <xdr:rowOff>10130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6685256"/>
          <a:ext cx="889000" cy="1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114018</xdr:rowOff>
    </xdr:from>
    <xdr:to>
      <xdr:col>76</xdr:col>
      <xdr:colOff>165100</xdr:colOff>
      <xdr:row>98</xdr:row>
      <xdr:rowOff>44168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60695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54606</xdr:rowOff>
    </xdr:from>
    <xdr:to>
      <xdr:col>71</xdr:col>
      <xdr:colOff>177800</xdr:colOff>
      <xdr:row>98</xdr:row>
      <xdr:rowOff>22461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685256"/>
          <a:ext cx="889000" cy="13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135302</xdr:rowOff>
    </xdr:from>
    <xdr:to>
      <xdr:col>72</xdr:col>
      <xdr:colOff>38100</xdr:colOff>
      <xdr:row>98</xdr:row>
      <xdr:rowOff>65452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56579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8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144335</xdr:rowOff>
    </xdr:from>
    <xdr:to>
      <xdr:col>67</xdr:col>
      <xdr:colOff>101600</xdr:colOff>
      <xdr:row>98</xdr:row>
      <xdr:rowOff>74485</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65612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86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34489</xdr:rowOff>
    </xdr:from>
    <xdr:to>
      <xdr:col>85</xdr:col>
      <xdr:colOff>177800</xdr:colOff>
      <xdr:row>98</xdr:row>
      <xdr:rowOff>136089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8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120866</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75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170743</xdr:rowOff>
    </xdr:from>
    <xdr:to>
      <xdr:col>81</xdr:col>
      <xdr:colOff>101600</xdr:colOff>
      <xdr:row>98</xdr:row>
      <xdr:rowOff>100893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80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92020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89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130780</xdr:rowOff>
    </xdr:from>
    <xdr:to>
      <xdr:col>76</xdr:col>
      <xdr:colOff>165100</xdr:colOff>
      <xdr:row>98</xdr:row>
      <xdr:rowOff>60930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7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52057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85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3806</xdr:rowOff>
    </xdr:from>
    <xdr:to>
      <xdr:col>72</xdr:col>
      <xdr:colOff>38100</xdr:colOff>
      <xdr:row>97</xdr:row>
      <xdr:rowOff>105406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63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121933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40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143111</xdr:rowOff>
    </xdr:from>
    <xdr:to>
      <xdr:col>67</xdr:col>
      <xdr:colOff>101600</xdr:colOff>
      <xdr:row>98</xdr:row>
      <xdr:rowOff>73261</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7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89788</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54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62273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05773"/>
          <a:ext cx="1269" cy="14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8950</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498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62273</xdr:rowOff>
    </xdr:from>
    <xdr:to>
      <xdr:col>116</xdr:col>
      <xdr:colOff>152400</xdr:colOff>
      <xdr:row>30</xdr:row>
      <xdr:rowOff>62273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0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78206</xdr:rowOff>
    </xdr:from>
    <xdr:to>
      <xdr:col>116</xdr:col>
      <xdr:colOff>63500</xdr:colOff>
      <xdr:row>38</xdr:row>
      <xdr:rowOff>47072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421856"/>
          <a:ext cx="838200" cy="14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8633</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52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157206</xdr:rowOff>
    </xdr:from>
    <xdr:to>
      <xdr:col>116</xdr:col>
      <xdr:colOff>114300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119172</xdr:rowOff>
    </xdr:from>
    <xdr:to>
      <xdr:col>111</xdr:col>
      <xdr:colOff>177800</xdr:colOff>
      <xdr:row>37</xdr:row>
      <xdr:rowOff>78206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291372"/>
          <a:ext cx="889000" cy="13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160086</xdr:rowOff>
    </xdr:from>
    <xdr:to>
      <xdr:col>112</xdr:col>
      <xdr:colOff>38100</xdr:colOff>
      <xdr:row>38</xdr:row>
      <xdr:rowOff>90236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81363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59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119172</xdr:rowOff>
    </xdr:from>
    <xdr:to>
      <xdr:col>107</xdr:col>
      <xdr:colOff>50800</xdr:colOff>
      <xdr:row>38</xdr:row>
      <xdr:rowOff>75943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291372"/>
          <a:ext cx="889000" cy="29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165915</xdr:rowOff>
    </xdr:from>
    <xdr:to>
      <xdr:col>107</xdr:col>
      <xdr:colOff>101600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87192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75943</xdr:rowOff>
    </xdr:from>
    <xdr:to>
      <xdr:col>102</xdr:col>
      <xdr:colOff>114300</xdr:colOff>
      <xdr:row>38</xdr:row>
      <xdr:rowOff>111788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591043"/>
          <a:ext cx="889000" cy="3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13531</xdr:rowOff>
    </xdr:from>
    <xdr:to>
      <xdr:col>102</xdr:col>
      <xdr:colOff>165100</xdr:colOff>
      <xdr:row>38</xdr:row>
      <xdr:rowOff>115131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131658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33807</xdr:rowOff>
    </xdr:from>
    <xdr:to>
      <xdr:col>98</xdr:col>
      <xdr:colOff>38100</xdr:colOff>
      <xdr:row>38</xdr:row>
      <xdr:rowOff>135407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167722</xdr:rowOff>
    </xdr:from>
    <xdr:to>
      <xdr:col>116</xdr:col>
      <xdr:colOff>114300</xdr:colOff>
      <xdr:row>38</xdr:row>
      <xdr:rowOff>97872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51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135632</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47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27406</xdr:rowOff>
    </xdr:from>
    <xdr:to>
      <xdr:col>112</xdr:col>
      <xdr:colOff>38100</xdr:colOff>
      <xdr:row>37</xdr:row>
      <xdr:rowOff>129006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3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145533</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56111" y="614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68372</xdr:rowOff>
    </xdr:from>
    <xdr:to>
      <xdr:col>107</xdr:col>
      <xdr:colOff>101600</xdr:colOff>
      <xdr:row>36</xdr:row>
      <xdr:rowOff>169972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24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15049</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67111" y="601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25143</xdr:rowOff>
    </xdr:from>
    <xdr:to>
      <xdr:col>102</xdr:col>
      <xdr:colOff>165100</xdr:colOff>
      <xdr:row>38</xdr:row>
      <xdr:rowOff>126743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54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117870</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63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60988</xdr:rowOff>
    </xdr:from>
    <xdr:to>
      <xdr:col>98</xdr:col>
      <xdr:colOff>38100</xdr:colOff>
      <xdr:row>38</xdr:row>
      <xdr:rowOff>162588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57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153715</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66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164884</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565934"/>
          <a:ext cx="1269" cy="159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111561</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4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164884</xdr:rowOff>
    </xdr:from>
    <xdr:to>
      <xdr:col>116</xdr:col>
      <xdr:colOff>152400</xdr:colOff>
      <xdr:row>49</xdr:row>
      <xdr:rowOff>164884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56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78474</xdr:rowOff>
    </xdr:from>
    <xdr:to>
      <xdr:col>116</xdr:col>
      <xdr:colOff>63500</xdr:colOff>
      <xdr:row>58</xdr:row>
      <xdr:rowOff>95504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022574"/>
          <a:ext cx="8382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28338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0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5461</xdr:rowOff>
    </xdr:from>
    <xdr:to>
      <xdr:col>116</xdr:col>
      <xdr:colOff>114300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78474</xdr:rowOff>
    </xdr:from>
    <xdr:to>
      <xdr:col>111</xdr:col>
      <xdr:colOff>177800</xdr:colOff>
      <xdr:row>58</xdr:row>
      <xdr:rowOff>96800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10022574"/>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162585</xdr:rowOff>
    </xdr:from>
    <xdr:to>
      <xdr:col>112</xdr:col>
      <xdr:colOff>38100</xdr:colOff>
      <xdr:row>58</xdr:row>
      <xdr:rowOff>92735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109262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96380</xdr:rowOff>
    </xdr:from>
    <xdr:to>
      <xdr:col>107</xdr:col>
      <xdr:colOff>50800</xdr:colOff>
      <xdr:row>58</xdr:row>
      <xdr:rowOff>96800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040480"/>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159842</xdr:rowOff>
    </xdr:from>
    <xdr:to>
      <xdr:col>107</xdr:col>
      <xdr:colOff>101600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96151</xdr:rowOff>
    </xdr:from>
    <xdr:to>
      <xdr:col>102</xdr:col>
      <xdr:colOff>114300</xdr:colOff>
      <xdr:row>58</xdr:row>
      <xdr:rowOff>96380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04025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153975</xdr:rowOff>
    </xdr:from>
    <xdr:to>
      <xdr:col>102</xdr:col>
      <xdr:colOff>165100</xdr:colOff>
      <xdr:row>58</xdr:row>
      <xdr:rowOff>84125</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100652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70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160947</xdr:rowOff>
    </xdr:from>
    <xdr:to>
      <xdr:col>98</xdr:col>
      <xdr:colOff>38100</xdr:colOff>
      <xdr:row>58</xdr:row>
      <xdr:rowOff>91097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107624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70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44704</xdr:rowOff>
    </xdr:from>
    <xdr:to>
      <xdr:col>116</xdr:col>
      <xdr:colOff>114300</xdr:colOff>
      <xdr:row>58</xdr:row>
      <xdr:rowOff>146304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98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155338</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2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27674</xdr:rowOff>
    </xdr:from>
    <xdr:to>
      <xdr:col>112</xdr:col>
      <xdr:colOff>38100</xdr:colOff>
      <xdr:row>58</xdr:row>
      <xdr:rowOff>129274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97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120401</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06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46000</xdr:rowOff>
    </xdr:from>
    <xdr:to>
      <xdr:col>107</xdr:col>
      <xdr:colOff>101600</xdr:colOff>
      <xdr:row>58</xdr:row>
      <xdr:rowOff>147600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9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138727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0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45580</xdr:rowOff>
    </xdr:from>
    <xdr:to>
      <xdr:col>102</xdr:col>
      <xdr:colOff>165100</xdr:colOff>
      <xdr:row>58</xdr:row>
      <xdr:rowOff>147180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98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138307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1008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45351</xdr:rowOff>
    </xdr:from>
    <xdr:to>
      <xdr:col>98</xdr:col>
      <xdr:colOff>38100</xdr:colOff>
      <xdr:row>58</xdr:row>
      <xdr:rowOff>146951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98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138078</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08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116236</xdr:rowOff>
    </xdr:from>
    <xdr:to>
      <xdr:col>116</xdr:col>
      <xdr:colOff>62864</xdr:colOff>
      <xdr:row>78</xdr:row>
      <xdr:rowOff>68083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1946286"/>
          <a:ext cx="1269" cy="149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71910</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4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68083</xdr:rowOff>
    </xdr:from>
    <xdr:to>
      <xdr:col>116</xdr:col>
      <xdr:colOff>152400</xdr:colOff>
      <xdr:row>78</xdr:row>
      <xdr:rowOff>68083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44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62913</xdr:rowOff>
    </xdr:from>
    <xdr:ext cx="599010"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72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116236</xdr:rowOff>
    </xdr:from>
    <xdr:to>
      <xdr:col>116</xdr:col>
      <xdr:colOff>152400</xdr:colOff>
      <xdr:row>69</xdr:row>
      <xdr:rowOff>116236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194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153448</xdr:rowOff>
    </xdr:from>
    <xdr:to>
      <xdr:col>116</xdr:col>
      <xdr:colOff>63500</xdr:colOff>
      <xdr:row>77</xdr:row>
      <xdr:rowOff>76966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3183648"/>
          <a:ext cx="838200" cy="9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65665</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752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42788</xdr:rowOff>
    </xdr:from>
    <xdr:to>
      <xdr:col>116</xdr:col>
      <xdr:colOff>114300</xdr:colOff>
      <xdr:row>75</xdr:row>
      <xdr:rowOff>144388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90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76966</xdr:rowOff>
    </xdr:from>
    <xdr:to>
      <xdr:col>111</xdr:col>
      <xdr:colOff>177800</xdr:colOff>
      <xdr:row>77</xdr:row>
      <xdr:rowOff>106798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3278616"/>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76540</xdr:rowOff>
    </xdr:from>
    <xdr:to>
      <xdr:col>112</xdr:col>
      <xdr:colOff>38100</xdr:colOff>
      <xdr:row>76</xdr:row>
      <xdr:rowOff>6690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23217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71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90323</xdr:rowOff>
    </xdr:from>
    <xdr:to>
      <xdr:col>107</xdr:col>
      <xdr:colOff>50800</xdr:colOff>
      <xdr:row>77</xdr:row>
      <xdr:rowOff>106798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9545300" y="13291973"/>
          <a:ext cx="889000" cy="1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81111</xdr:rowOff>
    </xdr:from>
    <xdr:to>
      <xdr:col>107</xdr:col>
      <xdr:colOff>101600</xdr:colOff>
      <xdr:row>76</xdr:row>
      <xdr:rowOff>11261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27788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71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90323</xdr:rowOff>
    </xdr:from>
    <xdr:to>
      <xdr:col>102</xdr:col>
      <xdr:colOff>114300</xdr:colOff>
      <xdr:row>77</xdr:row>
      <xdr:rowOff>109313</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3291973"/>
          <a:ext cx="889000" cy="1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36404</xdr:rowOff>
    </xdr:from>
    <xdr:to>
      <xdr:col>102</xdr:col>
      <xdr:colOff>165100</xdr:colOff>
      <xdr:row>75</xdr:row>
      <xdr:rowOff>138004</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154531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38869</xdr:rowOff>
    </xdr:from>
    <xdr:to>
      <xdr:col>98</xdr:col>
      <xdr:colOff>38100</xdr:colOff>
      <xdr:row>75</xdr:row>
      <xdr:rowOff>140469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156996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102648</xdr:rowOff>
    </xdr:from>
    <xdr:to>
      <xdr:col>116</xdr:col>
      <xdr:colOff>114300</xdr:colOff>
      <xdr:row>77</xdr:row>
      <xdr:rowOff>32798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31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81075</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31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26166</xdr:rowOff>
    </xdr:from>
    <xdr:to>
      <xdr:col>112</xdr:col>
      <xdr:colOff>38100</xdr:colOff>
      <xdr:row>77</xdr:row>
      <xdr:rowOff>127766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322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118893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332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55998</xdr:rowOff>
    </xdr:from>
    <xdr:to>
      <xdr:col>107</xdr:col>
      <xdr:colOff>101600</xdr:colOff>
      <xdr:row>77</xdr:row>
      <xdr:rowOff>157598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325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148725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335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39523</xdr:rowOff>
    </xdr:from>
    <xdr:to>
      <xdr:col>102</xdr:col>
      <xdr:colOff>165100</xdr:colOff>
      <xdr:row>77</xdr:row>
      <xdr:rowOff>141123</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324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132250</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333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58513</xdr:rowOff>
    </xdr:from>
    <xdr:to>
      <xdr:col>98</xdr:col>
      <xdr:colOff>38100</xdr:colOff>
      <xdr:row>77</xdr:row>
      <xdr:rowOff>160113</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326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151240</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335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歳出総決算額は、住民一人当たり</a:t>
          </a:r>
          <a:r>
            <a:rPr kumimoji="1" lang="en-US" altLang="ja-JP" sz="1300">
              <a:latin typeface="ＭＳ Ｐゴシック" panose="020B0600070205080204" pitchFamily="50" charset="-128"/>
              <a:ea typeface="ＭＳ Ｐゴシック" panose="020B0600070205080204" pitchFamily="50" charset="-128"/>
            </a:rPr>
            <a:t>535,915</a:t>
          </a:r>
          <a:r>
            <a:rPr kumimoji="1" lang="ja-JP" altLang="en-US" sz="1300">
              <a:latin typeface="ＭＳ Ｐゴシック" panose="020B0600070205080204" pitchFamily="50" charset="-128"/>
              <a:ea typeface="ＭＳ Ｐゴシック" panose="020B0600070205080204" pitchFamily="50" charset="-128"/>
            </a:rPr>
            <a:t>円となり、前年度比で</a:t>
          </a:r>
          <a:r>
            <a:rPr kumimoji="1" lang="en-US" altLang="ja-JP" sz="1300">
              <a:latin typeface="ＭＳ Ｐゴシック" panose="020B0600070205080204" pitchFamily="50" charset="-128"/>
              <a:ea typeface="ＭＳ Ｐゴシック" panose="020B0600070205080204" pitchFamily="50" charset="-128"/>
            </a:rPr>
            <a:t>54,280</a:t>
          </a:r>
          <a:r>
            <a:rPr kumimoji="1" lang="ja-JP" altLang="en-US" sz="1300">
              <a:latin typeface="ＭＳ Ｐゴシック" panose="020B0600070205080204" pitchFamily="50" charset="-128"/>
              <a:ea typeface="ＭＳ Ｐゴシック" panose="020B0600070205080204" pitchFamily="50" charset="-128"/>
            </a:rPr>
            <a:t>円減額となり、類似団体平均を</a:t>
          </a:r>
          <a:r>
            <a:rPr kumimoji="1" lang="en-US" altLang="ja-JP" sz="1300">
              <a:latin typeface="ＭＳ Ｐゴシック" panose="020B0600070205080204" pitchFamily="50" charset="-128"/>
              <a:ea typeface="ＭＳ Ｐゴシック" panose="020B0600070205080204" pitchFamily="50" charset="-128"/>
            </a:rPr>
            <a:t>165,713</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比で減額となった主な要因として、社会保障経費が増加しているものの、新型コロナウイルス感染症対策事業による各種給付金が減少したことで扶助費が減少したこと、また、認定こども園整備に係る事業交付金の減少、令和元年東日本台風に起因する家屋解体撤去費交付金の減少により補助費等についても減少した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については類似団体と比較して一人当たりコストが高い状況となっており、これは、近年の健康福祉センター建設事業及び町立小学校整備事業によるものである。このため、公共施設等総合管理計画等に基づき、事業の取捨選択をしていくことで、事業費の減少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12,531
12,467
31.30
7,026,172
6,715,550
141,371
3,571,224
6,362,445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91857</xdr:rowOff>
    </xdr:from>
    <xdr:to>
      <xdr:col>24</xdr:col>
      <xdr:colOff>62865</xdr:colOff>
      <xdr:row>39</xdr:row>
      <xdr:rowOff>19522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35357"/>
          <a:ext cx="1270" cy="147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23349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19522</xdr:rowOff>
    </xdr:from>
    <xdr:to>
      <xdr:col>24</xdr:col>
      <xdr:colOff>152400</xdr:colOff>
      <xdr:row>39</xdr:row>
      <xdr:rowOff>19522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38534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91857</xdr:rowOff>
    </xdr:from>
    <xdr:to>
      <xdr:col>24</xdr:col>
      <xdr:colOff>152400</xdr:colOff>
      <xdr:row>30</xdr:row>
      <xdr:rowOff>91857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3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135128</xdr:rowOff>
    </xdr:from>
    <xdr:to>
      <xdr:col>24</xdr:col>
      <xdr:colOff>63500</xdr:colOff>
      <xdr:row>37</xdr:row>
      <xdr:rowOff>168111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478778"/>
          <a:ext cx="838200" cy="3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143455</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44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120578</xdr:rowOff>
    </xdr:from>
    <xdr:to>
      <xdr:col>24</xdr:col>
      <xdr:colOff>114300</xdr:colOff>
      <xdr:row>37</xdr:row>
      <xdr:rowOff>50728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9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126800</xdr:rowOff>
    </xdr:from>
    <xdr:to>
      <xdr:col>19</xdr:col>
      <xdr:colOff>177800</xdr:colOff>
      <xdr:row>37</xdr:row>
      <xdr:rowOff>135128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470450"/>
          <a:ext cx="889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147683</xdr:rowOff>
    </xdr:from>
    <xdr:to>
      <xdr:col>20</xdr:col>
      <xdr:colOff>38100</xdr:colOff>
      <xdr:row>37</xdr:row>
      <xdr:rowOff>77833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3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94360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9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68181</xdr:rowOff>
    </xdr:from>
    <xdr:to>
      <xdr:col>15</xdr:col>
      <xdr:colOff>50800</xdr:colOff>
      <xdr:row>37</xdr:row>
      <xdr:rowOff>126800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411831"/>
          <a:ext cx="889000" cy="5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148989</xdr:rowOff>
    </xdr:from>
    <xdr:to>
      <xdr:col>15</xdr:col>
      <xdr:colOff>101600</xdr:colOff>
      <xdr:row>37</xdr:row>
      <xdr:rowOff>79139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32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95666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5479</xdr:rowOff>
    </xdr:from>
    <xdr:to>
      <xdr:col>10</xdr:col>
      <xdr:colOff>114300</xdr:colOff>
      <xdr:row>37</xdr:row>
      <xdr:rowOff>68181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349129"/>
          <a:ext cx="889000" cy="6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95431</xdr:rowOff>
    </xdr:from>
    <xdr:to>
      <xdr:col>10</xdr:col>
      <xdr:colOff>165100</xdr:colOff>
      <xdr:row>37</xdr:row>
      <xdr:rowOff>25581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42108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4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122210</xdr:rowOff>
    </xdr:from>
    <xdr:to>
      <xdr:col>6</xdr:col>
      <xdr:colOff>38100</xdr:colOff>
      <xdr:row>37</xdr:row>
      <xdr:rowOff>52360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68887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6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117312</xdr:rowOff>
    </xdr:from>
    <xdr:to>
      <xdr:col>24</xdr:col>
      <xdr:colOff>114300</xdr:colOff>
      <xdr:row>38</xdr:row>
      <xdr:rowOff>47462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6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95739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3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84328</xdr:rowOff>
    </xdr:from>
    <xdr:to>
      <xdr:col>20</xdr:col>
      <xdr:colOff>38100</xdr:colOff>
      <xdr:row>38</xdr:row>
      <xdr:rowOff>14478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5605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2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76000</xdr:rowOff>
    </xdr:from>
    <xdr:to>
      <xdr:col>15</xdr:col>
      <xdr:colOff>101600</xdr:colOff>
      <xdr:row>38</xdr:row>
      <xdr:rowOff>6150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1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168728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1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17381</xdr:rowOff>
    </xdr:from>
    <xdr:to>
      <xdr:col>10</xdr:col>
      <xdr:colOff>165100</xdr:colOff>
      <xdr:row>37</xdr:row>
      <xdr:rowOff>118981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6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110108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5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126129</xdr:rowOff>
    </xdr:from>
    <xdr:to>
      <xdr:col>6</xdr:col>
      <xdr:colOff>38100</xdr:colOff>
      <xdr:row>37</xdr:row>
      <xdr:rowOff>56279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9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47406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9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25529</xdr:rowOff>
    </xdr:from>
    <xdr:to>
      <xdr:col>24</xdr:col>
      <xdr:colOff>62865</xdr:colOff>
      <xdr:row>57</xdr:row>
      <xdr:rowOff>139670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8029"/>
          <a:ext cx="1270" cy="131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1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139670</xdr:rowOff>
    </xdr:from>
    <xdr:to>
      <xdr:col>24</xdr:col>
      <xdr:colOff>152400</xdr:colOff>
      <xdr:row>57</xdr:row>
      <xdr:rowOff>139670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1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143656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25529</xdr:rowOff>
    </xdr:from>
    <xdr:to>
      <xdr:col>24</xdr:col>
      <xdr:colOff>152400</xdr:colOff>
      <xdr:row>50</xdr:row>
      <xdr:rowOff>25529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115910</xdr:rowOff>
    </xdr:from>
    <xdr:to>
      <xdr:col>24</xdr:col>
      <xdr:colOff>63500</xdr:colOff>
      <xdr:row>57</xdr:row>
      <xdr:rowOff>139670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88560"/>
          <a:ext cx="838200" cy="2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36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154984</xdr:rowOff>
    </xdr:from>
    <xdr:to>
      <xdr:col>24</xdr:col>
      <xdr:colOff>114300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78256</xdr:rowOff>
    </xdr:from>
    <xdr:to>
      <xdr:col>19</xdr:col>
      <xdr:colOff>177800</xdr:colOff>
      <xdr:row>57</xdr:row>
      <xdr:rowOff>115910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508006"/>
          <a:ext cx="889000" cy="38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165214</xdr:rowOff>
    </xdr:from>
    <xdr:to>
      <xdr:col>20</xdr:col>
      <xdr:colOff>38100</xdr:colOff>
      <xdr:row>56</xdr:row>
      <xdr:rowOff>95364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111891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78256</xdr:rowOff>
    </xdr:from>
    <xdr:to>
      <xdr:col>15</xdr:col>
      <xdr:colOff>50800</xdr:colOff>
      <xdr:row>57</xdr:row>
      <xdr:rowOff>20344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508006"/>
          <a:ext cx="889000" cy="28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153136</xdr:rowOff>
    </xdr:from>
    <xdr:to>
      <xdr:col>15</xdr:col>
      <xdr:colOff>101600</xdr:colOff>
      <xdr:row>54</xdr:row>
      <xdr:rowOff>83286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99813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20344</xdr:rowOff>
    </xdr:from>
    <xdr:to>
      <xdr:col>10</xdr:col>
      <xdr:colOff>114300</xdr:colOff>
      <xdr:row>57</xdr:row>
      <xdr:rowOff>127953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92994"/>
          <a:ext cx="889000" cy="10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84934</xdr:rowOff>
    </xdr:from>
    <xdr:to>
      <xdr:col>10</xdr:col>
      <xdr:colOff>165100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100647</xdr:rowOff>
    </xdr:from>
    <xdr:to>
      <xdr:col>6</xdr:col>
      <xdr:colOff>38100</xdr:colOff>
      <xdr:row>57</xdr:row>
      <xdr:rowOff>30797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0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47324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47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88870</xdr:rowOff>
    </xdr:from>
    <xdr:to>
      <xdr:col>24</xdr:col>
      <xdr:colOff>114300</xdr:colOff>
      <xdr:row>58</xdr:row>
      <xdr:rowOff>19020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6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3797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7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65110</xdr:rowOff>
    </xdr:from>
    <xdr:to>
      <xdr:col>20</xdr:col>
      <xdr:colOff>38100</xdr:colOff>
      <xdr:row>57</xdr:row>
      <xdr:rowOff>166710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3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157837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3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27456</xdr:rowOff>
    </xdr:from>
    <xdr:to>
      <xdr:col>15</xdr:col>
      <xdr:colOff>101600</xdr:colOff>
      <xdr:row>55</xdr:row>
      <xdr:rowOff>129056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45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120183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4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140994</xdr:rowOff>
    </xdr:from>
    <xdr:to>
      <xdr:col>10</xdr:col>
      <xdr:colOff>165100</xdr:colOff>
      <xdr:row>57</xdr:row>
      <xdr:rowOff>71144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4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62271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83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77153</xdr:rowOff>
    </xdr:from>
    <xdr:to>
      <xdr:col>6</xdr:col>
      <xdr:colOff>38100</xdr:colOff>
      <xdr:row>58</xdr:row>
      <xdr:rowOff>7303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4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169880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4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51016</xdr:rowOff>
    </xdr:from>
    <xdr:to>
      <xdr:col>24</xdr:col>
      <xdr:colOff>62865</xdr:colOff>
      <xdr:row>78</xdr:row>
      <xdr:rowOff>150419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2516"/>
          <a:ext cx="1270" cy="14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154246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150419</xdr:rowOff>
    </xdr:from>
    <xdr:to>
      <xdr:col>24</xdr:col>
      <xdr:colOff>152400</xdr:colOff>
      <xdr:row>78</xdr:row>
      <xdr:rowOff>150419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169143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2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240,983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51016</xdr:rowOff>
    </xdr:from>
    <xdr:to>
      <xdr:col>24</xdr:col>
      <xdr:colOff>152400</xdr:colOff>
      <xdr:row>70</xdr:row>
      <xdr:rowOff>51016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2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151308</xdr:rowOff>
    </xdr:from>
    <xdr:to>
      <xdr:col>24</xdr:col>
      <xdr:colOff>63500</xdr:colOff>
      <xdr:row>75</xdr:row>
      <xdr:rowOff>23140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152808"/>
          <a:ext cx="838200" cy="72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72229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309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93802</xdr:rowOff>
    </xdr:from>
    <xdr:to>
      <xdr:col>24</xdr:col>
      <xdr:colOff>114300</xdr:colOff>
      <xdr:row>76</xdr:row>
      <xdr:rowOff>23952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151308</xdr:rowOff>
    </xdr:from>
    <xdr:to>
      <xdr:col>19</xdr:col>
      <xdr:colOff>177800</xdr:colOff>
      <xdr:row>76</xdr:row>
      <xdr:rowOff>166839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152808"/>
          <a:ext cx="889000" cy="104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122555</xdr:rowOff>
    </xdr:from>
    <xdr:to>
      <xdr:col>20</xdr:col>
      <xdr:colOff>38100</xdr:colOff>
      <xdr:row>75</xdr:row>
      <xdr:rowOff>52705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0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43832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0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166839</xdr:rowOff>
    </xdr:from>
    <xdr:to>
      <xdr:col>15</xdr:col>
      <xdr:colOff>50800</xdr:colOff>
      <xdr:row>78</xdr:row>
      <xdr:rowOff>16980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97039"/>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104814</xdr:rowOff>
    </xdr:from>
    <xdr:to>
      <xdr:col>15</xdr:col>
      <xdr:colOff>101600</xdr:colOff>
      <xdr:row>77</xdr:row>
      <xdr:rowOff>34964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51490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10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16980</xdr:rowOff>
    </xdr:from>
    <xdr:to>
      <xdr:col>10</xdr:col>
      <xdr:colOff>114300</xdr:colOff>
      <xdr:row>78</xdr:row>
      <xdr:rowOff>42024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90080"/>
          <a:ext cx="889000" cy="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120955</xdr:rowOff>
    </xdr:from>
    <xdr:to>
      <xdr:col>10</xdr:col>
      <xdr:colOff>165100</xdr:colOff>
      <xdr:row>77</xdr:row>
      <xdr:rowOff>51105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67632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2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7035</xdr:rowOff>
    </xdr:from>
    <xdr:to>
      <xdr:col>6</xdr:col>
      <xdr:colOff>38100</xdr:colOff>
      <xdr:row>77</xdr:row>
      <xdr:rowOff>108635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125162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8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143790</xdr:rowOff>
    </xdr:from>
    <xdr:to>
      <xdr:col>24</xdr:col>
      <xdr:colOff>114300</xdr:colOff>
      <xdr:row>75</xdr:row>
      <xdr:rowOff>73940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3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166667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82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100508</xdr:rowOff>
    </xdr:from>
    <xdr:to>
      <xdr:col>20</xdr:col>
      <xdr:colOff>38100</xdr:colOff>
      <xdr:row>71</xdr:row>
      <xdr:rowOff>30658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10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47185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1877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116039</xdr:rowOff>
    </xdr:from>
    <xdr:to>
      <xdr:col>15</xdr:col>
      <xdr:colOff>101600</xdr:colOff>
      <xdr:row>77</xdr:row>
      <xdr:rowOff>46189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4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37316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38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137630</xdr:rowOff>
    </xdr:from>
    <xdr:to>
      <xdr:col>10</xdr:col>
      <xdr:colOff>165100</xdr:colOff>
      <xdr:row>78</xdr:row>
      <xdr:rowOff>67780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58907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3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162674</xdr:rowOff>
    </xdr:from>
    <xdr:to>
      <xdr:col>6</xdr:col>
      <xdr:colOff>38100</xdr:colOff>
      <xdr:row>78</xdr:row>
      <xdr:rowOff>92824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6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83951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5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51612</xdr:rowOff>
    </xdr:from>
    <xdr:to>
      <xdr:col>24</xdr:col>
      <xdr:colOff>62865</xdr:colOff>
      <xdr:row>99</xdr:row>
      <xdr:rowOff>21934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3562"/>
          <a:ext cx="1270" cy="134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25761</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9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21934</xdr:rowOff>
    </xdr:from>
    <xdr:to>
      <xdr:col>24</xdr:col>
      <xdr:colOff>152400</xdr:colOff>
      <xdr:row>99</xdr:row>
      <xdr:rowOff>21934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9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169739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2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137,436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51612</xdr:rowOff>
    </xdr:from>
    <xdr:to>
      <xdr:col>24</xdr:col>
      <xdr:colOff>152400</xdr:colOff>
      <xdr:row>91</xdr:row>
      <xdr:rowOff>51612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3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114858</xdr:rowOff>
    </xdr:from>
    <xdr:to>
      <xdr:col>24</xdr:col>
      <xdr:colOff>63500</xdr:colOff>
      <xdr:row>98</xdr:row>
      <xdr:rowOff>103327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745508"/>
          <a:ext cx="838200" cy="15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138447</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26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115570</xdr:rowOff>
    </xdr:from>
    <xdr:to>
      <xdr:col>24</xdr:col>
      <xdr:colOff>114300</xdr:colOff>
      <xdr:row>97</xdr:row>
      <xdr:rowOff>45720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114858</xdr:rowOff>
    </xdr:from>
    <xdr:to>
      <xdr:col>19</xdr:col>
      <xdr:colOff>177800</xdr:colOff>
      <xdr:row>98</xdr:row>
      <xdr:rowOff>43041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45508"/>
          <a:ext cx="889000" cy="9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129324</xdr:rowOff>
    </xdr:from>
    <xdr:to>
      <xdr:col>20</xdr:col>
      <xdr:colOff>38100</xdr:colOff>
      <xdr:row>97</xdr:row>
      <xdr:rowOff>59474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76001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6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43041</xdr:rowOff>
    </xdr:from>
    <xdr:to>
      <xdr:col>15</xdr:col>
      <xdr:colOff>50800</xdr:colOff>
      <xdr:row>99</xdr:row>
      <xdr:rowOff>80087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45141"/>
          <a:ext cx="889000" cy="20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63360</xdr:rowOff>
    </xdr:from>
    <xdr:to>
      <xdr:col>15</xdr:col>
      <xdr:colOff>101600</xdr:colOff>
      <xdr:row>97</xdr:row>
      <xdr:rowOff>164960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10037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6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67247</xdr:rowOff>
    </xdr:from>
    <xdr:to>
      <xdr:col>10</xdr:col>
      <xdr:colOff>114300</xdr:colOff>
      <xdr:row>99</xdr:row>
      <xdr:rowOff>80087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697897"/>
          <a:ext cx="889000" cy="35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93307</xdr:rowOff>
    </xdr:from>
    <xdr:to>
      <xdr:col>10</xdr:col>
      <xdr:colOff>165100</xdr:colOff>
      <xdr:row>98</xdr:row>
      <xdr:rowOff>23457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39984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123000</xdr:rowOff>
    </xdr:from>
    <xdr:to>
      <xdr:col>6</xdr:col>
      <xdr:colOff>38100</xdr:colOff>
      <xdr:row>98</xdr:row>
      <xdr:rowOff>53150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44277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52527</xdr:rowOff>
    </xdr:from>
    <xdr:to>
      <xdr:col>24</xdr:col>
      <xdr:colOff>114300</xdr:colOff>
      <xdr:row>98</xdr:row>
      <xdr:rowOff>154127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5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138904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64058</xdr:rowOff>
    </xdr:from>
    <xdr:to>
      <xdr:col>20</xdr:col>
      <xdr:colOff>38100</xdr:colOff>
      <xdr:row>97</xdr:row>
      <xdr:rowOff>165658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156785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8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163691</xdr:rowOff>
    </xdr:from>
    <xdr:to>
      <xdr:col>15</xdr:col>
      <xdr:colOff>101600</xdr:colOff>
      <xdr:row>98</xdr:row>
      <xdr:rowOff>93841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9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84968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8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29287</xdr:rowOff>
    </xdr:from>
    <xdr:to>
      <xdr:col>10</xdr:col>
      <xdr:colOff>165100</xdr:colOff>
      <xdr:row>99</xdr:row>
      <xdr:rowOff>130887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700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122014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9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16447</xdr:rowOff>
    </xdr:from>
    <xdr:to>
      <xdr:col>6</xdr:col>
      <xdr:colOff>38100</xdr:colOff>
      <xdr:row>97</xdr:row>
      <xdr:rowOff>118047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4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134574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17170</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32120"/>
          <a:ext cx="1270" cy="13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135297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0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17170</xdr:rowOff>
    </xdr:from>
    <xdr:to>
      <xdr:col>55</xdr:col>
      <xdr:colOff>88900</xdr:colOff>
      <xdr:row>31</xdr:row>
      <xdr:rowOff>17170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3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90780</xdr:rowOff>
    </xdr:from>
    <xdr:to>
      <xdr:col>55</xdr:col>
      <xdr:colOff>0</xdr:colOff>
      <xdr:row>37</xdr:row>
      <xdr:rowOff>103581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434430"/>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24808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68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46381</xdr:rowOff>
    </xdr:from>
    <xdr:to>
      <xdr:col>55</xdr:col>
      <xdr:colOff>50800</xdr:colOff>
      <xdr:row>37</xdr:row>
      <xdr:rowOff>147981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30886</xdr:rowOff>
    </xdr:from>
    <xdr:to>
      <xdr:col>50</xdr:col>
      <xdr:colOff>114300</xdr:colOff>
      <xdr:row>37</xdr:row>
      <xdr:rowOff>103581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374536"/>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70155</xdr:rowOff>
    </xdr:from>
    <xdr:to>
      <xdr:col>50</xdr:col>
      <xdr:colOff>165100</xdr:colOff>
      <xdr:row>38</xdr:row>
      <xdr:rowOff>305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162882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30886</xdr:rowOff>
    </xdr:from>
    <xdr:to>
      <xdr:col>45</xdr:col>
      <xdr:colOff>177800</xdr:colOff>
      <xdr:row>37</xdr:row>
      <xdr:rowOff>93980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374536"/>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111303</xdr:rowOff>
    </xdr:from>
    <xdr:to>
      <xdr:col>46</xdr:col>
      <xdr:colOff>38100</xdr:colOff>
      <xdr:row>37</xdr:row>
      <xdr:rowOff>41453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57980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125527</xdr:rowOff>
    </xdr:from>
    <xdr:to>
      <xdr:col>41</xdr:col>
      <xdr:colOff>50800</xdr:colOff>
      <xdr:row>37</xdr:row>
      <xdr:rowOff>93980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297727"/>
          <a:ext cx="889000" cy="1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100787</xdr:rowOff>
    </xdr:from>
    <xdr:to>
      <xdr:col>41</xdr:col>
      <xdr:colOff>101600</xdr:colOff>
      <xdr:row>37</xdr:row>
      <xdr:rowOff>30937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47464</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107645</xdr:rowOff>
    </xdr:from>
    <xdr:to>
      <xdr:col>36</xdr:col>
      <xdr:colOff>165100</xdr:colOff>
      <xdr:row>37</xdr:row>
      <xdr:rowOff>37795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28922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2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39980</xdr:rowOff>
    </xdr:from>
    <xdr:to>
      <xdr:col>55</xdr:col>
      <xdr:colOff>50800</xdr:colOff>
      <xdr:row>37</xdr:row>
      <xdr:rowOff>141580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62857</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35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52781</xdr:rowOff>
    </xdr:from>
    <xdr:to>
      <xdr:col>50</xdr:col>
      <xdr:colOff>165100</xdr:colOff>
      <xdr:row>37</xdr:row>
      <xdr:rowOff>154381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9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170908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171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151536</xdr:rowOff>
    </xdr:from>
    <xdr:to>
      <xdr:col>46</xdr:col>
      <xdr:colOff>38100</xdr:colOff>
      <xdr:row>37</xdr:row>
      <xdr:rowOff>81686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72813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416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43180</xdr:rowOff>
    </xdr:from>
    <xdr:to>
      <xdr:col>41</xdr:col>
      <xdr:colOff>101600</xdr:colOff>
      <xdr:row>37</xdr:row>
      <xdr:rowOff>144780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135907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479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74727</xdr:rowOff>
    </xdr:from>
    <xdr:to>
      <xdr:col>36</xdr:col>
      <xdr:colOff>165100</xdr:colOff>
      <xdr:row>37</xdr:row>
      <xdr:rowOff>4877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24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21404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022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20455</xdr:rowOff>
    </xdr:from>
    <xdr:to>
      <xdr:col>54</xdr:col>
      <xdr:colOff>189865</xdr:colOff>
      <xdr:row>58</xdr:row>
      <xdr:rowOff>129817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64405"/>
          <a:ext cx="1270" cy="130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133644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129817</xdr:rowOff>
    </xdr:from>
    <xdr:to>
      <xdr:col>55</xdr:col>
      <xdr:colOff>88900</xdr:colOff>
      <xdr:row>58</xdr:row>
      <xdr:rowOff>129817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7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138582</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3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20455</xdr:rowOff>
    </xdr:from>
    <xdr:to>
      <xdr:col>55</xdr:col>
      <xdr:colOff>88900</xdr:colOff>
      <xdr:row>51</xdr:row>
      <xdr:rowOff>20455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6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72438</xdr:rowOff>
    </xdr:from>
    <xdr:to>
      <xdr:col>55</xdr:col>
      <xdr:colOff>0</xdr:colOff>
      <xdr:row>57</xdr:row>
      <xdr:rowOff>168740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845088"/>
          <a:ext cx="838200" cy="9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12829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8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34402</xdr:rowOff>
    </xdr:from>
    <xdr:to>
      <xdr:col>55</xdr:col>
      <xdr:colOff>50800</xdr:colOff>
      <xdr:row>57</xdr:row>
      <xdr:rowOff>136002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0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69337</xdr:rowOff>
    </xdr:from>
    <xdr:to>
      <xdr:col>50</xdr:col>
      <xdr:colOff>114300</xdr:colOff>
      <xdr:row>57</xdr:row>
      <xdr:rowOff>168740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499087"/>
          <a:ext cx="889000" cy="44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41404</xdr:rowOff>
    </xdr:from>
    <xdr:to>
      <xdr:col>50</xdr:col>
      <xdr:colOff>165100</xdr:colOff>
      <xdr:row>57</xdr:row>
      <xdr:rowOff>143004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1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69337</xdr:rowOff>
    </xdr:from>
    <xdr:to>
      <xdr:col>45</xdr:col>
      <xdr:colOff>177800</xdr:colOff>
      <xdr:row>57</xdr:row>
      <xdr:rowOff>150033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499087"/>
          <a:ext cx="889000" cy="42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57810</xdr:rowOff>
    </xdr:from>
    <xdr:to>
      <xdr:col>46</xdr:col>
      <xdr:colOff>38100</xdr:colOff>
      <xdr:row>57</xdr:row>
      <xdr:rowOff>159410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150537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2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143480</xdr:rowOff>
    </xdr:from>
    <xdr:to>
      <xdr:col>41</xdr:col>
      <xdr:colOff>50800</xdr:colOff>
      <xdr:row>57</xdr:row>
      <xdr:rowOff>150033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16130"/>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46807</xdr:rowOff>
    </xdr:from>
    <xdr:to>
      <xdr:col>41</xdr:col>
      <xdr:colOff>101600</xdr:colOff>
      <xdr:row>57</xdr:row>
      <xdr:rowOff>148407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1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164934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59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44979</xdr:rowOff>
    </xdr:from>
    <xdr:to>
      <xdr:col>36</xdr:col>
      <xdr:colOff>165100</xdr:colOff>
      <xdr:row>57</xdr:row>
      <xdr:rowOff>146579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163106</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21638</xdr:rowOff>
    </xdr:from>
    <xdr:to>
      <xdr:col>55</xdr:col>
      <xdr:colOff>50800</xdr:colOff>
      <xdr:row>57</xdr:row>
      <xdr:rowOff>123238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9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44515</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4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117940</xdr:rowOff>
    </xdr:from>
    <xdr:to>
      <xdr:col>50</xdr:col>
      <xdr:colOff>165100</xdr:colOff>
      <xdr:row>58</xdr:row>
      <xdr:rowOff>48090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39217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8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18537</xdr:rowOff>
    </xdr:from>
    <xdr:to>
      <xdr:col>46</xdr:col>
      <xdr:colOff>38100</xdr:colOff>
      <xdr:row>55</xdr:row>
      <xdr:rowOff>120137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44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136664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22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99233</xdr:rowOff>
    </xdr:from>
    <xdr:to>
      <xdr:col>41</xdr:col>
      <xdr:colOff>101600</xdr:colOff>
      <xdr:row>58</xdr:row>
      <xdr:rowOff>29383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7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20510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92680</xdr:rowOff>
    </xdr:from>
    <xdr:to>
      <xdr:col>36</xdr:col>
      <xdr:colOff>165100</xdr:colOff>
      <xdr:row>58</xdr:row>
      <xdr:rowOff>22830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6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13957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5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171361</xdr:rowOff>
    </xdr:from>
    <xdr:to>
      <xdr:col>54</xdr:col>
      <xdr:colOff>189865</xdr:colOff>
      <xdr:row>78</xdr:row>
      <xdr:rowOff>137103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01411"/>
          <a:ext cx="1270" cy="1508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140930</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1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137103</xdr:rowOff>
    </xdr:from>
    <xdr:to>
      <xdr:col>55</xdr:col>
      <xdr:colOff>88900</xdr:colOff>
      <xdr:row>78</xdr:row>
      <xdr:rowOff>137103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118038</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7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171361</xdr:rowOff>
    </xdr:from>
    <xdr:to>
      <xdr:col>55</xdr:col>
      <xdr:colOff>88900</xdr:colOff>
      <xdr:row>69</xdr:row>
      <xdr:rowOff>171361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01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10525</xdr:rowOff>
    </xdr:from>
    <xdr:to>
      <xdr:col>55</xdr:col>
      <xdr:colOff>0</xdr:colOff>
      <xdr:row>78</xdr:row>
      <xdr:rowOff>88919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383625"/>
          <a:ext cx="838200" cy="7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78271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3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55394</xdr:rowOff>
    </xdr:from>
    <xdr:to>
      <xdr:col>55</xdr:col>
      <xdr:colOff>50800</xdr:colOff>
      <xdr:row>76</xdr:row>
      <xdr:rowOff>156994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8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54318</xdr:rowOff>
    </xdr:from>
    <xdr:to>
      <xdr:col>50</xdr:col>
      <xdr:colOff>114300</xdr:colOff>
      <xdr:row>78</xdr:row>
      <xdr:rowOff>88919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427418"/>
          <a:ext cx="889000" cy="3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135714</xdr:rowOff>
    </xdr:from>
    <xdr:to>
      <xdr:col>50</xdr:col>
      <xdr:colOff>165100</xdr:colOff>
      <xdr:row>77</xdr:row>
      <xdr:rowOff>65864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82391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94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54318</xdr:rowOff>
    </xdr:from>
    <xdr:to>
      <xdr:col>45</xdr:col>
      <xdr:colOff>177800</xdr:colOff>
      <xdr:row>78</xdr:row>
      <xdr:rowOff>137038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427418"/>
          <a:ext cx="889000" cy="8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52911</xdr:rowOff>
    </xdr:from>
    <xdr:to>
      <xdr:col>46</xdr:col>
      <xdr:colOff>38100</xdr:colOff>
      <xdr:row>76</xdr:row>
      <xdr:rowOff>154511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171038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5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134426</xdr:rowOff>
    </xdr:from>
    <xdr:to>
      <xdr:col>41</xdr:col>
      <xdr:colOff>50800</xdr:colOff>
      <xdr:row>78</xdr:row>
      <xdr:rowOff>137038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507526"/>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71558</xdr:rowOff>
    </xdr:from>
    <xdr:to>
      <xdr:col>41</xdr:col>
      <xdr:colOff>101600</xdr:colOff>
      <xdr:row>78</xdr:row>
      <xdr:rowOff>1708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7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18235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109049</xdr:rowOff>
    </xdr:from>
    <xdr:to>
      <xdr:col>36</xdr:col>
      <xdr:colOff>165100</xdr:colOff>
      <xdr:row>78</xdr:row>
      <xdr:rowOff>39199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1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55726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08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131175</xdr:rowOff>
    </xdr:from>
    <xdr:to>
      <xdr:col>55</xdr:col>
      <xdr:colOff>50800</xdr:colOff>
      <xdr:row>78</xdr:row>
      <xdr:rowOff>61325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3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46102</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4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38119</xdr:rowOff>
    </xdr:from>
    <xdr:to>
      <xdr:col>50</xdr:col>
      <xdr:colOff>165100</xdr:colOff>
      <xdr:row>78</xdr:row>
      <xdr:rowOff>139719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4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130846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50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3518</xdr:rowOff>
    </xdr:from>
    <xdr:to>
      <xdr:col>46</xdr:col>
      <xdr:colOff>38100</xdr:colOff>
      <xdr:row>78</xdr:row>
      <xdr:rowOff>105118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7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96245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46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86238</xdr:rowOff>
    </xdr:from>
    <xdr:to>
      <xdr:col>41</xdr:col>
      <xdr:colOff>101600</xdr:colOff>
      <xdr:row>79</xdr:row>
      <xdr:rowOff>16388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5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7515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55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83626</xdr:rowOff>
    </xdr:from>
    <xdr:to>
      <xdr:col>36</xdr:col>
      <xdr:colOff>165100</xdr:colOff>
      <xdr:row>79</xdr:row>
      <xdr:rowOff>13776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5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4903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54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124597</xdr:rowOff>
    </xdr:from>
    <xdr:to>
      <xdr:col>54</xdr:col>
      <xdr:colOff>189865</xdr:colOff>
      <xdr:row>98</xdr:row>
      <xdr:rowOff>132941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383647"/>
          <a:ext cx="1270" cy="1551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136768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132941</xdr:rowOff>
    </xdr:from>
    <xdr:to>
      <xdr:col>55</xdr:col>
      <xdr:colOff>88900</xdr:colOff>
      <xdr:row>98</xdr:row>
      <xdr:rowOff>132941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3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71274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15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428,964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124597</xdr:rowOff>
    </xdr:from>
    <xdr:to>
      <xdr:col>55</xdr:col>
      <xdr:colOff>88900</xdr:colOff>
      <xdr:row>89</xdr:row>
      <xdr:rowOff>124597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383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67275</xdr:rowOff>
    </xdr:from>
    <xdr:to>
      <xdr:col>55</xdr:col>
      <xdr:colOff>0</xdr:colOff>
      <xdr:row>97</xdr:row>
      <xdr:rowOff>105868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97925"/>
          <a:ext cx="838200" cy="3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6280</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36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27853</xdr:rowOff>
    </xdr:from>
    <xdr:to>
      <xdr:col>55</xdr:col>
      <xdr:colOff>50800</xdr:colOff>
      <xdr:row>97</xdr:row>
      <xdr:rowOff>129453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105868</xdr:rowOff>
    </xdr:from>
    <xdr:to>
      <xdr:col>50</xdr:col>
      <xdr:colOff>114300</xdr:colOff>
      <xdr:row>97</xdr:row>
      <xdr:rowOff>118219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736518"/>
          <a:ext cx="889000" cy="1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68245</xdr:rowOff>
    </xdr:from>
    <xdr:to>
      <xdr:col>50</xdr:col>
      <xdr:colOff>165100</xdr:colOff>
      <xdr:row>97</xdr:row>
      <xdr:rowOff>169845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160972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7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118219</xdr:rowOff>
    </xdr:from>
    <xdr:to>
      <xdr:col>45</xdr:col>
      <xdr:colOff>177800</xdr:colOff>
      <xdr:row>97</xdr:row>
      <xdr:rowOff>146820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748869"/>
          <a:ext cx="889000" cy="2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79253</xdr:rowOff>
    </xdr:from>
    <xdr:to>
      <xdr:col>46</xdr:col>
      <xdr:colOff>38100</xdr:colOff>
      <xdr:row>98</xdr:row>
      <xdr:rowOff>9403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80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105181</xdr:rowOff>
    </xdr:from>
    <xdr:to>
      <xdr:col>41</xdr:col>
      <xdr:colOff>50800</xdr:colOff>
      <xdr:row>97</xdr:row>
      <xdr:rowOff>146820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735831"/>
          <a:ext cx="889000" cy="4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56195</xdr:rowOff>
    </xdr:from>
    <xdr:to>
      <xdr:col>41</xdr:col>
      <xdr:colOff>101600</xdr:colOff>
      <xdr:row>97</xdr:row>
      <xdr:rowOff>157795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2872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15162</xdr:rowOff>
    </xdr:from>
    <xdr:to>
      <xdr:col>36</xdr:col>
      <xdr:colOff>165100</xdr:colOff>
      <xdr:row>97</xdr:row>
      <xdr:rowOff>116762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133289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16475</xdr:rowOff>
    </xdr:from>
    <xdr:to>
      <xdr:col>55</xdr:col>
      <xdr:colOff>50800</xdr:colOff>
      <xdr:row>97</xdr:row>
      <xdr:rowOff>118075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4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39352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55068</xdr:rowOff>
    </xdr:from>
    <xdr:to>
      <xdr:col>50</xdr:col>
      <xdr:colOff>165100</xdr:colOff>
      <xdr:row>97</xdr:row>
      <xdr:rowOff>156668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8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1745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4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67419</xdr:rowOff>
    </xdr:from>
    <xdr:to>
      <xdr:col>46</xdr:col>
      <xdr:colOff>38100</xdr:colOff>
      <xdr:row>97</xdr:row>
      <xdr:rowOff>169019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9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14096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96020</xdr:rowOff>
    </xdr:from>
    <xdr:to>
      <xdr:col>41</xdr:col>
      <xdr:colOff>101600</xdr:colOff>
      <xdr:row>98</xdr:row>
      <xdr:rowOff>26170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2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17297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1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54381</xdr:rowOff>
    </xdr:from>
    <xdr:to>
      <xdr:col>36</xdr:col>
      <xdr:colOff>165100</xdr:colOff>
      <xdr:row>97</xdr:row>
      <xdr:rowOff>155981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147108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109048</xdr:rowOff>
    </xdr:from>
    <xdr:to>
      <xdr:col>85</xdr:col>
      <xdr:colOff>126364</xdr:colOff>
      <xdr:row>39</xdr:row>
      <xdr:rowOff>90056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52548"/>
          <a:ext cx="1269" cy="152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93883</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8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90056</xdr:rowOff>
    </xdr:from>
    <xdr:to>
      <xdr:col>86</xdr:col>
      <xdr:colOff>25400</xdr:colOff>
      <xdr:row>39</xdr:row>
      <xdr:rowOff>90056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76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55725</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2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109048</xdr:rowOff>
    </xdr:from>
    <xdr:to>
      <xdr:col>86</xdr:col>
      <xdr:colOff>25400</xdr:colOff>
      <xdr:row>30</xdr:row>
      <xdr:rowOff>109048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5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55252</xdr:rowOff>
    </xdr:from>
    <xdr:to>
      <xdr:col>85</xdr:col>
      <xdr:colOff>127000</xdr:colOff>
      <xdr:row>39</xdr:row>
      <xdr:rowOff>60643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741802"/>
          <a:ext cx="838200" cy="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40206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83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17329</xdr:rowOff>
    </xdr:from>
    <xdr:to>
      <xdr:col>85</xdr:col>
      <xdr:colOff>177800</xdr:colOff>
      <xdr:row>38</xdr:row>
      <xdr:rowOff>118929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60643</xdr:rowOff>
    </xdr:from>
    <xdr:to>
      <xdr:col>81</xdr:col>
      <xdr:colOff>50800</xdr:colOff>
      <xdr:row>39</xdr:row>
      <xdr:rowOff>64186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747193"/>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15577</xdr:rowOff>
    </xdr:from>
    <xdr:to>
      <xdr:col>81</xdr:col>
      <xdr:colOff>101600</xdr:colOff>
      <xdr:row>38</xdr:row>
      <xdr:rowOff>117177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133704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167818</xdr:rowOff>
    </xdr:from>
    <xdr:to>
      <xdr:col>76</xdr:col>
      <xdr:colOff>114300</xdr:colOff>
      <xdr:row>39</xdr:row>
      <xdr:rowOff>64186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82918"/>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132886</xdr:rowOff>
    </xdr:from>
    <xdr:to>
      <xdr:col>76</xdr:col>
      <xdr:colOff>165100</xdr:colOff>
      <xdr:row>38</xdr:row>
      <xdr:rowOff>63036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79563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167818</xdr:rowOff>
    </xdr:from>
    <xdr:to>
      <xdr:col>71</xdr:col>
      <xdr:colOff>177800</xdr:colOff>
      <xdr:row>39</xdr:row>
      <xdr:rowOff>16618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82918"/>
          <a:ext cx="8890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156166</xdr:rowOff>
    </xdr:from>
    <xdr:to>
      <xdr:col>72</xdr:col>
      <xdr:colOff>38100</xdr:colOff>
      <xdr:row>38</xdr:row>
      <xdr:rowOff>86316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9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102843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7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70097</xdr:rowOff>
    </xdr:from>
    <xdr:to>
      <xdr:col>67</xdr:col>
      <xdr:colOff>101600</xdr:colOff>
      <xdr:row>39</xdr:row>
      <xdr:rowOff>247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5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16775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6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4452</xdr:rowOff>
    </xdr:from>
    <xdr:to>
      <xdr:col>85</xdr:col>
      <xdr:colOff>177800</xdr:colOff>
      <xdr:row>39</xdr:row>
      <xdr:rowOff>106052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9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90829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60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9843</xdr:rowOff>
    </xdr:from>
    <xdr:to>
      <xdr:col>81</xdr:col>
      <xdr:colOff>101600</xdr:colOff>
      <xdr:row>39</xdr:row>
      <xdr:rowOff>111443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9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102570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8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13386</xdr:rowOff>
    </xdr:from>
    <xdr:to>
      <xdr:col>76</xdr:col>
      <xdr:colOff>165100</xdr:colOff>
      <xdr:row>39</xdr:row>
      <xdr:rowOff>114986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106113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9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117018</xdr:rowOff>
    </xdr:from>
    <xdr:to>
      <xdr:col>72</xdr:col>
      <xdr:colOff>38100</xdr:colOff>
      <xdr:row>39</xdr:row>
      <xdr:rowOff>47168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3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38295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2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137268</xdr:rowOff>
    </xdr:from>
    <xdr:to>
      <xdr:col>67</xdr:col>
      <xdr:colOff>101600</xdr:colOff>
      <xdr:row>39</xdr:row>
      <xdr:rowOff>67418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5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58545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157330</xdr:rowOff>
    </xdr:from>
    <xdr:to>
      <xdr:col>85</xdr:col>
      <xdr:colOff>126364</xdr:colOff>
      <xdr:row>57</xdr:row>
      <xdr:rowOff>121727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01280"/>
          <a:ext cx="1269" cy="99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125554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121727</xdr:rowOff>
    </xdr:from>
    <xdr:to>
      <xdr:col>86</xdr:col>
      <xdr:colOff>25400</xdr:colOff>
      <xdr:row>57</xdr:row>
      <xdr:rowOff>121727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104007</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7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157330</xdr:rowOff>
    </xdr:from>
    <xdr:to>
      <xdr:col>86</xdr:col>
      <xdr:colOff>25400</xdr:colOff>
      <xdr:row>51</xdr:row>
      <xdr:rowOff>157330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01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73831</xdr:rowOff>
    </xdr:from>
    <xdr:to>
      <xdr:col>85</xdr:col>
      <xdr:colOff>127000</xdr:colOff>
      <xdr:row>57</xdr:row>
      <xdr:rowOff>80511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46481"/>
          <a:ext cx="838200" cy="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117483</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47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94606</xdr:rowOff>
    </xdr:from>
    <xdr:to>
      <xdr:col>85</xdr:col>
      <xdr:colOff>177800</xdr:colOff>
      <xdr:row>57</xdr:row>
      <xdr:rowOff>24756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9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41640</xdr:rowOff>
    </xdr:from>
    <xdr:to>
      <xdr:col>81</xdr:col>
      <xdr:colOff>50800</xdr:colOff>
      <xdr:row>57</xdr:row>
      <xdr:rowOff>80511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14290"/>
          <a:ext cx="889000" cy="3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123610</xdr:rowOff>
    </xdr:from>
    <xdr:to>
      <xdr:col>81</xdr:col>
      <xdr:colOff>101600</xdr:colOff>
      <xdr:row>57</xdr:row>
      <xdr:rowOff>53760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70287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41640</xdr:rowOff>
    </xdr:from>
    <xdr:to>
      <xdr:col>76</xdr:col>
      <xdr:colOff>114300</xdr:colOff>
      <xdr:row>57</xdr:row>
      <xdr:rowOff>129774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14290"/>
          <a:ext cx="889000" cy="8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102580</xdr:rowOff>
    </xdr:from>
    <xdr:to>
      <xdr:col>76</xdr:col>
      <xdr:colOff>165100</xdr:colOff>
      <xdr:row>57</xdr:row>
      <xdr:rowOff>32730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49257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112862</xdr:rowOff>
    </xdr:from>
    <xdr:to>
      <xdr:col>71</xdr:col>
      <xdr:colOff>177800</xdr:colOff>
      <xdr:row>57</xdr:row>
      <xdr:rowOff>129774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85512"/>
          <a:ext cx="889000" cy="1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149314</xdr:rowOff>
    </xdr:from>
    <xdr:to>
      <xdr:col>72</xdr:col>
      <xdr:colOff>38100</xdr:colOff>
      <xdr:row>57</xdr:row>
      <xdr:rowOff>79464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95991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150151</xdr:rowOff>
    </xdr:from>
    <xdr:to>
      <xdr:col>67</xdr:col>
      <xdr:colOff>101600</xdr:colOff>
      <xdr:row>57</xdr:row>
      <xdr:rowOff>80301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96828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2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23031</xdr:rowOff>
    </xdr:from>
    <xdr:to>
      <xdr:col>85</xdr:col>
      <xdr:colOff>177800</xdr:colOff>
      <xdr:row>57</xdr:row>
      <xdr:rowOff>124631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109408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1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29711</xdr:rowOff>
    </xdr:from>
    <xdr:to>
      <xdr:col>81</xdr:col>
      <xdr:colOff>101600</xdr:colOff>
      <xdr:row>57</xdr:row>
      <xdr:rowOff>131311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122438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9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162290</xdr:rowOff>
    </xdr:from>
    <xdr:to>
      <xdr:col>76</xdr:col>
      <xdr:colOff>165100</xdr:colOff>
      <xdr:row>57</xdr:row>
      <xdr:rowOff>92440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6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83567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5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78974</xdr:rowOff>
    </xdr:from>
    <xdr:to>
      <xdr:col>72</xdr:col>
      <xdr:colOff>38100</xdr:colOff>
      <xdr:row>58</xdr:row>
      <xdr:rowOff>9124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5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251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4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62062</xdr:rowOff>
    </xdr:from>
    <xdr:to>
      <xdr:col>67</xdr:col>
      <xdr:colOff>101600</xdr:colOff>
      <xdr:row>57</xdr:row>
      <xdr:rowOff>163662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3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154789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2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103816</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05316"/>
          <a:ext cx="1269" cy="1538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121149</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65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50493</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8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103816</xdr:rowOff>
    </xdr:from>
    <xdr:to>
      <xdr:col>86</xdr:col>
      <xdr:colOff>25400</xdr:colOff>
      <xdr:row>70</xdr:row>
      <xdr:rowOff>103816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05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64328</xdr:rowOff>
    </xdr:from>
    <xdr:to>
      <xdr:col>85</xdr:col>
      <xdr:colOff>127000</xdr:colOff>
      <xdr:row>79</xdr:row>
      <xdr:rowOff>96489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08878"/>
          <a:ext cx="838200" cy="3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38599</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11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15722</xdr:rowOff>
    </xdr:from>
    <xdr:to>
      <xdr:col>85</xdr:col>
      <xdr:colOff>177800</xdr:colOff>
      <xdr:row>79</xdr:row>
      <xdr:rowOff>117322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6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26239</xdr:rowOff>
    </xdr:from>
    <xdr:to>
      <xdr:col>81</xdr:col>
      <xdr:colOff>50800</xdr:colOff>
      <xdr:row>79</xdr:row>
      <xdr:rowOff>64328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70789"/>
          <a:ext cx="889000" cy="3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17424</xdr:rowOff>
    </xdr:from>
    <xdr:to>
      <xdr:col>81</xdr:col>
      <xdr:colOff>101600</xdr:colOff>
      <xdr:row>79</xdr:row>
      <xdr:rowOff>119024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110151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65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26239</xdr:rowOff>
    </xdr:from>
    <xdr:to>
      <xdr:col>76</xdr:col>
      <xdr:colOff>114300</xdr:colOff>
      <xdr:row>79</xdr:row>
      <xdr:rowOff>85316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70789"/>
          <a:ext cx="889000" cy="5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168351</xdr:rowOff>
    </xdr:from>
    <xdr:to>
      <xdr:col>76</xdr:col>
      <xdr:colOff>165100</xdr:colOff>
      <xdr:row>79</xdr:row>
      <xdr:rowOff>98501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89628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6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77553</xdr:rowOff>
    </xdr:from>
    <xdr:to>
      <xdr:col>71</xdr:col>
      <xdr:colOff>177800</xdr:colOff>
      <xdr:row>79</xdr:row>
      <xdr:rowOff>85316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22103"/>
          <a:ext cx="889000" cy="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3907</xdr:rowOff>
    </xdr:from>
    <xdr:to>
      <xdr:col>72</xdr:col>
      <xdr:colOff>38100</xdr:colOff>
      <xdr:row>79</xdr:row>
      <xdr:rowOff>105507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4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122034</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32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17864</xdr:rowOff>
    </xdr:from>
    <xdr:to>
      <xdr:col>67</xdr:col>
      <xdr:colOff>101600</xdr:colOff>
      <xdr:row>79</xdr:row>
      <xdr:rowOff>119464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135991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3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45689</xdr:rowOff>
    </xdr:from>
    <xdr:to>
      <xdr:col>85</xdr:col>
      <xdr:colOff>177800</xdr:colOff>
      <xdr:row>79</xdr:row>
      <xdr:rowOff>147289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165600</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38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13528</xdr:rowOff>
    </xdr:from>
    <xdr:to>
      <xdr:col>81</xdr:col>
      <xdr:colOff>101600</xdr:colOff>
      <xdr:row>79</xdr:row>
      <xdr:rowOff>115128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5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131655</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333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146889</xdr:rowOff>
    </xdr:from>
    <xdr:to>
      <xdr:col>76</xdr:col>
      <xdr:colOff>165100</xdr:colOff>
      <xdr:row>79</xdr:row>
      <xdr:rowOff>77039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1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93566</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329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34516</xdr:rowOff>
    </xdr:from>
    <xdr:to>
      <xdr:col>72</xdr:col>
      <xdr:colOff>38100</xdr:colOff>
      <xdr:row>79</xdr:row>
      <xdr:rowOff>136116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7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127243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67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26753</xdr:rowOff>
    </xdr:from>
    <xdr:to>
      <xdr:col>67</xdr:col>
      <xdr:colOff>101600</xdr:colOff>
      <xdr:row>79</xdr:row>
      <xdr:rowOff>128353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7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119480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66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166210</xdr:rowOff>
    </xdr:from>
    <xdr:to>
      <xdr:col>85</xdr:col>
      <xdr:colOff>126364</xdr:colOff>
      <xdr:row>98</xdr:row>
      <xdr:rowOff>75113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25260"/>
          <a:ext cx="1269" cy="145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78940</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75113</xdr:rowOff>
    </xdr:from>
    <xdr:to>
      <xdr:col>86</xdr:col>
      <xdr:colOff>25400</xdr:colOff>
      <xdr:row>98</xdr:row>
      <xdr:rowOff>75113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7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112887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0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166210</xdr:rowOff>
    </xdr:from>
    <xdr:to>
      <xdr:col>86</xdr:col>
      <xdr:colOff>25400</xdr:colOff>
      <xdr:row>89</xdr:row>
      <xdr:rowOff>166210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2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106256</xdr:rowOff>
    </xdr:from>
    <xdr:to>
      <xdr:col>85</xdr:col>
      <xdr:colOff>127000</xdr:colOff>
      <xdr:row>97</xdr:row>
      <xdr:rowOff>126586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36906"/>
          <a:ext cx="838200" cy="2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30723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18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7846</xdr:rowOff>
    </xdr:from>
    <xdr:to>
      <xdr:col>85</xdr:col>
      <xdr:colOff>177800</xdr:colOff>
      <xdr:row>96</xdr:row>
      <xdr:rowOff>109446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4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126586</xdr:rowOff>
    </xdr:from>
    <xdr:to>
      <xdr:col>81</xdr:col>
      <xdr:colOff>50800</xdr:colOff>
      <xdr:row>97</xdr:row>
      <xdr:rowOff>143145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57236"/>
          <a:ext cx="889000" cy="1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25944</xdr:rowOff>
    </xdr:from>
    <xdr:to>
      <xdr:col>81</xdr:col>
      <xdr:colOff>101600</xdr:colOff>
      <xdr:row>96</xdr:row>
      <xdr:rowOff>127544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8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144071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6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142267</xdr:rowOff>
    </xdr:from>
    <xdr:to>
      <xdr:col>76</xdr:col>
      <xdr:colOff>114300</xdr:colOff>
      <xdr:row>97</xdr:row>
      <xdr:rowOff>143145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772917"/>
          <a:ext cx="889000" cy="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61757</xdr:rowOff>
    </xdr:from>
    <xdr:to>
      <xdr:col>76</xdr:col>
      <xdr:colOff>165100</xdr:colOff>
      <xdr:row>96</xdr:row>
      <xdr:rowOff>163357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2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8434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142267</xdr:rowOff>
    </xdr:from>
    <xdr:to>
      <xdr:col>71</xdr:col>
      <xdr:colOff>177800</xdr:colOff>
      <xdr:row>97</xdr:row>
      <xdr:rowOff>143647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72917"/>
          <a:ext cx="889000" cy="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49642</xdr:rowOff>
    </xdr:from>
    <xdr:to>
      <xdr:col>72</xdr:col>
      <xdr:colOff>38100</xdr:colOff>
      <xdr:row>96</xdr:row>
      <xdr:rowOff>151242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167769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8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77538</xdr:rowOff>
    </xdr:from>
    <xdr:to>
      <xdr:col>67</xdr:col>
      <xdr:colOff>101600</xdr:colOff>
      <xdr:row>97</xdr:row>
      <xdr:rowOff>7688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24215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3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55456</xdr:rowOff>
    </xdr:from>
    <xdr:to>
      <xdr:col>85</xdr:col>
      <xdr:colOff>177800</xdr:colOff>
      <xdr:row>97</xdr:row>
      <xdr:rowOff>157056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8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33883</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6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75786</xdr:rowOff>
    </xdr:from>
    <xdr:to>
      <xdr:col>81</xdr:col>
      <xdr:colOff>101600</xdr:colOff>
      <xdr:row>98</xdr:row>
      <xdr:rowOff>5936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0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168513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9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92345</xdr:rowOff>
    </xdr:from>
    <xdr:to>
      <xdr:col>76</xdr:col>
      <xdr:colOff>165100</xdr:colOff>
      <xdr:row>98</xdr:row>
      <xdr:rowOff>22495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2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13622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81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91467</xdr:rowOff>
    </xdr:from>
    <xdr:to>
      <xdr:col>72</xdr:col>
      <xdr:colOff>38100</xdr:colOff>
      <xdr:row>98</xdr:row>
      <xdr:rowOff>21617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2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12744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81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92847</xdr:rowOff>
    </xdr:from>
    <xdr:to>
      <xdr:col>67</xdr:col>
      <xdr:colOff>101600</xdr:colOff>
      <xdr:row>98</xdr:row>
      <xdr:rowOff>22997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2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14124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81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25629</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40579"/>
          <a:ext cx="1269" cy="1314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171421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8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143756</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1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25629</xdr:rowOff>
    </xdr:from>
    <xdr:to>
      <xdr:col>116</xdr:col>
      <xdr:colOff>152400</xdr:colOff>
      <xdr:row>31</xdr:row>
      <xdr:rowOff>25629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40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88871</xdr:rowOff>
    </xdr:from>
    <xdr:ext cx="469744"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3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65994</xdr:rowOff>
    </xdr:from>
    <xdr:to>
      <xdr:col>116</xdr:col>
      <xdr:colOff>114300</xdr:colOff>
      <xdr:row>38</xdr:row>
      <xdr:rowOff>167594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8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71275</xdr:rowOff>
    </xdr:from>
    <xdr:to>
      <xdr:col>112</xdr:col>
      <xdr:colOff>38100</xdr:colOff>
      <xdr:row>39</xdr:row>
      <xdr:rowOff>1425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8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17952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1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82842</xdr:rowOff>
    </xdr:from>
    <xdr:to>
      <xdr:col>107</xdr:col>
      <xdr:colOff>101600</xdr:colOff>
      <xdr:row>39</xdr:row>
      <xdr:rowOff>12992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9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29519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73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88878</xdr:rowOff>
    </xdr:from>
    <xdr:to>
      <xdr:col>102</xdr:col>
      <xdr:colOff>165100</xdr:colOff>
      <xdr:row>39</xdr:row>
      <xdr:rowOff>19028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35554</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3792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88878</xdr:rowOff>
    </xdr:from>
    <xdr:to>
      <xdr:col>98</xdr:col>
      <xdr:colOff>38100</xdr:colOff>
      <xdr:row>39</xdr:row>
      <xdr:rowOff>19028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35554</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3792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44421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59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林水産業費が前年度から大幅に増額となっているのは、地震等自然災害からため池周辺住宅地及び下流域への農地被害を防止するために農業用ため池の埋立を実施したこと、農地の集団化や農道の整備等を実施する農業競争力強化農地整備事業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また、民生費は住民一人当たり</a:t>
          </a:r>
          <a:r>
            <a:rPr kumimoji="1" lang="en-US" altLang="ja-JP" sz="1300">
              <a:latin typeface="ＭＳ Ｐゴシック" panose="020B0600070205080204" pitchFamily="50" charset="-128"/>
              <a:ea typeface="ＭＳ Ｐゴシック" panose="020B0600070205080204" pitchFamily="50" charset="-128"/>
            </a:rPr>
            <a:t>175,678</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のは、公共施設の集約化・複合化を目的とした健康福祉センター建設事業のため普通建設事業費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今後も経費削減に努めながらも事業を展開し、行政サービスのさらなる向上へ向けて取組を実施していく。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財政調整基金残高は、適切な財源の確保と歳出の精査により、大幅な取崩しを回避しており、前年度とほぼ同額を維持している。</a:t>
          </a:r>
        </a:p>
        <a:p>
          <a:r>
            <a:rPr kumimoji="1" lang="ja-JP" altLang="en-US" sz="1400">
              <a:latin typeface="ＭＳ ゴシック" pitchFamily="49" charset="-128"/>
              <a:ea typeface="ＭＳ ゴシック" pitchFamily="49" charset="-128"/>
            </a:rPr>
            <a:t>　実質収支額は継続的に黒字を確保しているものの、実質単年度収支については、基金の取り崩しにより減少しており、長期的な見通しのもとに健全な行政財政運営に努めていく必要がある。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各会計において連結実質赤字比率に係る赤字は発生しておらず、黒字割合は標準財政規模比で</a:t>
          </a:r>
          <a:r>
            <a:rPr kumimoji="1" lang="en-US" altLang="ja-JP" sz="1400">
              <a:latin typeface="ＭＳ ゴシック" pitchFamily="49" charset="-128"/>
              <a:ea typeface="ＭＳ ゴシック" pitchFamily="49" charset="-128"/>
            </a:rPr>
            <a:t>54.47</a:t>
          </a:r>
          <a:r>
            <a:rPr kumimoji="1" lang="ja-JP" altLang="en-US" sz="1400">
              <a:latin typeface="ＭＳ ゴシック" pitchFamily="49" charset="-128"/>
              <a:ea typeface="ＭＳ ゴシック" pitchFamily="49" charset="-128"/>
            </a:rPr>
            <a:t>％となった。上水道事業会計及び下水道事業特別会計を除き、実質収支額は横ばいであるが、標準財政規模が減少したこともあり、前年度比では</a:t>
          </a:r>
          <a:r>
            <a:rPr kumimoji="1" lang="en-US" altLang="ja-JP" sz="1400">
              <a:latin typeface="ＭＳ ゴシック" pitchFamily="49" charset="-128"/>
              <a:ea typeface="ＭＳ ゴシック" pitchFamily="49" charset="-128"/>
            </a:rPr>
            <a:t>6.45</a:t>
          </a:r>
          <a:r>
            <a:rPr kumimoji="1" lang="ja-JP" altLang="en-US" sz="1400">
              <a:latin typeface="ＭＳ ゴシック" pitchFamily="49" charset="-128"/>
              <a:ea typeface="ＭＳ ゴシック" pitchFamily="49" charset="-128"/>
            </a:rPr>
            <a:t>ポイント上昇している。</a:t>
          </a:r>
        </a:p>
        <a:p>
          <a:r>
            <a:rPr kumimoji="1" lang="ja-JP" altLang="en-US" sz="1400">
              <a:latin typeface="ＭＳ ゴシック" pitchFamily="49" charset="-128"/>
              <a:ea typeface="ＭＳ ゴシック" pitchFamily="49" charset="-128"/>
            </a:rPr>
            <a:t>　工業団地特別会計においては、販売用土地等の時価評価額に変動があり、連結実質黒字額は増加している。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82</v>
      </c>
      <c r="C2" s="182"/>
      <c r="D2" s="183"/>
    </row>
    <row r="3" spans="1:119" ht="18.75" customHeight="1" thickBot="1" x14ac:dyDescent="0.25">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7026172</v>
      </c>
      <c r="BO4" s="485"/>
      <c r="BP4" s="485"/>
      <c r="BQ4" s="485"/>
      <c r="BR4" s="485"/>
      <c r="BS4" s="485"/>
      <c r="BT4" s="485"/>
      <c r="BU4" s="486"/>
      <c r="BV4" s="484">
        <v>7602904</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4</v>
      </c>
      <c r="CU4" s="625"/>
      <c r="CV4" s="625"/>
      <c r="CW4" s="625"/>
      <c r="CX4" s="625"/>
      <c r="CY4" s="625"/>
      <c r="CZ4" s="625"/>
      <c r="DA4" s="626"/>
      <c r="DB4" s="624">
        <v>3.6</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6715550</v>
      </c>
      <c r="BO5" s="456"/>
      <c r="BP5" s="456"/>
      <c r="BQ5" s="456"/>
      <c r="BR5" s="456"/>
      <c r="BS5" s="456"/>
      <c r="BT5" s="456"/>
      <c r="BU5" s="457"/>
      <c r="BV5" s="455">
        <v>7445299</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84.3</v>
      </c>
      <c r="CU5" s="453"/>
      <c r="CV5" s="453"/>
      <c r="CW5" s="453"/>
      <c r="CX5" s="453"/>
      <c r="CY5" s="453"/>
      <c r="CZ5" s="453"/>
      <c r="DA5" s="454"/>
      <c r="DB5" s="452">
        <v>81.900000000000006</v>
      </c>
      <c r="DC5" s="453"/>
      <c r="DD5" s="453"/>
      <c r="DE5" s="453"/>
      <c r="DF5" s="453"/>
      <c r="DG5" s="453"/>
      <c r="DH5" s="453"/>
      <c r="DI5" s="454"/>
    </row>
    <row r="6" spans="1:119" ht="18.75" customHeight="1" x14ac:dyDescent="0.2">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95</v>
      </c>
      <c r="AV6" s="514"/>
      <c r="AW6" s="514"/>
      <c r="AX6" s="514"/>
      <c r="AY6" s="469" t="s">
        <v>103</v>
      </c>
      <c r="AZ6" s="470"/>
      <c r="BA6" s="470"/>
      <c r="BB6" s="470"/>
      <c r="BC6" s="470"/>
      <c r="BD6" s="470"/>
      <c r="BE6" s="470"/>
      <c r="BF6" s="470"/>
      <c r="BG6" s="470"/>
      <c r="BH6" s="470"/>
      <c r="BI6" s="470"/>
      <c r="BJ6" s="470"/>
      <c r="BK6" s="470"/>
      <c r="BL6" s="470"/>
      <c r="BM6" s="471"/>
      <c r="BN6" s="455">
        <v>310622</v>
      </c>
      <c r="BO6" s="456"/>
      <c r="BP6" s="456"/>
      <c r="BQ6" s="456"/>
      <c r="BR6" s="456"/>
      <c r="BS6" s="456"/>
      <c r="BT6" s="456"/>
      <c r="BU6" s="457"/>
      <c r="BV6" s="455">
        <v>157605</v>
      </c>
      <c r="BW6" s="456"/>
      <c r="BX6" s="456"/>
      <c r="BY6" s="456"/>
      <c r="BZ6" s="456"/>
      <c r="CA6" s="456"/>
      <c r="CB6" s="456"/>
      <c r="CC6" s="457"/>
      <c r="CD6" s="495" t="s">
        <v>104</v>
      </c>
      <c r="CE6" s="415"/>
      <c r="CF6" s="415"/>
      <c r="CG6" s="415"/>
      <c r="CH6" s="415"/>
      <c r="CI6" s="415"/>
      <c r="CJ6" s="415"/>
      <c r="CK6" s="415"/>
      <c r="CL6" s="415"/>
      <c r="CM6" s="415"/>
      <c r="CN6" s="415"/>
      <c r="CO6" s="415"/>
      <c r="CP6" s="415"/>
      <c r="CQ6" s="415"/>
      <c r="CR6" s="415"/>
      <c r="CS6" s="496"/>
      <c r="CT6" s="598">
        <v>86</v>
      </c>
      <c r="CU6" s="599"/>
      <c r="CV6" s="599"/>
      <c r="CW6" s="599"/>
      <c r="CX6" s="599"/>
      <c r="CY6" s="599"/>
      <c r="CZ6" s="599"/>
      <c r="DA6" s="600"/>
      <c r="DB6" s="598">
        <v>87.8</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105</v>
      </c>
      <c r="AN7" s="412"/>
      <c r="AO7" s="412"/>
      <c r="AP7" s="412"/>
      <c r="AQ7" s="412"/>
      <c r="AR7" s="412"/>
      <c r="AS7" s="412"/>
      <c r="AT7" s="413"/>
      <c r="AU7" s="513" t="s">
        <v>95</v>
      </c>
      <c r="AV7" s="514"/>
      <c r="AW7" s="514"/>
      <c r="AX7" s="514"/>
      <c r="AY7" s="469" t="s">
        <v>106</v>
      </c>
      <c r="AZ7" s="470"/>
      <c r="BA7" s="470"/>
      <c r="BB7" s="470"/>
      <c r="BC7" s="470"/>
      <c r="BD7" s="470"/>
      <c r="BE7" s="470"/>
      <c r="BF7" s="470"/>
      <c r="BG7" s="470"/>
      <c r="BH7" s="470"/>
      <c r="BI7" s="470"/>
      <c r="BJ7" s="470"/>
      <c r="BK7" s="470"/>
      <c r="BL7" s="470"/>
      <c r="BM7" s="471"/>
      <c r="BN7" s="455">
        <v>169251</v>
      </c>
      <c r="BO7" s="456"/>
      <c r="BP7" s="456"/>
      <c r="BQ7" s="456"/>
      <c r="BR7" s="456"/>
      <c r="BS7" s="456"/>
      <c r="BT7" s="456"/>
      <c r="BU7" s="457"/>
      <c r="BV7" s="455">
        <v>30358</v>
      </c>
      <c r="BW7" s="456"/>
      <c r="BX7" s="456"/>
      <c r="BY7" s="456"/>
      <c r="BZ7" s="456"/>
      <c r="CA7" s="456"/>
      <c r="CB7" s="456"/>
      <c r="CC7" s="457"/>
      <c r="CD7" s="495" t="s">
        <v>107</v>
      </c>
      <c r="CE7" s="415"/>
      <c r="CF7" s="415"/>
      <c r="CG7" s="415"/>
      <c r="CH7" s="415"/>
      <c r="CI7" s="415"/>
      <c r="CJ7" s="415"/>
      <c r="CK7" s="415"/>
      <c r="CL7" s="415"/>
      <c r="CM7" s="415"/>
      <c r="CN7" s="415"/>
      <c r="CO7" s="415"/>
      <c r="CP7" s="415"/>
      <c r="CQ7" s="415"/>
      <c r="CR7" s="415"/>
      <c r="CS7" s="496"/>
      <c r="CT7" s="455">
        <v>3571224</v>
      </c>
      <c r="CU7" s="456"/>
      <c r="CV7" s="456"/>
      <c r="CW7" s="456"/>
      <c r="CX7" s="456"/>
      <c r="CY7" s="456"/>
      <c r="CZ7" s="456"/>
      <c r="DA7" s="457"/>
      <c r="DB7" s="455">
        <v>3574868</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108</v>
      </c>
      <c r="AN8" s="412"/>
      <c r="AO8" s="412"/>
      <c r="AP8" s="412"/>
      <c r="AQ8" s="412"/>
      <c r="AR8" s="412"/>
      <c r="AS8" s="412"/>
      <c r="AT8" s="413"/>
      <c r="AU8" s="513" t="s">
        <v>95</v>
      </c>
      <c r="AV8" s="514"/>
      <c r="AW8" s="514"/>
      <c r="AX8" s="514"/>
      <c r="AY8" s="469" t="s">
        <v>109</v>
      </c>
      <c r="AZ8" s="470"/>
      <c r="BA8" s="470"/>
      <c r="BB8" s="470"/>
      <c r="BC8" s="470"/>
      <c r="BD8" s="470"/>
      <c r="BE8" s="470"/>
      <c r="BF8" s="470"/>
      <c r="BG8" s="470"/>
      <c r="BH8" s="470"/>
      <c r="BI8" s="470"/>
      <c r="BJ8" s="470"/>
      <c r="BK8" s="470"/>
      <c r="BL8" s="470"/>
      <c r="BM8" s="471"/>
      <c r="BN8" s="455">
        <v>141371</v>
      </c>
      <c r="BO8" s="456"/>
      <c r="BP8" s="456"/>
      <c r="BQ8" s="456"/>
      <c r="BR8" s="456"/>
      <c r="BS8" s="456"/>
      <c r="BT8" s="456"/>
      <c r="BU8" s="457"/>
      <c r="BV8" s="455">
        <v>127247</v>
      </c>
      <c r="BW8" s="456"/>
      <c r="BX8" s="456"/>
      <c r="BY8" s="456"/>
      <c r="BZ8" s="456"/>
      <c r="CA8" s="456"/>
      <c r="CB8" s="456"/>
      <c r="CC8" s="457"/>
      <c r="CD8" s="495" t="s">
        <v>110</v>
      </c>
      <c r="CE8" s="415"/>
      <c r="CF8" s="415"/>
      <c r="CG8" s="415"/>
      <c r="CH8" s="415"/>
      <c r="CI8" s="415"/>
      <c r="CJ8" s="415"/>
      <c r="CK8" s="415"/>
      <c r="CL8" s="415"/>
      <c r="CM8" s="415"/>
      <c r="CN8" s="415"/>
      <c r="CO8" s="415"/>
      <c r="CP8" s="415"/>
      <c r="CQ8" s="415"/>
      <c r="CR8" s="415"/>
      <c r="CS8" s="496"/>
      <c r="CT8" s="558">
        <v>0.57999999999999996</v>
      </c>
      <c r="CU8" s="559"/>
      <c r="CV8" s="559"/>
      <c r="CW8" s="559"/>
      <c r="CX8" s="559"/>
      <c r="CY8" s="559"/>
      <c r="CZ8" s="559"/>
      <c r="DA8" s="560"/>
      <c r="DB8" s="558">
        <v>0.6</v>
      </c>
      <c r="DC8" s="559"/>
      <c r="DD8" s="559"/>
      <c r="DE8" s="559"/>
      <c r="DF8" s="559"/>
      <c r="DG8" s="559"/>
      <c r="DH8" s="559"/>
      <c r="DI8" s="560"/>
    </row>
    <row r="9" spans="1:119" ht="18.75" customHeight="1" thickBot="1" x14ac:dyDescent="0.25">
      <c r="A9" s="181"/>
      <c r="B9" s="587" t="s">
        <v>111</v>
      </c>
      <c r="C9" s="588"/>
      <c r="D9" s="588"/>
      <c r="E9" s="588"/>
      <c r="F9" s="588"/>
      <c r="G9" s="588"/>
      <c r="H9" s="588"/>
      <c r="I9" s="588"/>
      <c r="J9" s="588"/>
      <c r="K9" s="506"/>
      <c r="L9" s="589" t="s">
        <v>112</v>
      </c>
      <c r="M9" s="590"/>
      <c r="N9" s="590"/>
      <c r="O9" s="590"/>
      <c r="P9" s="590"/>
      <c r="Q9" s="591"/>
      <c r="R9" s="592">
        <v>12318</v>
      </c>
      <c r="S9" s="593"/>
      <c r="T9" s="593"/>
      <c r="U9" s="593"/>
      <c r="V9" s="594"/>
      <c r="W9" s="524" t="s">
        <v>113</v>
      </c>
      <c r="X9" s="525"/>
      <c r="Y9" s="525"/>
      <c r="Z9" s="525"/>
      <c r="AA9" s="525"/>
      <c r="AB9" s="525"/>
      <c r="AC9" s="525"/>
      <c r="AD9" s="525"/>
      <c r="AE9" s="525"/>
      <c r="AF9" s="525"/>
      <c r="AG9" s="525"/>
      <c r="AH9" s="525"/>
      <c r="AI9" s="525"/>
      <c r="AJ9" s="525"/>
      <c r="AK9" s="525"/>
      <c r="AL9" s="595"/>
      <c r="AM9" s="512" t="s">
        <v>114</v>
      </c>
      <c r="AN9" s="412"/>
      <c r="AO9" s="412"/>
      <c r="AP9" s="412"/>
      <c r="AQ9" s="412"/>
      <c r="AR9" s="412"/>
      <c r="AS9" s="412"/>
      <c r="AT9" s="413"/>
      <c r="AU9" s="513" t="s">
        <v>115</v>
      </c>
      <c r="AV9" s="514"/>
      <c r="AW9" s="514"/>
      <c r="AX9" s="514"/>
      <c r="AY9" s="469" t="s">
        <v>116</v>
      </c>
      <c r="AZ9" s="470"/>
      <c r="BA9" s="470"/>
      <c r="BB9" s="470"/>
      <c r="BC9" s="470"/>
      <c r="BD9" s="470"/>
      <c r="BE9" s="470"/>
      <c r="BF9" s="470"/>
      <c r="BG9" s="470"/>
      <c r="BH9" s="470"/>
      <c r="BI9" s="470"/>
      <c r="BJ9" s="470"/>
      <c r="BK9" s="470"/>
      <c r="BL9" s="470"/>
      <c r="BM9" s="471"/>
      <c r="BN9" s="455">
        <v>14124</v>
      </c>
      <c r="BO9" s="456"/>
      <c r="BP9" s="456"/>
      <c r="BQ9" s="456"/>
      <c r="BR9" s="456"/>
      <c r="BS9" s="456"/>
      <c r="BT9" s="456"/>
      <c r="BU9" s="457"/>
      <c r="BV9" s="455">
        <v>-54350</v>
      </c>
      <c r="BW9" s="456"/>
      <c r="BX9" s="456"/>
      <c r="BY9" s="456"/>
      <c r="BZ9" s="456"/>
      <c r="CA9" s="456"/>
      <c r="CB9" s="456"/>
      <c r="CC9" s="457"/>
      <c r="CD9" s="495" t="s">
        <v>117</v>
      </c>
      <c r="CE9" s="415"/>
      <c r="CF9" s="415"/>
      <c r="CG9" s="415"/>
      <c r="CH9" s="415"/>
      <c r="CI9" s="415"/>
      <c r="CJ9" s="415"/>
      <c r="CK9" s="415"/>
      <c r="CL9" s="415"/>
      <c r="CM9" s="415"/>
      <c r="CN9" s="415"/>
      <c r="CO9" s="415"/>
      <c r="CP9" s="415"/>
      <c r="CQ9" s="415"/>
      <c r="CR9" s="415"/>
      <c r="CS9" s="496"/>
      <c r="CT9" s="452">
        <v>9.6999999999999993</v>
      </c>
      <c r="CU9" s="453"/>
      <c r="CV9" s="453"/>
      <c r="CW9" s="453"/>
      <c r="CX9" s="453"/>
      <c r="CY9" s="453"/>
      <c r="CZ9" s="453"/>
      <c r="DA9" s="454"/>
      <c r="DB9" s="452">
        <v>9.6</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118</v>
      </c>
      <c r="M10" s="412"/>
      <c r="N10" s="412"/>
      <c r="O10" s="412"/>
      <c r="P10" s="412"/>
      <c r="Q10" s="413"/>
      <c r="R10" s="408">
        <v>12486</v>
      </c>
      <c r="S10" s="409"/>
      <c r="T10" s="409"/>
      <c r="U10" s="409"/>
      <c r="V10" s="468"/>
      <c r="W10" s="596"/>
      <c r="X10" s="406"/>
      <c r="Y10" s="406"/>
      <c r="Z10" s="406"/>
      <c r="AA10" s="406"/>
      <c r="AB10" s="406"/>
      <c r="AC10" s="406"/>
      <c r="AD10" s="406"/>
      <c r="AE10" s="406"/>
      <c r="AF10" s="406"/>
      <c r="AG10" s="406"/>
      <c r="AH10" s="406"/>
      <c r="AI10" s="406"/>
      <c r="AJ10" s="406"/>
      <c r="AK10" s="406"/>
      <c r="AL10" s="597"/>
      <c r="AM10" s="512" t="s">
        <v>119</v>
      </c>
      <c r="AN10" s="412"/>
      <c r="AO10" s="412"/>
      <c r="AP10" s="412"/>
      <c r="AQ10" s="412"/>
      <c r="AR10" s="412"/>
      <c r="AS10" s="412"/>
      <c r="AT10" s="413"/>
      <c r="AU10" s="513" t="s">
        <v>120</v>
      </c>
      <c r="AV10" s="514"/>
      <c r="AW10" s="514"/>
      <c r="AX10" s="514"/>
      <c r="AY10" s="469" t="s">
        <v>121</v>
      </c>
      <c r="AZ10" s="470"/>
      <c r="BA10" s="470"/>
      <c r="BB10" s="470"/>
      <c r="BC10" s="470"/>
      <c r="BD10" s="470"/>
      <c r="BE10" s="470"/>
      <c r="BF10" s="470"/>
      <c r="BG10" s="470"/>
      <c r="BH10" s="470"/>
      <c r="BI10" s="470"/>
      <c r="BJ10" s="470"/>
      <c r="BK10" s="470"/>
      <c r="BL10" s="470"/>
      <c r="BM10" s="471"/>
      <c r="BN10" s="455">
        <v>63029</v>
      </c>
      <c r="BO10" s="456"/>
      <c r="BP10" s="456"/>
      <c r="BQ10" s="456"/>
      <c r="BR10" s="456"/>
      <c r="BS10" s="456"/>
      <c r="BT10" s="456"/>
      <c r="BU10" s="457"/>
      <c r="BV10" s="455">
        <v>90222</v>
      </c>
      <c r="BW10" s="456"/>
      <c r="BX10" s="456"/>
      <c r="BY10" s="456"/>
      <c r="BZ10" s="456"/>
      <c r="CA10" s="456"/>
      <c r="CB10" s="456"/>
      <c r="CC10" s="457"/>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123</v>
      </c>
      <c r="M11" s="417"/>
      <c r="N11" s="417"/>
      <c r="O11" s="417"/>
      <c r="P11" s="417"/>
      <c r="Q11" s="418"/>
      <c r="R11" s="584" t="s">
        <v>124</v>
      </c>
      <c r="S11" s="585"/>
      <c r="T11" s="585"/>
      <c r="U11" s="585"/>
      <c r="V11" s="586"/>
      <c r="W11" s="596"/>
      <c r="X11" s="406"/>
      <c r="Y11" s="406"/>
      <c r="Z11" s="406"/>
      <c r="AA11" s="406"/>
      <c r="AB11" s="406"/>
      <c r="AC11" s="406"/>
      <c r="AD11" s="406"/>
      <c r="AE11" s="406"/>
      <c r="AF11" s="406"/>
      <c r="AG11" s="406"/>
      <c r="AH11" s="406"/>
      <c r="AI11" s="406"/>
      <c r="AJ11" s="406"/>
      <c r="AK11" s="406"/>
      <c r="AL11" s="597"/>
      <c r="AM11" s="512" t="s">
        <v>125</v>
      </c>
      <c r="AN11" s="412"/>
      <c r="AO11" s="412"/>
      <c r="AP11" s="412"/>
      <c r="AQ11" s="412"/>
      <c r="AR11" s="412"/>
      <c r="AS11" s="412"/>
      <c r="AT11" s="413"/>
      <c r="AU11" s="513" t="s">
        <v>95</v>
      </c>
      <c r="AV11" s="514"/>
      <c r="AW11" s="514"/>
      <c r="AX11" s="514"/>
      <c r="AY11" s="469" t="s">
        <v>126</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127</v>
      </c>
      <c r="CE11" s="415"/>
      <c r="CF11" s="415"/>
      <c r="CG11" s="415"/>
      <c r="CH11" s="415"/>
      <c r="CI11" s="415"/>
      <c r="CJ11" s="415"/>
      <c r="CK11" s="415"/>
      <c r="CL11" s="415"/>
      <c r="CM11" s="415"/>
      <c r="CN11" s="415"/>
      <c r="CO11" s="415"/>
      <c r="CP11" s="415"/>
      <c r="CQ11" s="415"/>
      <c r="CR11" s="415"/>
      <c r="CS11" s="496"/>
      <c r="CT11" s="558" t="s">
        <v>128</v>
      </c>
      <c r="CU11" s="559"/>
      <c r="CV11" s="559"/>
      <c r="CW11" s="559"/>
      <c r="CX11" s="559"/>
      <c r="CY11" s="559"/>
      <c r="CZ11" s="559"/>
      <c r="DA11" s="560"/>
      <c r="DB11" s="558" t="s">
        <v>129</v>
      </c>
      <c r="DC11" s="559"/>
      <c r="DD11" s="559"/>
      <c r="DE11" s="559"/>
      <c r="DF11" s="559"/>
      <c r="DG11" s="559"/>
      <c r="DH11" s="559"/>
      <c r="DI11" s="560"/>
    </row>
    <row r="12" spans="1:119" ht="18.75" customHeight="1" x14ac:dyDescent="0.2">
      <c r="A12" s="181"/>
      <c r="B12" s="561" t="s">
        <v>130</v>
      </c>
      <c r="C12" s="562"/>
      <c r="D12" s="562"/>
      <c r="E12" s="562"/>
      <c r="F12" s="562"/>
      <c r="G12" s="562"/>
      <c r="H12" s="562"/>
      <c r="I12" s="562"/>
      <c r="J12" s="562"/>
      <c r="K12" s="563"/>
      <c r="L12" s="570" t="s">
        <v>131</v>
      </c>
      <c r="M12" s="571"/>
      <c r="N12" s="571"/>
      <c r="O12" s="571"/>
      <c r="P12" s="571"/>
      <c r="Q12" s="572"/>
      <c r="R12" s="573">
        <v>12531</v>
      </c>
      <c r="S12" s="574"/>
      <c r="T12" s="574"/>
      <c r="U12" s="574"/>
      <c r="V12" s="575"/>
      <c r="W12" s="576" t="s">
        <v>1</v>
      </c>
      <c r="X12" s="514"/>
      <c r="Y12" s="514"/>
      <c r="Z12" s="514"/>
      <c r="AA12" s="514"/>
      <c r="AB12" s="577"/>
      <c r="AC12" s="578" t="s">
        <v>132</v>
      </c>
      <c r="AD12" s="579"/>
      <c r="AE12" s="579"/>
      <c r="AF12" s="579"/>
      <c r="AG12" s="580"/>
      <c r="AH12" s="578" t="s">
        <v>133</v>
      </c>
      <c r="AI12" s="579"/>
      <c r="AJ12" s="579"/>
      <c r="AK12" s="579"/>
      <c r="AL12" s="581"/>
      <c r="AM12" s="512" t="s">
        <v>134</v>
      </c>
      <c r="AN12" s="412"/>
      <c r="AO12" s="412"/>
      <c r="AP12" s="412"/>
      <c r="AQ12" s="412"/>
      <c r="AR12" s="412"/>
      <c r="AS12" s="412"/>
      <c r="AT12" s="413"/>
      <c r="AU12" s="513" t="s">
        <v>135</v>
      </c>
      <c r="AV12" s="514"/>
      <c r="AW12" s="514"/>
      <c r="AX12" s="514"/>
      <c r="AY12" s="469" t="s">
        <v>136</v>
      </c>
      <c r="AZ12" s="470"/>
      <c r="BA12" s="470"/>
      <c r="BB12" s="470"/>
      <c r="BC12" s="470"/>
      <c r="BD12" s="470"/>
      <c r="BE12" s="470"/>
      <c r="BF12" s="470"/>
      <c r="BG12" s="470"/>
      <c r="BH12" s="470"/>
      <c r="BI12" s="470"/>
      <c r="BJ12" s="470"/>
      <c r="BK12" s="470"/>
      <c r="BL12" s="470"/>
      <c r="BM12" s="471"/>
      <c r="BN12" s="455">
        <v>155343</v>
      </c>
      <c r="BO12" s="456"/>
      <c r="BP12" s="456"/>
      <c r="BQ12" s="456"/>
      <c r="BR12" s="456"/>
      <c r="BS12" s="456"/>
      <c r="BT12" s="456"/>
      <c r="BU12" s="457"/>
      <c r="BV12" s="455">
        <v>17255</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129</v>
      </c>
      <c r="CU12" s="559"/>
      <c r="CV12" s="559"/>
      <c r="CW12" s="559"/>
      <c r="CX12" s="559"/>
      <c r="CY12" s="559"/>
      <c r="CZ12" s="559"/>
      <c r="DA12" s="560"/>
      <c r="DB12" s="558" t="s">
        <v>138</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139</v>
      </c>
      <c r="N13" s="540"/>
      <c r="O13" s="540"/>
      <c r="P13" s="540"/>
      <c r="Q13" s="541"/>
      <c r="R13" s="542">
        <v>12467</v>
      </c>
      <c r="S13" s="543"/>
      <c r="T13" s="543"/>
      <c r="U13" s="543"/>
      <c r="V13" s="544"/>
      <c r="W13" s="545" t="s">
        <v>140</v>
      </c>
      <c r="X13" s="441"/>
      <c r="Y13" s="441"/>
      <c r="Z13" s="441"/>
      <c r="AA13" s="441"/>
      <c r="AB13" s="442"/>
      <c r="AC13" s="408">
        <v>546</v>
      </c>
      <c r="AD13" s="409"/>
      <c r="AE13" s="409"/>
      <c r="AF13" s="409"/>
      <c r="AG13" s="410"/>
      <c r="AH13" s="408">
        <v>552</v>
      </c>
      <c r="AI13" s="409"/>
      <c r="AJ13" s="409"/>
      <c r="AK13" s="409"/>
      <c r="AL13" s="468"/>
      <c r="AM13" s="512" t="s">
        <v>141</v>
      </c>
      <c r="AN13" s="412"/>
      <c r="AO13" s="412"/>
      <c r="AP13" s="412"/>
      <c r="AQ13" s="412"/>
      <c r="AR13" s="412"/>
      <c r="AS13" s="412"/>
      <c r="AT13" s="413"/>
      <c r="AU13" s="513" t="s">
        <v>142</v>
      </c>
      <c r="AV13" s="514"/>
      <c r="AW13" s="514"/>
      <c r="AX13" s="514"/>
      <c r="AY13" s="469" t="s">
        <v>143</v>
      </c>
      <c r="AZ13" s="470"/>
      <c r="BA13" s="470"/>
      <c r="BB13" s="470"/>
      <c r="BC13" s="470"/>
      <c r="BD13" s="470"/>
      <c r="BE13" s="470"/>
      <c r="BF13" s="470"/>
      <c r="BG13" s="470"/>
      <c r="BH13" s="470"/>
      <c r="BI13" s="470"/>
      <c r="BJ13" s="470"/>
      <c r="BK13" s="470"/>
      <c r="BL13" s="470"/>
      <c r="BM13" s="471"/>
      <c r="BN13" s="455">
        <v>-78190</v>
      </c>
      <c r="BO13" s="456"/>
      <c r="BP13" s="456"/>
      <c r="BQ13" s="456"/>
      <c r="BR13" s="456"/>
      <c r="BS13" s="456"/>
      <c r="BT13" s="456"/>
      <c r="BU13" s="457"/>
      <c r="BV13" s="455">
        <v>18617</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9</v>
      </c>
      <c r="CU13" s="453"/>
      <c r="CV13" s="453"/>
      <c r="CW13" s="453"/>
      <c r="CX13" s="453"/>
      <c r="CY13" s="453"/>
      <c r="CZ13" s="453"/>
      <c r="DA13" s="454"/>
      <c r="DB13" s="452">
        <v>8.5</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145</v>
      </c>
      <c r="M14" s="582"/>
      <c r="N14" s="582"/>
      <c r="O14" s="582"/>
      <c r="P14" s="582"/>
      <c r="Q14" s="583"/>
      <c r="R14" s="542">
        <v>12615</v>
      </c>
      <c r="S14" s="543"/>
      <c r="T14" s="543"/>
      <c r="U14" s="543"/>
      <c r="V14" s="544"/>
      <c r="W14" s="546"/>
      <c r="X14" s="444"/>
      <c r="Y14" s="444"/>
      <c r="Z14" s="444"/>
      <c r="AA14" s="444"/>
      <c r="AB14" s="445"/>
      <c r="AC14" s="535">
        <v>9.1999999999999993</v>
      </c>
      <c r="AD14" s="536"/>
      <c r="AE14" s="536"/>
      <c r="AF14" s="536"/>
      <c r="AG14" s="537"/>
      <c r="AH14" s="535">
        <v>8.9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v>68.900000000000006</v>
      </c>
      <c r="CU14" s="553"/>
      <c r="CV14" s="553"/>
      <c r="CW14" s="553"/>
      <c r="CX14" s="553"/>
      <c r="CY14" s="553"/>
      <c r="CZ14" s="553"/>
      <c r="DA14" s="554"/>
      <c r="DB14" s="552">
        <v>40.9</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147</v>
      </c>
      <c r="N15" s="540"/>
      <c r="O15" s="540"/>
      <c r="P15" s="540"/>
      <c r="Q15" s="541"/>
      <c r="R15" s="542">
        <v>12556</v>
      </c>
      <c r="S15" s="543"/>
      <c r="T15" s="543"/>
      <c r="U15" s="543"/>
      <c r="V15" s="544"/>
      <c r="W15" s="545" t="s">
        <v>148</v>
      </c>
      <c r="X15" s="441"/>
      <c r="Y15" s="441"/>
      <c r="Z15" s="441"/>
      <c r="AA15" s="441"/>
      <c r="AB15" s="442"/>
      <c r="AC15" s="408">
        <v>2196</v>
      </c>
      <c r="AD15" s="409"/>
      <c r="AE15" s="409"/>
      <c r="AF15" s="409"/>
      <c r="AG15" s="410"/>
      <c r="AH15" s="408">
        <v>2321</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1729938</v>
      </c>
      <c r="BO15" s="485"/>
      <c r="BP15" s="485"/>
      <c r="BQ15" s="485"/>
      <c r="BR15" s="485"/>
      <c r="BS15" s="485"/>
      <c r="BT15" s="485"/>
      <c r="BU15" s="486"/>
      <c r="BV15" s="484">
        <v>1633259</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36.9</v>
      </c>
      <c r="AD16" s="536"/>
      <c r="AE16" s="536"/>
      <c r="AF16" s="536"/>
      <c r="AG16" s="537"/>
      <c r="AH16" s="535">
        <v>37.5</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3051636</v>
      </c>
      <c r="BO16" s="456"/>
      <c r="BP16" s="456"/>
      <c r="BQ16" s="456"/>
      <c r="BR16" s="456"/>
      <c r="BS16" s="456"/>
      <c r="BT16" s="456"/>
      <c r="BU16" s="457"/>
      <c r="BV16" s="455">
        <v>2912425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154</v>
      </c>
      <c r="N17" s="549"/>
      <c r="O17" s="549"/>
      <c r="P17" s="549"/>
      <c r="Q17" s="550"/>
      <c r="R17" s="532" t="s">
        <v>155</v>
      </c>
      <c r="S17" s="533"/>
      <c r="T17" s="533"/>
      <c r="U17" s="533"/>
      <c r="V17" s="534"/>
      <c r="W17" s="545" t="s">
        <v>156</v>
      </c>
      <c r="X17" s="441"/>
      <c r="Y17" s="441"/>
      <c r="Z17" s="441"/>
      <c r="AA17" s="441"/>
      <c r="AB17" s="442"/>
      <c r="AC17" s="408">
        <v>3204</v>
      </c>
      <c r="AD17" s="409"/>
      <c r="AE17" s="409"/>
      <c r="AF17" s="409"/>
      <c r="AG17" s="410"/>
      <c r="AH17" s="408">
        <v>3318</v>
      </c>
      <c r="AI17" s="409"/>
      <c r="AJ17" s="409"/>
      <c r="AK17" s="409"/>
      <c r="AL17" s="468"/>
      <c r="AM17" s="512"/>
      <c r="AN17" s="412"/>
      <c r="AO17" s="412"/>
      <c r="AP17" s="412"/>
      <c r="AQ17" s="412"/>
      <c r="AR17" s="412"/>
      <c r="AS17" s="412"/>
      <c r="AT17" s="413"/>
      <c r="AU17" s="513"/>
      <c r="AV17" s="514"/>
      <c r="AW17" s="514"/>
      <c r="AX17" s="514"/>
      <c r="AY17" s="469" t="s">
        <v>157</v>
      </c>
      <c r="AZ17" s="470"/>
      <c r="BA17" s="470"/>
      <c r="BB17" s="470"/>
      <c r="BC17" s="470"/>
      <c r="BD17" s="470"/>
      <c r="BE17" s="470"/>
      <c r="BF17" s="470"/>
      <c r="BG17" s="470"/>
      <c r="BH17" s="470"/>
      <c r="BI17" s="470"/>
      <c r="BJ17" s="470"/>
      <c r="BK17" s="470"/>
      <c r="BL17" s="470"/>
      <c r="BM17" s="471"/>
      <c r="BN17" s="455">
        <v>2179925</v>
      </c>
      <c r="BO17" s="456"/>
      <c r="BP17" s="456"/>
      <c r="BQ17" s="456"/>
      <c r="BR17" s="456"/>
      <c r="BS17" s="456"/>
      <c r="BT17" s="456"/>
      <c r="BU17" s="457"/>
      <c r="BV17" s="455">
        <v>2056069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158</v>
      </c>
      <c r="C18" s="506"/>
      <c r="D18" s="506"/>
      <c r="E18" s="507"/>
      <c r="F18" s="507"/>
      <c r="G18" s="507"/>
      <c r="H18" s="507"/>
      <c r="I18" s="507"/>
      <c r="J18" s="507"/>
      <c r="K18" s="507"/>
      <c r="L18" s="508">
        <v>31.3</v>
      </c>
      <c r="M18" s="508"/>
      <c r="N18" s="508"/>
      <c r="O18" s="508"/>
      <c r="P18" s="508"/>
      <c r="Q18" s="508"/>
      <c r="R18" s="509"/>
      <c r="S18" s="509"/>
      <c r="T18" s="509"/>
      <c r="U18" s="509"/>
      <c r="V18" s="510"/>
      <c r="W18" s="526"/>
      <c r="X18" s="527"/>
      <c r="Y18" s="527"/>
      <c r="Z18" s="527"/>
      <c r="AA18" s="527"/>
      <c r="AB18" s="551"/>
      <c r="AC18" s="425">
        <v>53.9</v>
      </c>
      <c r="AD18" s="426"/>
      <c r="AE18" s="426"/>
      <c r="AF18" s="426"/>
      <c r="AG18" s="511"/>
      <c r="AH18" s="425">
        <v>53.6</v>
      </c>
      <c r="AI18" s="426"/>
      <c r="AJ18" s="426"/>
      <c r="AK18" s="426"/>
      <c r="AL18" s="427"/>
      <c r="AM18" s="512"/>
      <c r="AN18" s="412"/>
      <c r="AO18" s="412"/>
      <c r="AP18" s="412"/>
      <c r="AQ18" s="412"/>
      <c r="AR18" s="412"/>
      <c r="AS18" s="412"/>
      <c r="AT18" s="413"/>
      <c r="AU18" s="513"/>
      <c r="AV18" s="514"/>
      <c r="AW18" s="514"/>
      <c r="AX18" s="514"/>
      <c r="AY18" s="469" t="s">
        <v>159</v>
      </c>
      <c r="AZ18" s="470"/>
      <c r="BA18" s="470"/>
      <c r="BB18" s="470"/>
      <c r="BC18" s="470"/>
      <c r="BD18" s="470"/>
      <c r="BE18" s="470"/>
      <c r="BF18" s="470"/>
      <c r="BG18" s="470"/>
      <c r="BH18" s="470"/>
      <c r="BI18" s="470"/>
      <c r="BJ18" s="470"/>
      <c r="BK18" s="470"/>
      <c r="BL18" s="470"/>
      <c r="BM18" s="471"/>
      <c r="BN18" s="455">
        <v>2994295</v>
      </c>
      <c r="BO18" s="456"/>
      <c r="BP18" s="456"/>
      <c r="BQ18" s="456"/>
      <c r="BR18" s="456"/>
      <c r="BS18" s="456"/>
      <c r="BT18" s="456"/>
      <c r="BU18" s="457"/>
      <c r="BV18" s="455">
        <v>2939463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160</v>
      </c>
      <c r="C19" s="506"/>
      <c r="D19" s="506"/>
      <c r="E19" s="507"/>
      <c r="F19" s="507"/>
      <c r="G19" s="507"/>
      <c r="H19" s="507"/>
      <c r="I19" s="507"/>
      <c r="J19" s="507"/>
      <c r="K19" s="507"/>
      <c r="L19" s="515">
        <v>394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161</v>
      </c>
      <c r="AZ19" s="470"/>
      <c r="BA19" s="470"/>
      <c r="BB19" s="470"/>
      <c r="BC19" s="470"/>
      <c r="BD19" s="470"/>
      <c r="BE19" s="470"/>
      <c r="BF19" s="470"/>
      <c r="BG19" s="470"/>
      <c r="BH19" s="470"/>
      <c r="BI19" s="470"/>
      <c r="BJ19" s="470"/>
      <c r="BK19" s="470"/>
      <c r="BL19" s="470"/>
      <c r="BM19" s="471"/>
      <c r="BN19" s="455">
        <v>4627195</v>
      </c>
      <c r="BO19" s="456"/>
      <c r="BP19" s="456"/>
      <c r="BQ19" s="456"/>
      <c r="BR19" s="456"/>
      <c r="BS19" s="456"/>
      <c r="BT19" s="456"/>
      <c r="BU19" s="457"/>
      <c r="BV19" s="455">
        <v>4419796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162</v>
      </c>
      <c r="C20" s="506"/>
      <c r="D20" s="506"/>
      <c r="E20" s="507"/>
      <c r="F20" s="507"/>
      <c r="G20" s="507"/>
      <c r="H20" s="507"/>
      <c r="I20" s="507"/>
      <c r="J20" s="507"/>
      <c r="K20" s="507"/>
      <c r="L20" s="515">
        <v>4382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164</v>
      </c>
      <c r="C22" s="432"/>
      <c r="D22" s="433"/>
      <c r="E22" s="440" t="s">
        <v>1</v>
      </c>
      <c r="F22" s="441"/>
      <c r="G22" s="441"/>
      <c r="H22" s="441"/>
      <c r="I22" s="441"/>
      <c r="J22" s="441"/>
      <c r="K22" s="442"/>
      <c r="L22" s="440" t="s">
        <v>165</v>
      </c>
      <c r="M22" s="441"/>
      <c r="N22" s="441"/>
      <c r="O22" s="441"/>
      <c r="P22" s="442"/>
      <c r="Q22" s="446" t="s">
        <v>166</v>
      </c>
      <c r="R22" s="447"/>
      <c r="S22" s="447"/>
      <c r="T22" s="447"/>
      <c r="U22" s="447"/>
      <c r="V22" s="448"/>
      <c r="W22" s="497" t="s">
        <v>167</v>
      </c>
      <c r="X22" s="432"/>
      <c r="Y22" s="433"/>
      <c r="Z22" s="440" t="s">
        <v>1</v>
      </c>
      <c r="AA22" s="441"/>
      <c r="AB22" s="441"/>
      <c r="AC22" s="441"/>
      <c r="AD22" s="441"/>
      <c r="AE22" s="441"/>
      <c r="AF22" s="441"/>
      <c r="AG22" s="442"/>
      <c r="AH22" s="458" t="s">
        <v>168</v>
      </c>
      <c r="AI22" s="441"/>
      <c r="AJ22" s="441"/>
      <c r="AK22" s="441"/>
      <c r="AL22" s="442"/>
      <c r="AM22" s="458" t="s">
        <v>169</v>
      </c>
      <c r="AN22" s="459"/>
      <c r="AO22" s="459"/>
      <c r="AP22" s="459"/>
      <c r="AQ22" s="459"/>
      <c r="AR22" s="460"/>
      <c r="AS22" s="446" t="s">
        <v>166</v>
      </c>
      <c r="AT22" s="447"/>
      <c r="AU22" s="447"/>
      <c r="AV22" s="447"/>
      <c r="AW22" s="447"/>
      <c r="AX22" s="464"/>
      <c r="AY22" s="481" t="s">
        <v>170</v>
      </c>
      <c r="AZ22" s="482"/>
      <c r="BA22" s="482"/>
      <c r="BB22" s="482"/>
      <c r="BC22" s="482"/>
      <c r="BD22" s="482"/>
      <c r="BE22" s="482"/>
      <c r="BF22" s="482"/>
      <c r="BG22" s="482"/>
      <c r="BH22" s="482"/>
      <c r="BI22" s="482"/>
      <c r="BJ22" s="482"/>
      <c r="BK22" s="482"/>
      <c r="BL22" s="482"/>
      <c r="BM22" s="483"/>
      <c r="BN22" s="484">
        <v>6362445</v>
      </c>
      <c r="BO22" s="485"/>
      <c r="BP22" s="485"/>
      <c r="BQ22" s="485"/>
      <c r="BR22" s="485"/>
      <c r="BS22" s="485"/>
      <c r="BT22" s="485"/>
      <c r="BU22" s="486"/>
      <c r="BV22" s="484">
        <v>6266283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171</v>
      </c>
      <c r="AZ23" s="470"/>
      <c r="BA23" s="470"/>
      <c r="BB23" s="470"/>
      <c r="BC23" s="470"/>
      <c r="BD23" s="470"/>
      <c r="BE23" s="470"/>
      <c r="BF23" s="470"/>
      <c r="BG23" s="470"/>
      <c r="BH23" s="470"/>
      <c r="BI23" s="470"/>
      <c r="BJ23" s="470"/>
      <c r="BK23" s="470"/>
      <c r="BL23" s="470"/>
      <c r="BM23" s="471"/>
      <c r="BN23" s="455">
        <v>5484535</v>
      </c>
      <c r="BO23" s="456"/>
      <c r="BP23" s="456"/>
      <c r="BQ23" s="456"/>
      <c r="BR23" s="456"/>
      <c r="BS23" s="456"/>
      <c r="BT23" s="456"/>
      <c r="BU23" s="457"/>
      <c r="BV23" s="455">
        <v>5355405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172</v>
      </c>
      <c r="F24" s="412"/>
      <c r="G24" s="412"/>
      <c r="H24" s="412"/>
      <c r="I24" s="412"/>
      <c r="J24" s="412"/>
      <c r="K24" s="413"/>
      <c r="L24" s="408">
        <v>1</v>
      </c>
      <c r="M24" s="409"/>
      <c r="N24" s="409"/>
      <c r="O24" s="409"/>
      <c r="P24" s="410"/>
      <c r="Q24" s="408">
        <v>7389</v>
      </c>
      <c r="R24" s="409"/>
      <c r="S24" s="409"/>
      <c r="T24" s="409"/>
      <c r="U24" s="409"/>
      <c r="V24" s="410"/>
      <c r="W24" s="498"/>
      <c r="X24" s="435"/>
      <c r="Y24" s="436"/>
      <c r="Z24" s="411" t="s">
        <v>173</v>
      </c>
      <c r="AA24" s="412"/>
      <c r="AB24" s="412"/>
      <c r="AC24" s="412"/>
      <c r="AD24" s="412"/>
      <c r="AE24" s="412"/>
      <c r="AF24" s="412"/>
      <c r="AG24" s="413"/>
      <c r="AH24" s="408">
        <v>80</v>
      </c>
      <c r="AI24" s="409"/>
      <c r="AJ24" s="409"/>
      <c r="AK24" s="409"/>
      <c r="AL24" s="410"/>
      <c r="AM24" s="408">
        <v>256000</v>
      </c>
      <c r="AN24" s="409"/>
      <c r="AO24" s="409"/>
      <c r="AP24" s="409"/>
      <c r="AQ24" s="409"/>
      <c r="AR24" s="410"/>
      <c r="AS24" s="408">
        <v>3200</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3927293</v>
      </c>
      <c r="BO24" s="456"/>
      <c r="BP24" s="456"/>
      <c r="BQ24" s="456"/>
      <c r="BR24" s="456"/>
      <c r="BS24" s="456"/>
      <c r="BT24" s="456"/>
      <c r="BU24" s="457"/>
      <c r="BV24" s="455">
        <v>3655320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175</v>
      </c>
      <c r="F25" s="412"/>
      <c r="G25" s="412"/>
      <c r="H25" s="412"/>
      <c r="I25" s="412"/>
      <c r="J25" s="412"/>
      <c r="K25" s="413"/>
      <c r="L25" s="408">
        <v>1</v>
      </c>
      <c r="M25" s="409"/>
      <c r="N25" s="409"/>
      <c r="O25" s="409"/>
      <c r="P25" s="410"/>
      <c r="Q25" s="408">
        <v>5913</v>
      </c>
      <c r="R25" s="409"/>
      <c r="S25" s="409"/>
      <c r="T25" s="409"/>
      <c r="U25" s="409"/>
      <c r="V25" s="410"/>
      <c r="W25" s="498"/>
      <c r="X25" s="435"/>
      <c r="Y25" s="436"/>
      <c r="Z25" s="411" t="s">
        <v>176</v>
      </c>
      <c r="AA25" s="412"/>
      <c r="AB25" s="412"/>
      <c r="AC25" s="412"/>
      <c r="AD25" s="412"/>
      <c r="AE25" s="412"/>
      <c r="AF25" s="412"/>
      <c r="AG25" s="413"/>
      <c r="AH25" s="408" t="s">
        <v>138</v>
      </c>
      <c r="AI25" s="409"/>
      <c r="AJ25" s="409"/>
      <c r="AK25" s="409"/>
      <c r="AL25" s="410"/>
      <c r="AM25" s="408" t="s">
        <v>129</v>
      </c>
      <c r="AN25" s="409"/>
      <c r="AO25" s="409"/>
      <c r="AP25" s="409"/>
      <c r="AQ25" s="409"/>
      <c r="AR25" s="410"/>
      <c r="AS25" s="408" t="s">
        <v>138</v>
      </c>
      <c r="AT25" s="409"/>
      <c r="AU25" s="409"/>
      <c r="AV25" s="409"/>
      <c r="AW25" s="409"/>
      <c r="AX25" s="468"/>
      <c r="AY25" s="481" t="s">
        <v>177</v>
      </c>
      <c r="AZ25" s="482"/>
      <c r="BA25" s="482"/>
      <c r="BB25" s="482"/>
      <c r="BC25" s="482"/>
      <c r="BD25" s="482"/>
      <c r="BE25" s="482"/>
      <c r="BF25" s="482"/>
      <c r="BG25" s="482"/>
      <c r="BH25" s="482"/>
      <c r="BI25" s="482"/>
      <c r="BJ25" s="482"/>
      <c r="BK25" s="482"/>
      <c r="BL25" s="482"/>
      <c r="BM25" s="483"/>
      <c r="BN25" s="484">
        <v>1101375</v>
      </c>
      <c r="BO25" s="485"/>
      <c r="BP25" s="485"/>
      <c r="BQ25" s="485"/>
      <c r="BR25" s="485"/>
      <c r="BS25" s="485"/>
      <c r="BT25" s="485"/>
      <c r="BU25" s="486"/>
      <c r="BV25" s="484">
        <v>842227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178</v>
      </c>
      <c r="F26" s="412"/>
      <c r="G26" s="412"/>
      <c r="H26" s="412"/>
      <c r="I26" s="412"/>
      <c r="J26" s="412"/>
      <c r="K26" s="413"/>
      <c r="L26" s="408">
        <v>1</v>
      </c>
      <c r="M26" s="409"/>
      <c r="N26" s="409"/>
      <c r="O26" s="409"/>
      <c r="P26" s="410"/>
      <c r="Q26" s="408">
        <v>5544</v>
      </c>
      <c r="R26" s="409"/>
      <c r="S26" s="409"/>
      <c r="T26" s="409"/>
      <c r="U26" s="409"/>
      <c r="V26" s="410"/>
      <c r="W26" s="498"/>
      <c r="X26" s="435"/>
      <c r="Y26" s="436"/>
      <c r="Z26" s="411" t="s">
        <v>179</v>
      </c>
      <c r="AA26" s="466"/>
      <c r="AB26" s="466"/>
      <c r="AC26" s="466"/>
      <c r="AD26" s="466"/>
      <c r="AE26" s="466"/>
      <c r="AF26" s="466"/>
      <c r="AG26" s="467"/>
      <c r="AH26" s="408" t="s">
        <v>138</v>
      </c>
      <c r="AI26" s="409"/>
      <c r="AJ26" s="409"/>
      <c r="AK26" s="409"/>
      <c r="AL26" s="410"/>
      <c r="AM26" s="408" t="s">
        <v>138</v>
      </c>
      <c r="AN26" s="409"/>
      <c r="AO26" s="409"/>
      <c r="AP26" s="409"/>
      <c r="AQ26" s="409"/>
      <c r="AR26" s="410"/>
      <c r="AS26" s="408" t="s">
        <v>138</v>
      </c>
      <c r="AT26" s="409"/>
      <c r="AU26" s="409"/>
      <c r="AV26" s="409"/>
      <c r="AW26" s="409"/>
      <c r="AX26" s="468"/>
      <c r="AY26" s="495" t="s">
        <v>180</v>
      </c>
      <c r="AZ26" s="415"/>
      <c r="BA26" s="415"/>
      <c r="BB26" s="415"/>
      <c r="BC26" s="415"/>
      <c r="BD26" s="415"/>
      <c r="BE26" s="415"/>
      <c r="BF26" s="415"/>
      <c r="BG26" s="415"/>
      <c r="BH26" s="415"/>
      <c r="BI26" s="415"/>
      <c r="BJ26" s="415"/>
      <c r="BK26" s="415"/>
      <c r="BL26" s="415"/>
      <c r="BM26" s="496"/>
      <c r="BN26" s="455" t="s">
        <v>138</v>
      </c>
      <c r="BO26" s="456"/>
      <c r="BP26" s="456"/>
      <c r="BQ26" s="456"/>
      <c r="BR26" s="456"/>
      <c r="BS26" s="456"/>
      <c r="BT26" s="456"/>
      <c r="BU26" s="457"/>
      <c r="BV26" s="455" t="s">
        <v>138</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181</v>
      </c>
      <c r="F27" s="412"/>
      <c r="G27" s="412"/>
      <c r="H27" s="412"/>
      <c r="I27" s="412"/>
      <c r="J27" s="412"/>
      <c r="K27" s="413"/>
      <c r="L27" s="408">
        <v>1</v>
      </c>
      <c r="M27" s="409"/>
      <c r="N27" s="409"/>
      <c r="O27" s="409"/>
      <c r="P27" s="410"/>
      <c r="Q27" s="408">
        <v>2961</v>
      </c>
      <c r="R27" s="409"/>
      <c r="S27" s="409"/>
      <c r="T27" s="409"/>
      <c r="U27" s="409"/>
      <c r="V27" s="410"/>
      <c r="W27" s="498"/>
      <c r="X27" s="435"/>
      <c r="Y27" s="436"/>
      <c r="Z27" s="411" t="s">
        <v>182</v>
      </c>
      <c r="AA27" s="412"/>
      <c r="AB27" s="412"/>
      <c r="AC27" s="412"/>
      <c r="AD27" s="412"/>
      <c r="AE27" s="412"/>
      <c r="AF27" s="412"/>
      <c r="AG27" s="413"/>
      <c r="AH27" s="408">
        <v>5</v>
      </c>
      <c r="AI27" s="409"/>
      <c r="AJ27" s="409"/>
      <c r="AK27" s="409"/>
      <c r="AL27" s="410"/>
      <c r="AM27" s="408">
        <v>18981</v>
      </c>
      <c r="AN27" s="409"/>
      <c r="AO27" s="409"/>
      <c r="AP27" s="409"/>
      <c r="AQ27" s="409"/>
      <c r="AR27" s="410"/>
      <c r="AS27" s="408">
        <v>3796</v>
      </c>
      <c r="AT27" s="409"/>
      <c r="AU27" s="409"/>
      <c r="AV27" s="409"/>
      <c r="AW27" s="409"/>
      <c r="AX27" s="468"/>
      <c r="AY27" s="492" t="s">
        <v>183</v>
      </c>
      <c r="AZ27" s="493"/>
      <c r="BA27" s="493"/>
      <c r="BB27" s="493"/>
      <c r="BC27" s="493"/>
      <c r="BD27" s="493"/>
      <c r="BE27" s="493"/>
      <c r="BF27" s="493"/>
      <c r="BG27" s="493"/>
      <c r="BH27" s="493"/>
      <c r="BI27" s="493"/>
      <c r="BJ27" s="493"/>
      <c r="BK27" s="493"/>
      <c r="BL27" s="493"/>
      <c r="BM27" s="494"/>
      <c r="BN27" s="489">
        <v>138320</v>
      </c>
      <c r="BO27" s="490"/>
      <c r="BP27" s="490"/>
      <c r="BQ27" s="490"/>
      <c r="BR27" s="490"/>
      <c r="BS27" s="490"/>
      <c r="BT27" s="490"/>
      <c r="BU27" s="491"/>
      <c r="BV27" s="489">
        <v>138320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184</v>
      </c>
      <c r="F28" s="412"/>
      <c r="G28" s="412"/>
      <c r="H28" s="412"/>
      <c r="I28" s="412"/>
      <c r="J28" s="412"/>
      <c r="K28" s="413"/>
      <c r="L28" s="408">
        <v>1</v>
      </c>
      <c r="M28" s="409"/>
      <c r="N28" s="409"/>
      <c r="O28" s="409"/>
      <c r="P28" s="410"/>
      <c r="Q28" s="408">
        <v>2439</v>
      </c>
      <c r="R28" s="409"/>
      <c r="S28" s="409"/>
      <c r="T28" s="409"/>
      <c r="U28" s="409"/>
      <c r="V28" s="410"/>
      <c r="W28" s="498"/>
      <c r="X28" s="435"/>
      <c r="Y28" s="436"/>
      <c r="Z28" s="411" t="s">
        <v>185</v>
      </c>
      <c r="AA28" s="412"/>
      <c r="AB28" s="412"/>
      <c r="AC28" s="412"/>
      <c r="AD28" s="412"/>
      <c r="AE28" s="412"/>
      <c r="AF28" s="412"/>
      <c r="AG28" s="413"/>
      <c r="AH28" s="408" t="s">
        <v>138</v>
      </c>
      <c r="AI28" s="409"/>
      <c r="AJ28" s="409"/>
      <c r="AK28" s="409"/>
      <c r="AL28" s="410"/>
      <c r="AM28" s="408" t="s">
        <v>128</v>
      </c>
      <c r="AN28" s="409"/>
      <c r="AO28" s="409"/>
      <c r="AP28" s="409"/>
      <c r="AQ28" s="409"/>
      <c r="AR28" s="410"/>
      <c r="AS28" s="408" t="s">
        <v>138</v>
      </c>
      <c r="AT28" s="409"/>
      <c r="AU28" s="409"/>
      <c r="AV28" s="409"/>
      <c r="AW28" s="409"/>
      <c r="AX28" s="468"/>
      <c r="AY28" s="472" t="s">
        <v>186</v>
      </c>
      <c r="AZ28" s="473"/>
      <c r="BA28" s="473"/>
      <c r="BB28" s="474"/>
      <c r="BC28" s="481" t="s">
        <v>49</v>
      </c>
      <c r="BD28" s="482"/>
      <c r="BE28" s="482"/>
      <c r="BF28" s="482"/>
      <c r="BG28" s="482"/>
      <c r="BH28" s="482"/>
      <c r="BI28" s="482"/>
      <c r="BJ28" s="482"/>
      <c r="BK28" s="482"/>
      <c r="BL28" s="482"/>
      <c r="BM28" s="483"/>
      <c r="BN28" s="484">
        <v>1151199</v>
      </c>
      <c r="BO28" s="485"/>
      <c r="BP28" s="485"/>
      <c r="BQ28" s="485"/>
      <c r="BR28" s="485"/>
      <c r="BS28" s="485"/>
      <c r="BT28" s="485"/>
      <c r="BU28" s="486"/>
      <c r="BV28" s="484">
        <v>1243513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187</v>
      </c>
      <c r="F29" s="412"/>
      <c r="G29" s="412"/>
      <c r="H29" s="412"/>
      <c r="I29" s="412"/>
      <c r="J29" s="412"/>
      <c r="K29" s="413"/>
      <c r="L29" s="408">
        <v>10</v>
      </c>
      <c r="M29" s="409"/>
      <c r="N29" s="409"/>
      <c r="O29" s="409"/>
      <c r="P29" s="410"/>
      <c r="Q29" s="408">
        <v>2259</v>
      </c>
      <c r="R29" s="409"/>
      <c r="S29" s="409"/>
      <c r="T29" s="409"/>
      <c r="U29" s="409"/>
      <c r="V29" s="410"/>
      <c r="W29" s="499"/>
      <c r="X29" s="500"/>
      <c r="Y29" s="501"/>
      <c r="Z29" s="411" t="s">
        <v>188</v>
      </c>
      <c r="AA29" s="412"/>
      <c r="AB29" s="412"/>
      <c r="AC29" s="412"/>
      <c r="AD29" s="412"/>
      <c r="AE29" s="412"/>
      <c r="AF29" s="412"/>
      <c r="AG29" s="413"/>
      <c r="AH29" s="408">
        <v>85</v>
      </c>
      <c r="AI29" s="409"/>
      <c r="AJ29" s="409"/>
      <c r="AK29" s="409"/>
      <c r="AL29" s="410"/>
      <c r="AM29" s="408">
        <v>274981</v>
      </c>
      <c r="AN29" s="409"/>
      <c r="AO29" s="409"/>
      <c r="AP29" s="409"/>
      <c r="AQ29" s="409"/>
      <c r="AR29" s="410"/>
      <c r="AS29" s="408">
        <v>3235</v>
      </c>
      <c r="AT29" s="409"/>
      <c r="AU29" s="409"/>
      <c r="AV29" s="409"/>
      <c r="AW29" s="409"/>
      <c r="AX29" s="468"/>
      <c r="AY29" s="475"/>
      <c r="AZ29" s="476"/>
      <c r="BA29" s="476"/>
      <c r="BB29" s="477"/>
      <c r="BC29" s="469" t="s">
        <v>189</v>
      </c>
      <c r="BD29" s="470"/>
      <c r="BE29" s="470"/>
      <c r="BF29" s="470"/>
      <c r="BG29" s="470"/>
      <c r="BH29" s="470"/>
      <c r="BI29" s="470"/>
      <c r="BJ29" s="470"/>
      <c r="BK29" s="470"/>
      <c r="BL29" s="470"/>
      <c r="BM29" s="471"/>
      <c r="BN29" s="455">
        <v>96490</v>
      </c>
      <c r="BO29" s="456"/>
      <c r="BP29" s="456"/>
      <c r="BQ29" s="456"/>
      <c r="BR29" s="456"/>
      <c r="BS29" s="456"/>
      <c r="BT29" s="456"/>
      <c r="BU29" s="457"/>
      <c r="BV29" s="455">
        <v>86490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190</v>
      </c>
      <c r="X30" s="423"/>
      <c r="Y30" s="423"/>
      <c r="Z30" s="423"/>
      <c r="AA30" s="423"/>
      <c r="AB30" s="423"/>
      <c r="AC30" s="423"/>
      <c r="AD30" s="423"/>
      <c r="AE30" s="423"/>
      <c r="AF30" s="423"/>
      <c r="AG30" s="424"/>
      <c r="AH30" s="425">
        <v>99.1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1426921</v>
      </c>
      <c r="BO30" s="490"/>
      <c r="BP30" s="490"/>
      <c r="BQ30" s="490"/>
      <c r="BR30" s="490"/>
      <c r="BS30" s="490"/>
      <c r="BT30" s="490"/>
      <c r="BU30" s="491"/>
      <c r="BV30" s="489">
        <v>1548901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191</v>
      </c>
      <c r="D32" s="414"/>
      <c r="E32" s="414"/>
      <c r="F32" s="414"/>
      <c r="G32" s="414"/>
      <c r="H32" s="414"/>
      <c r="I32" s="414"/>
      <c r="J32" s="414"/>
      <c r="K32" s="414"/>
      <c r="L32" s="414"/>
      <c r="M32" s="414"/>
      <c r="N32" s="414"/>
      <c r="O32" s="414"/>
      <c r="P32" s="414"/>
      <c r="Q32" s="414"/>
      <c r="R32" s="414"/>
      <c r="S32" s="414"/>
      <c r="U32" s="415" t="s">
        <v>192</v>
      </c>
      <c r="V32" s="415"/>
      <c r="W32" s="415"/>
      <c r="X32" s="415"/>
      <c r="Y32" s="415"/>
      <c r="Z32" s="415"/>
      <c r="AA32" s="415"/>
      <c r="AB32" s="415"/>
      <c r="AC32" s="415"/>
      <c r="AD32" s="415"/>
      <c r="AE32" s="415"/>
      <c r="AF32" s="415"/>
      <c r="AG32" s="415"/>
      <c r="AH32" s="415"/>
      <c r="AI32" s="415"/>
      <c r="AJ32" s="415"/>
      <c r="AK32" s="415"/>
      <c r="AM32" s="415" t="s">
        <v>193</v>
      </c>
      <c r="AN32" s="415"/>
      <c r="AO32" s="415"/>
      <c r="AP32" s="415"/>
      <c r="AQ32" s="415"/>
      <c r="AR32" s="415"/>
      <c r="AS32" s="415"/>
      <c r="AT32" s="415"/>
      <c r="AU32" s="415"/>
      <c r="AV32" s="415"/>
      <c r="AW32" s="415"/>
      <c r="AX32" s="415"/>
      <c r="AY32" s="415"/>
      <c r="AZ32" s="415"/>
      <c r="BA32" s="415"/>
      <c r="BB32" s="415"/>
      <c r="BC32" s="415"/>
      <c r="BE32" s="415" t="s">
        <v>194</v>
      </c>
      <c r="BF32" s="415"/>
      <c r="BG32" s="415"/>
      <c r="BH32" s="415"/>
      <c r="BI32" s="415"/>
      <c r="BJ32" s="415"/>
      <c r="BK32" s="415"/>
      <c r="BL32" s="415"/>
      <c r="BM32" s="415"/>
      <c r="BN32" s="415"/>
      <c r="BO32" s="415"/>
      <c r="BP32" s="415"/>
      <c r="BQ32" s="415"/>
      <c r="BR32" s="415"/>
      <c r="BS32" s="415"/>
      <c r="BT32" s="415"/>
      <c r="BU32" s="415"/>
      <c r="BW32" s="415" t="s">
        <v>195</v>
      </c>
      <c r="BX32" s="415"/>
      <c r="BY32" s="415"/>
      <c r="BZ32" s="415"/>
      <c r="CA32" s="415"/>
      <c r="CB32" s="415"/>
      <c r="CC32" s="415"/>
      <c r="CD32" s="415"/>
      <c r="CE32" s="415"/>
      <c r="CF32" s="415"/>
      <c r="CG32" s="415"/>
      <c r="CH32" s="415"/>
      <c r="CI32" s="415"/>
      <c r="CJ32" s="415"/>
      <c r="CK32" s="415"/>
      <c r="CL32" s="415"/>
      <c r="CM32" s="415"/>
      <c r="CO32" s="415" t="s">
        <v>196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197</v>
      </c>
      <c r="D33" s="407"/>
      <c r="E33" s="406" t="s">
        <v>198</v>
      </c>
      <c r="F33" s="406"/>
      <c r="G33" s="406"/>
      <c r="H33" s="406"/>
      <c r="I33" s="406"/>
      <c r="J33" s="406"/>
      <c r="K33" s="406"/>
      <c r="L33" s="406"/>
      <c r="M33" s="406"/>
      <c r="N33" s="406"/>
      <c r="O33" s="406"/>
      <c r="P33" s="406"/>
      <c r="Q33" s="406"/>
      <c r="R33" s="406"/>
      <c r="S33" s="406"/>
      <c r="T33" s="206"/>
      <c r="U33" s="407" t="s">
        <v>197</v>
      </c>
      <c r="V33" s="407"/>
      <c r="W33" s="406" t="s">
        <v>198</v>
      </c>
      <c r="X33" s="406"/>
      <c r="Y33" s="406"/>
      <c r="Z33" s="406"/>
      <c r="AA33" s="406"/>
      <c r="AB33" s="406"/>
      <c r="AC33" s="406"/>
      <c r="AD33" s="406"/>
      <c r="AE33" s="406"/>
      <c r="AF33" s="406"/>
      <c r="AG33" s="406"/>
      <c r="AH33" s="406"/>
      <c r="AI33" s="406"/>
      <c r="AJ33" s="406"/>
      <c r="AK33" s="406"/>
      <c r="AL33" s="206"/>
      <c r="AM33" s="407" t="s">
        <v>199</v>
      </c>
      <c r="AN33" s="407"/>
      <c r="AO33" s="406" t="s">
        <v>200</v>
      </c>
      <c r="AP33" s="406"/>
      <c r="AQ33" s="406"/>
      <c r="AR33" s="406"/>
      <c r="AS33" s="406"/>
      <c r="AT33" s="406"/>
      <c r="AU33" s="406"/>
      <c r="AV33" s="406"/>
      <c r="AW33" s="406"/>
      <c r="AX33" s="406"/>
      <c r="AY33" s="406"/>
      <c r="AZ33" s="406"/>
      <c r="BA33" s="406"/>
      <c r="BB33" s="406"/>
      <c r="BC33" s="406"/>
      <c r="BD33" s="207"/>
      <c r="BE33" s="406" t="s">
        <v>201</v>
      </c>
      <c r="BF33" s="406"/>
      <c r="BG33" s="406" t="s">
        <v>202</v>
      </c>
      <c r="BH33" s="406"/>
      <c r="BI33" s="406"/>
      <c r="BJ33" s="406"/>
      <c r="BK33" s="406"/>
      <c r="BL33" s="406"/>
      <c r="BM33" s="406"/>
      <c r="BN33" s="406"/>
      <c r="BO33" s="406"/>
      <c r="BP33" s="406"/>
      <c r="BQ33" s="406"/>
      <c r="BR33" s="406"/>
      <c r="BS33" s="406"/>
      <c r="BT33" s="406"/>
      <c r="BU33" s="406"/>
      <c r="BV33" s="207"/>
      <c r="BW33" s="407" t="s">
        <v>201</v>
      </c>
      <c r="BX33" s="407"/>
      <c r="BY33" s="406" t="s">
        <v>203</v>
      </c>
      <c r="BZ33" s="406"/>
      <c r="CA33" s="406"/>
      <c r="CB33" s="406"/>
      <c r="CC33" s="406"/>
      <c r="CD33" s="406"/>
      <c r="CE33" s="406"/>
      <c r="CF33" s="406"/>
      <c r="CG33" s="406"/>
      <c r="CH33" s="406"/>
      <c r="CI33" s="406"/>
      <c r="CJ33" s="406"/>
      <c r="CK33" s="406"/>
      <c r="CL33" s="406"/>
      <c r="CM33" s="406"/>
      <c r="CN33" s="206"/>
      <c r="CO33" s="407" t="s">
        <v>204</v>
      </c>
      <c r="CP33" s="407"/>
      <c r="CQ33" s="406" t="s">
        <v>205</v>
      </c>
      <c r="CR33" s="406"/>
      <c r="CS33" s="406"/>
      <c r="CT33" s="406"/>
      <c r="CU33" s="406"/>
      <c r="CV33" s="406"/>
      <c r="CW33" s="406"/>
      <c r="CX33" s="406"/>
      <c r="CY33" s="406"/>
      <c r="CZ33" s="406"/>
      <c r="DA33" s="406"/>
      <c r="DB33" s="406"/>
      <c r="DC33" s="406"/>
      <c r="DD33" s="406"/>
      <c r="DE33" s="406"/>
      <c r="DF33" s="206"/>
      <c r="DG33" s="405" t="s">
        <v>206</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5</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8</v>
      </c>
      <c r="AN34" s="403"/>
      <c r="AO34" s="404" t="str">
        <f>IF('各会計、関係団体の財政状況及び健全化判断比率'!B31="","",'各会計、関係団体の財政状況及び健全化判断比率'!B31)</f>
        <v>上水道事業会計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IF('各会計、関係団体の財政状況及び健全化判断比率'!B32="","",'各会計、関係団体の財政状況及び健全化判断比率'!B32)</f>
        <v>公共下水道事業特別会計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12</v>
      </c>
      <c r="BX34" s="403"/>
      <c r="BY34" s="404" t="str">
        <f>IF('各会計、関係団体の財政状況及び健全化判断比率'!B68="","",'各会計、関係団体の財政状況及び健全化判断比率'!B68)</f>
        <v>須賀川地方広域消防組合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土地取得事業特別会計</v>
      </c>
      <c r="F35" s="404"/>
      <c r="G35" s="404"/>
      <c r="H35" s="404"/>
      <c r="I35" s="404"/>
      <c r="J35" s="404"/>
      <c r="K35" s="404"/>
      <c r="L35" s="404"/>
      <c r="M35" s="404"/>
      <c r="N35" s="404"/>
      <c r="O35" s="404"/>
      <c r="P35" s="404"/>
      <c r="Q35" s="404"/>
      <c r="R35" s="404"/>
      <c r="S35" s="404"/>
      <c r="T35" s="181"/>
      <c r="U35" s="403">
        <f>IF(W35="","",U34+1)</f>
        <v>6</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10</v>
      </c>
      <c r="BF35" s="403"/>
      <c r="BG35" s="404" t="str">
        <f>IF('各会計、関係団体の財政状況及び健全化判断比率'!B33="","",'各会計、関係団体の財政状況及び健全化判断比率'!B33)</f>
        <v>農業集落排水事業特別会計</v>
      </c>
      <c r="BH35" s="404"/>
      <c r="BI35" s="404"/>
      <c r="BJ35" s="404"/>
      <c r="BK35" s="404"/>
      <c r="BL35" s="404"/>
      <c r="BM35" s="404"/>
      <c r="BN35" s="404"/>
      <c r="BO35" s="404"/>
      <c r="BP35" s="404"/>
      <c r="BQ35" s="404"/>
      <c r="BR35" s="404"/>
      <c r="BS35" s="404"/>
      <c r="BT35" s="404"/>
      <c r="BU35" s="404"/>
      <c r="BV35" s="181"/>
      <c r="BW35" s="403">
        <f t="shared" ref="BW35:BW43" si="2">IF(BY35="","",BW34+1)</f>
        <v>13</v>
      </c>
      <c r="BX35" s="403"/>
      <c r="BY35" s="404" t="str">
        <f>IF('各会計、関係団体の財政状況及び健全化判断比率'!B69="","",'各会計、関係団体の財政状況及び健全化判断比率'!B69)</f>
        <v>須賀川地方保健環境組合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f>IF(E36="","",C35+1)</f>
        <v>3</v>
      </c>
      <c r="D36" s="403"/>
      <c r="E36" s="404" t="str">
        <f>IF('各会計、関係団体の財政状況及び健全化判断比率'!B9="","",'各会計、関係団体の財政状況及び健全化判断比率'!B9)</f>
        <v>鏡石駅東第１土地区画整理事業特別会計</v>
      </c>
      <c r="F36" s="404"/>
      <c r="G36" s="404"/>
      <c r="H36" s="404"/>
      <c r="I36" s="404"/>
      <c r="J36" s="404"/>
      <c r="K36" s="404"/>
      <c r="L36" s="404"/>
      <c r="M36" s="404"/>
      <c r="N36" s="404"/>
      <c r="O36" s="404"/>
      <c r="P36" s="404"/>
      <c r="Q36" s="404"/>
      <c r="R36" s="404"/>
      <c r="S36" s="404"/>
      <c r="T36" s="181"/>
      <c r="U36" s="403">
        <f t="shared" ref="U36:U43" si="4">IF(W36="","",U35+1)</f>
        <v>7</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11</v>
      </c>
      <c r="BF36" s="403"/>
      <c r="BG36" s="404" t="str">
        <f>IF('各会計、関係団体の財政状況及び健全化判断比率'!B34="","",'各会計、関係団体の財政状況及び健全化判断比率'!B34)</f>
        <v>工業団地事業特別会計</v>
      </c>
      <c r="BH36" s="404"/>
      <c r="BI36" s="404"/>
      <c r="BJ36" s="404"/>
      <c r="BK36" s="404"/>
      <c r="BL36" s="404"/>
      <c r="BM36" s="404"/>
      <c r="BN36" s="404"/>
      <c r="BO36" s="404"/>
      <c r="BP36" s="404"/>
      <c r="BQ36" s="404"/>
      <c r="BR36" s="404"/>
      <c r="BS36" s="404"/>
      <c r="BT36" s="404"/>
      <c r="BU36" s="404"/>
      <c r="BV36" s="181"/>
      <c r="BW36" s="403">
        <f t="shared" si="2"/>
        <v>14</v>
      </c>
      <c r="BX36" s="403"/>
      <c r="BY36" s="404" t="str">
        <f>IF('各会計、関係団体の財政状況及び健全化判断比率'!B70="","",'各会計、関係団体の財政状況及び健全化判断比率'!B70)</f>
        <v>公立岩瀬病院企業団</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f>IF(E37="","",C36+1)</f>
        <v>4</v>
      </c>
      <c r="D37" s="403"/>
      <c r="E37" s="404" t="str">
        <f>IF('各会計、関係団体の財政状況及び健全化判断比率'!B10="","",'各会計、関係団体の財政状況及び健全化判断比率'!B10)</f>
        <v>育英資金貸付費特別会計</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15</v>
      </c>
      <c r="BX37" s="403"/>
      <c r="BY37" s="404" t="str">
        <f>IF('各会計、関係団体の財政状況及び健全化判断比率'!B71="","",'各会計、関係団体の財政状況及び健全化判断比率'!B71)</f>
        <v>福島県市町村総合事務組合（一般会計）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16</v>
      </c>
      <c r="BX38" s="403"/>
      <c r="BY38" s="404" t="str">
        <f>IF('各会計、関係団体の財政状況及び健全化判断比率'!B72="","",'各会計、関係団体の財政状況及び健全化判断比率'!B72)</f>
        <v>福島県市町村総合事務組合（消防補償等特別会計）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17</v>
      </c>
      <c r="BX39" s="403"/>
      <c r="BY39" s="404" t="str">
        <f>IF('各会計、関係団体の財政状況及び健全化判断比率'!B73="","",'各会計、関係団体の財政状況及び健全化判断比率'!B73)</f>
        <v>福島県市町村総合事務組合（消防賞じゅつ金特別会計）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18</v>
      </c>
      <c r="BX40" s="403"/>
      <c r="BY40" s="404" t="str">
        <f>IF('各会計、関係団体の財政状況及び健全化判断比率'!B74="","",'各会計、関係団体の財政状況及び健全化判断比率'!B74)</f>
        <v>福島県市町村総合事務組合（非常勤職員公務災害補償特別会計）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19</v>
      </c>
      <c r="BX41" s="403"/>
      <c r="BY41" s="404" t="str">
        <f>IF('各会計、関係団体の財政状況及び健全化判断比率'!B75="","",'各会計、関係団体の財政状況及び健全化判断比率'!B75)</f>
        <v>福島県市町村総合事務組合（自治会館管理特別会計）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20</v>
      </c>
      <c r="BX42" s="403"/>
      <c r="BY42" s="404" t="str">
        <f>IF('各会計、関係団体の財政状況及び健全化判断比率'!B76="","",'各会計、関係団体の財政状況及び健全化判断比率'!B76)</f>
        <v>福島県後期高齢者医療連合（一般会計）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21</v>
      </c>
      <c r="BX43" s="403"/>
      <c r="BY43" s="404" t="str">
        <f>IF('各会計、関係団体の財政状況及び健全化判断比率'!B77="","",'各会計、関係団体の財政状況及び健全化判断比率'!B77)</f>
        <v>福島県後期高齢者医療連合（後期高齢者特別会計）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207</v>
      </c>
      <c r="E46" s="400" t="s">
        <v>208</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209</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210</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211</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212</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213</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214</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215</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tObaeyG7T14DwEkSauMB89qioZoaW0RHzanephMaFUig/tMdDyc1gmdsRcD1F/6PjhNkr77R6JbY+CvgG1Tg4g==" saltValue="NiicQCODB/C7XYkWv3L00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187" t="s">
        <v>561</v>
      </c>
      <c r="D34" s="1187"/>
      <c r="E34" s="1188"/>
      <c r="F34" s="32">
        <v>25.09</v>
      </c>
      <c r="G34" s="33">
        <v>28.35</v>
      </c>
      <c r="H34" s="33">
        <v>25.81</v>
      </c>
      <c r="I34" s="33">
        <v>24.27</v>
      </c>
      <c r="J34" s="34">
        <v>24.88</v>
      </c>
      <c r="K34" s="22"/>
      <c r="L34" s="22"/>
      <c r="M34" s="22"/>
      <c r="N34" s="22"/>
      <c r="O34" s="22"/>
      <c r="P34" s="22"/>
    </row>
    <row r="35" spans="1:16" ht="39" customHeight="1" x14ac:dyDescent="0.2">
      <c r="A35" s="22"/>
      <c r="B35" s="35"/>
      <c r="C35" s="1181" t="s">
        <v>562</v>
      </c>
      <c r="D35" s="1182"/>
      <c r="E35" s="1183"/>
      <c r="F35" s="36">
        <v>17.38</v>
      </c>
      <c r="G35" s="37">
        <v>18.72</v>
      </c>
      <c r="H35" s="37">
        <v>19.8</v>
      </c>
      <c r="I35" s="37">
        <v>19.73</v>
      </c>
      <c r="J35" s="38">
        <v>22.01</v>
      </c>
      <c r="K35" s="22"/>
      <c r="L35" s="22"/>
      <c r="M35" s="22"/>
      <c r="N35" s="22"/>
      <c r="O35" s="22"/>
      <c r="P35" s="22"/>
    </row>
    <row r="36" spans="1:16" ht="39" customHeight="1" x14ac:dyDescent="0.2">
      <c r="A36" s="22"/>
      <c r="B36" s="35"/>
      <c r="C36" s="1181" t="s">
        <v>563</v>
      </c>
      <c r="D36" s="1182"/>
      <c r="E36" s="1183"/>
      <c r="F36" s="36">
        <v>2.5299999999999998</v>
      </c>
      <c r="G36" s="37">
        <v>5.79</v>
      </c>
      <c r="H36" s="37">
        <v>5.29</v>
      </c>
      <c r="I36" s="37">
        <v>3.52</v>
      </c>
      <c r="J36" s="38">
        <v>3.93</v>
      </c>
      <c r="K36" s="22"/>
      <c r="L36" s="22"/>
      <c r="M36" s="22"/>
      <c r="N36" s="22"/>
      <c r="O36" s="22"/>
      <c r="P36" s="22"/>
    </row>
    <row r="37" spans="1:16" ht="39" customHeight="1" x14ac:dyDescent="0.2">
      <c r="A37" s="22"/>
      <c r="B37" s="35"/>
      <c r="C37" s="1181" t="s">
        <v>564</v>
      </c>
      <c r="D37" s="1182"/>
      <c r="E37" s="1183"/>
      <c r="F37" s="36">
        <v>0.08</v>
      </c>
      <c r="G37" s="37">
        <v>0.09</v>
      </c>
      <c r="H37" s="37">
        <v>0.08</v>
      </c>
      <c r="I37" s="37">
        <v>7.0000000000000007E-2</v>
      </c>
      <c r="J37" s="38">
        <v>1.97</v>
      </c>
      <c r="K37" s="22"/>
      <c r="L37" s="22"/>
      <c r="M37" s="22"/>
      <c r="N37" s="22"/>
      <c r="O37" s="22"/>
      <c r="P37" s="22"/>
    </row>
    <row r="38" spans="1:16" ht="39" customHeight="1" x14ac:dyDescent="0.2">
      <c r="A38" s="22"/>
      <c r="B38" s="35"/>
      <c r="C38" s="1181" t="s">
        <v>565</v>
      </c>
      <c r="D38" s="1182"/>
      <c r="E38" s="1183"/>
      <c r="F38" s="36">
        <v>0.68</v>
      </c>
      <c r="G38" s="37">
        <v>0.21</v>
      </c>
      <c r="H38" s="37">
        <v>0.08</v>
      </c>
      <c r="I38" s="37">
        <v>0.24</v>
      </c>
      <c r="J38" s="38">
        <v>0.83</v>
      </c>
      <c r="K38" s="22"/>
      <c r="L38" s="22"/>
      <c r="M38" s="22"/>
      <c r="N38" s="22"/>
      <c r="O38" s="22"/>
      <c r="P38" s="22"/>
    </row>
    <row r="39" spans="1:16" ht="39" customHeight="1" x14ac:dyDescent="0.2">
      <c r="A39" s="22"/>
      <c r="B39" s="35"/>
      <c r="C39" s="1181" t="s">
        <v>566</v>
      </c>
      <c r="D39" s="1182"/>
      <c r="E39" s="1183"/>
      <c r="F39" s="36">
        <v>0.02</v>
      </c>
      <c r="G39" s="37">
        <v>0.02</v>
      </c>
      <c r="H39" s="37">
        <v>0.02</v>
      </c>
      <c r="I39" s="37">
        <v>0.05</v>
      </c>
      <c r="J39" s="38">
        <v>0.43</v>
      </c>
      <c r="K39" s="22"/>
      <c r="L39" s="22"/>
      <c r="M39" s="22"/>
      <c r="N39" s="22"/>
      <c r="O39" s="22"/>
      <c r="P39" s="22"/>
    </row>
    <row r="40" spans="1:16" ht="39" customHeight="1" x14ac:dyDescent="0.2">
      <c r="A40" s="22"/>
      <c r="B40" s="35"/>
      <c r="C40" s="1181" t="s">
        <v>567</v>
      </c>
      <c r="D40" s="1182"/>
      <c r="E40" s="1183"/>
      <c r="F40" s="36">
        <v>4.47</v>
      </c>
      <c r="G40" s="37">
        <v>4.3</v>
      </c>
      <c r="H40" s="37">
        <v>3.48</v>
      </c>
      <c r="I40" s="37">
        <v>0.1</v>
      </c>
      <c r="J40" s="38">
        <v>0.38</v>
      </c>
      <c r="K40" s="22"/>
      <c r="L40" s="22"/>
      <c r="M40" s="22"/>
      <c r="N40" s="22"/>
      <c r="O40" s="22"/>
      <c r="P40" s="22"/>
    </row>
    <row r="41" spans="1:16" ht="39" customHeight="1" x14ac:dyDescent="0.2">
      <c r="A41" s="22"/>
      <c r="B41" s="35"/>
      <c r="C41" s="1181" t="s">
        <v>568</v>
      </c>
      <c r="D41" s="1182"/>
      <c r="E41" s="1183"/>
      <c r="F41" s="36">
        <v>0.02</v>
      </c>
      <c r="G41" s="37">
        <v>0.01</v>
      </c>
      <c r="H41" s="37">
        <v>0.12</v>
      </c>
      <c r="I41" s="37">
        <v>0.03</v>
      </c>
      <c r="J41" s="38">
        <v>0.02</v>
      </c>
      <c r="K41" s="22"/>
      <c r="L41" s="22"/>
      <c r="M41" s="22"/>
      <c r="N41" s="22"/>
      <c r="O41" s="22"/>
      <c r="P41" s="22"/>
    </row>
    <row r="42" spans="1:16" ht="39" customHeight="1" x14ac:dyDescent="0.2">
      <c r="A42" s="22"/>
      <c r="B42" s="39"/>
      <c r="C42" s="1181" t="s">
        <v>569</v>
      </c>
      <c r="D42" s="1182"/>
      <c r="E42" s="1183"/>
      <c r="F42" s="36" t="s">
        <v>512</v>
      </c>
      <c r="G42" s="37" t="s">
        <v>512</v>
      </c>
      <c r="H42" s="37" t="s">
        <v>512</v>
      </c>
      <c r="I42" s="37" t="s">
        <v>512</v>
      </c>
      <c r="J42" s="38" t="s">
        <v>512</v>
      </c>
      <c r="K42" s="22"/>
      <c r="L42" s="22"/>
      <c r="M42" s="22"/>
      <c r="N42" s="22"/>
      <c r="O42" s="22"/>
      <c r="P42" s="22"/>
    </row>
    <row r="43" spans="1:16" ht="39" customHeight="1" thickBot="1" x14ac:dyDescent="0.25">
      <c r="A43" s="22"/>
      <c r="B43" s="40"/>
      <c r="C43" s="1184" t="s">
        <v>570</v>
      </c>
      <c r="D43" s="1185"/>
      <c r="E43" s="1186"/>
      <c r="F43" s="41">
        <v>0.01</v>
      </c>
      <c r="G43" s="42">
        <v>0.02</v>
      </c>
      <c r="H43" s="42">
        <v>0.02</v>
      </c>
      <c r="I43" s="42">
        <v>0.01</v>
      </c>
      <c r="J43" s="43">
        <v>0.02</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3j/b0eN/i/sW5nv8KrHSkipth9FxQTl4NchbKHBDBYyWOUyh9ANZXD4qNYy+PG6Q6wlpeuIt1PovLPj460fjA==" saltValue="KbGQbCcORtIh8scWfIap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2">
      <c r="A45" s="48"/>
      <c r="B45" s="1212" t="s">
        <v>10</v>
      </c>
      <c r="C45" s="1213"/>
      <c r="D45" s="58"/>
      <c r="E45" s="1218" t="s">
        <v>11</v>
      </c>
      <c r="F45" s="1218"/>
      <c r="G45" s="1218"/>
      <c r="H45" s="1218"/>
      <c r="I45" s="1218"/>
      <c r="J45" s="1219"/>
      <c r="K45" s="59">
        <v>405</v>
      </c>
      <c r="L45" s="60">
        <v>406</v>
      </c>
      <c r="M45" s="60">
        <v>406</v>
      </c>
      <c r="N45" s="60">
        <v>432</v>
      </c>
      <c r="O45" s="61">
        <v>462</v>
      </c>
      <c r="P45" s="48"/>
      <c r="Q45" s="48"/>
      <c r="R45" s="48"/>
      <c r="S45" s="48"/>
      <c r="T45" s="48"/>
      <c r="U45" s="48"/>
    </row>
    <row r="46" spans="1:21" ht="30.75" customHeight="1" x14ac:dyDescent="0.2">
      <c r="A46" s="48"/>
      <c r="B46" s="1214"/>
      <c r="C46" s="1215"/>
      <c r="D46" s="62"/>
      <c r="E46" s="1191" t="s">
        <v>12</v>
      </c>
      <c r="F46" s="1191"/>
      <c r="G46" s="1191"/>
      <c r="H46" s="1191"/>
      <c r="I46" s="1191"/>
      <c r="J46" s="1192"/>
      <c r="K46" s="63" t="s">
        <v>512</v>
      </c>
      <c r="L46" s="64" t="s">
        <v>512</v>
      </c>
      <c r="M46" s="64" t="s">
        <v>512</v>
      </c>
      <c r="N46" s="64" t="s">
        <v>512</v>
      </c>
      <c r="O46" s="65" t="s">
        <v>512</v>
      </c>
      <c r="P46" s="48"/>
      <c r="Q46" s="48"/>
      <c r="R46" s="48"/>
      <c r="S46" s="48"/>
      <c r="T46" s="48"/>
      <c r="U46" s="48"/>
    </row>
    <row r="47" spans="1:21" ht="30.75" customHeight="1" x14ac:dyDescent="0.2">
      <c r="A47" s="48"/>
      <c r="B47" s="1214"/>
      <c r="C47" s="1215"/>
      <c r="D47" s="62"/>
      <c r="E47" s="1191" t="s">
        <v>13</v>
      </c>
      <c r="F47" s="1191"/>
      <c r="G47" s="1191"/>
      <c r="H47" s="1191"/>
      <c r="I47" s="1191"/>
      <c r="J47" s="1192"/>
      <c r="K47" s="63" t="s">
        <v>512</v>
      </c>
      <c r="L47" s="64" t="s">
        <v>512</v>
      </c>
      <c r="M47" s="64" t="s">
        <v>512</v>
      </c>
      <c r="N47" s="64" t="s">
        <v>512</v>
      </c>
      <c r="O47" s="65" t="s">
        <v>512</v>
      </c>
      <c r="P47" s="48"/>
      <c r="Q47" s="48"/>
      <c r="R47" s="48"/>
      <c r="S47" s="48"/>
      <c r="T47" s="48"/>
      <c r="U47" s="48"/>
    </row>
    <row r="48" spans="1:21" ht="30.75" customHeight="1" x14ac:dyDescent="0.2">
      <c r="A48" s="48"/>
      <c r="B48" s="1214"/>
      <c r="C48" s="1215"/>
      <c r="D48" s="62"/>
      <c r="E48" s="1191" t="s">
        <v>14</v>
      </c>
      <c r="F48" s="1191"/>
      <c r="G48" s="1191"/>
      <c r="H48" s="1191"/>
      <c r="I48" s="1191"/>
      <c r="J48" s="1192"/>
      <c r="K48" s="63">
        <v>166</v>
      </c>
      <c r="L48" s="64">
        <v>176</v>
      </c>
      <c r="M48" s="64">
        <v>171</v>
      </c>
      <c r="N48" s="64">
        <v>192</v>
      </c>
      <c r="O48" s="65">
        <v>197</v>
      </c>
      <c r="P48" s="48"/>
      <c r="Q48" s="48"/>
      <c r="R48" s="48"/>
      <c r="S48" s="48"/>
      <c r="T48" s="48"/>
      <c r="U48" s="48"/>
    </row>
    <row r="49" spans="1:21" ht="30.75" customHeight="1" x14ac:dyDescent="0.2">
      <c r="A49" s="48"/>
      <c r="B49" s="1214"/>
      <c r="C49" s="1215"/>
      <c r="D49" s="62"/>
      <c r="E49" s="1191" t="s">
        <v>15</v>
      </c>
      <c r="F49" s="1191"/>
      <c r="G49" s="1191"/>
      <c r="H49" s="1191"/>
      <c r="I49" s="1191"/>
      <c r="J49" s="1192"/>
      <c r="K49" s="63">
        <v>5</v>
      </c>
      <c r="L49" s="64">
        <v>9</v>
      </c>
      <c r="M49" s="64">
        <v>11</v>
      </c>
      <c r="N49" s="64">
        <v>16</v>
      </c>
      <c r="O49" s="65">
        <v>22</v>
      </c>
      <c r="P49" s="48"/>
      <c r="Q49" s="48"/>
      <c r="R49" s="48"/>
      <c r="S49" s="48"/>
      <c r="T49" s="48"/>
      <c r="U49" s="48"/>
    </row>
    <row r="50" spans="1:21" ht="30.75" customHeight="1" x14ac:dyDescent="0.2">
      <c r="A50" s="48"/>
      <c r="B50" s="1214"/>
      <c r="C50" s="1215"/>
      <c r="D50" s="62"/>
      <c r="E50" s="1191" t="s">
        <v>16</v>
      </c>
      <c r="F50" s="1191"/>
      <c r="G50" s="1191"/>
      <c r="H50" s="1191"/>
      <c r="I50" s="1191"/>
      <c r="J50" s="1192"/>
      <c r="K50" s="63">
        <v>72</v>
      </c>
      <c r="L50" s="64">
        <v>71</v>
      </c>
      <c r="M50" s="64">
        <v>66</v>
      </c>
      <c r="N50" s="64">
        <v>65</v>
      </c>
      <c r="O50" s="65">
        <v>66</v>
      </c>
      <c r="P50" s="48"/>
      <c r="Q50" s="48"/>
      <c r="R50" s="48"/>
      <c r="S50" s="48"/>
      <c r="T50" s="48"/>
      <c r="U50" s="48"/>
    </row>
    <row r="51" spans="1:21" ht="30.75" customHeight="1" x14ac:dyDescent="0.2">
      <c r="A51" s="48"/>
      <c r="B51" s="1216"/>
      <c r="C51" s="1217"/>
      <c r="D51" s="66"/>
      <c r="E51" s="1191" t="s">
        <v>17</v>
      </c>
      <c r="F51" s="1191"/>
      <c r="G51" s="1191"/>
      <c r="H51" s="1191"/>
      <c r="I51" s="1191"/>
      <c r="J51" s="1192"/>
      <c r="K51" s="63" t="s">
        <v>512</v>
      </c>
      <c r="L51" s="64" t="s">
        <v>512</v>
      </c>
      <c r="M51" s="64" t="s">
        <v>512</v>
      </c>
      <c r="N51" s="64" t="s">
        <v>512</v>
      </c>
      <c r="O51" s="65" t="s">
        <v>512</v>
      </c>
      <c r="P51" s="48"/>
      <c r="Q51" s="48"/>
      <c r="R51" s="48"/>
      <c r="S51" s="48"/>
      <c r="T51" s="48"/>
      <c r="U51" s="48"/>
    </row>
    <row r="52" spans="1:21" ht="30.75" customHeight="1" x14ac:dyDescent="0.2">
      <c r="A52" s="48"/>
      <c r="B52" s="1189" t="s">
        <v>18</v>
      </c>
      <c r="C52" s="1190"/>
      <c r="D52" s="66"/>
      <c r="E52" s="1191" t="s">
        <v>19</v>
      </c>
      <c r="F52" s="1191"/>
      <c r="G52" s="1191"/>
      <c r="H52" s="1191"/>
      <c r="I52" s="1191"/>
      <c r="J52" s="1192"/>
      <c r="K52" s="63">
        <v>423</v>
      </c>
      <c r="L52" s="64">
        <v>426</v>
      </c>
      <c r="M52" s="64">
        <v>418</v>
      </c>
      <c r="N52" s="64">
        <v>416</v>
      </c>
      <c r="O52" s="65">
        <v>435</v>
      </c>
      <c r="P52" s="48"/>
      <c r="Q52" s="48"/>
      <c r="R52" s="48"/>
      <c r="S52" s="48"/>
      <c r="T52" s="48"/>
      <c r="U52" s="48"/>
    </row>
    <row r="53" spans="1:21" ht="30.75" customHeight="1" thickBot="1" x14ac:dyDescent="0.25">
      <c r="A53" s="48"/>
      <c r="B53" s="1193" t="s">
        <v>20</v>
      </c>
      <c r="C53" s="1194"/>
      <c r="D53" s="67"/>
      <c r="E53" s="1195" t="s">
        <v>21</v>
      </c>
      <c r="F53" s="1195"/>
      <c r="G53" s="1195"/>
      <c r="H53" s="1195"/>
      <c r="I53" s="1195"/>
      <c r="J53" s="1196"/>
      <c r="K53" s="68">
        <v>225</v>
      </c>
      <c r="L53" s="69">
        <v>236</v>
      </c>
      <c r="M53" s="69">
        <v>236</v>
      </c>
      <c r="N53" s="69">
        <v>289</v>
      </c>
      <c r="O53" s="70">
        <v>312</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571</v>
      </c>
      <c r="P56" s="48"/>
      <c r="Q56" s="48"/>
      <c r="R56" s="48"/>
      <c r="S56" s="48"/>
      <c r="T56" s="48"/>
      <c r="U56" s="48"/>
    </row>
    <row r="57" spans="1:21" ht="31.5" customHeight="1" thickBot="1" x14ac:dyDescent="0.25">
      <c r="A57" s="48"/>
      <c r="B57" s="76"/>
      <c r="C57" s="77"/>
      <c r="D57" s="77"/>
      <c r="E57" s="78"/>
      <c r="F57" s="78"/>
      <c r="G57" s="78"/>
      <c r="H57" s="78"/>
      <c r="I57" s="78"/>
      <c r="J57" s="79" t="s">
        <v>2</v>
      </c>
      <c r="K57" s="80" t="s">
        <v>572</v>
      </c>
      <c r="L57" s="81" t="s">
        <v>573</v>
      </c>
      <c r="M57" s="81" t="s">
        <v>574</v>
      </c>
      <c r="N57" s="81" t="s">
        <v>575</v>
      </c>
      <c r="O57" s="82" t="s">
        <v>576</v>
      </c>
      <c r="P57" s="48"/>
      <c r="Q57" s="48"/>
      <c r="R57" s="48"/>
      <c r="S57" s="48"/>
      <c r="T57" s="48"/>
      <c r="U57" s="48"/>
    </row>
    <row r="58" spans="1:21" ht="31.5" customHeight="1" x14ac:dyDescent="0.2">
      <c r="B58" s="1197" t="s">
        <v>25</v>
      </c>
      <c r="C58" s="1198"/>
      <c r="D58" s="1203" t="s">
        <v>26</v>
      </c>
      <c r="E58" s="1204"/>
      <c r="F58" s="1204"/>
      <c r="G58" s="1204"/>
      <c r="H58" s="1204"/>
      <c r="I58" s="1204"/>
      <c r="J58" s="1205"/>
      <c r="K58" s="83"/>
      <c r="L58" s="84"/>
      <c r="M58" s="84"/>
      <c r="N58" s="84"/>
      <c r="O58" s="85"/>
    </row>
    <row r="59" spans="1:21" ht="31.5" customHeight="1" x14ac:dyDescent="0.2">
      <c r="B59" s="1199"/>
      <c r="C59" s="1200"/>
      <c r="D59" s="1206" t="s">
        <v>27</v>
      </c>
      <c r="E59" s="1207"/>
      <c r="F59" s="1207"/>
      <c r="G59" s="1207"/>
      <c r="H59" s="1207"/>
      <c r="I59" s="1207"/>
      <c r="J59" s="1208"/>
      <c r="K59" s="86"/>
      <c r="L59" s="87"/>
      <c r="M59" s="87"/>
      <c r="N59" s="87"/>
      <c r="O59" s="88"/>
    </row>
    <row r="60" spans="1:21" ht="31.5" customHeight="1" thickBot="1" x14ac:dyDescent="0.25">
      <c r="B60" s="1201"/>
      <c r="C60" s="1202"/>
      <c r="D60" s="1209" t="s">
        <v>28</v>
      </c>
      <c r="E60" s="1210"/>
      <c r="F60" s="1210"/>
      <c r="G60" s="1210"/>
      <c r="H60" s="1210"/>
      <c r="I60" s="1210"/>
      <c r="J60" s="1211"/>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l5n1gaOoM/qvrktzZjj5+mQSN8K6pBu6TuqQfe3kd4bUfBqzNORPlF/oxBLmLRf7mKUTHBdFALeBo1xsgPmYA==" saltValue="dd926uBRQk4q+E7awdyDQ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554</v>
      </c>
      <c r="J40" s="103" t="s">
        <v>555</v>
      </c>
      <c r="K40" s="103" t="s">
        <v>556</v>
      </c>
      <c r="L40" s="103" t="s">
        <v>557</v>
      </c>
      <c r="M40" s="104" t="s">
        <v>558</v>
      </c>
    </row>
    <row r="41" spans="2:13" ht="27.75" customHeight="1" x14ac:dyDescent="0.2">
      <c r="B41" s="1232" t="s">
        <v>31</v>
      </c>
      <c r="C41" s="1233"/>
      <c r="D41" s="105"/>
      <c r="E41" s="1234" t="s">
        <v>32</v>
      </c>
      <c r="F41" s="1234"/>
      <c r="G41" s="1234"/>
      <c r="H41" s="1235"/>
      <c r="I41" s="355">
        <v>5470</v>
      </c>
      <c r="J41" s="356">
        <v>5453</v>
      </c>
      <c r="K41" s="356">
        <v>5714</v>
      </c>
      <c r="L41" s="356">
        <v>6266</v>
      </c>
      <c r="M41" s="357">
        <v>6362</v>
      </c>
    </row>
    <row r="42" spans="2:13" ht="27.75" customHeight="1" x14ac:dyDescent="0.2">
      <c r="B42" s="1222"/>
      <c r="C42" s="1223"/>
      <c r="D42" s="106"/>
      <c r="E42" s="1226" t="s">
        <v>33</v>
      </c>
      <c r="F42" s="1226"/>
      <c r="G42" s="1226"/>
      <c r="H42" s="1227"/>
      <c r="I42" s="358">
        <v>664</v>
      </c>
      <c r="J42" s="359">
        <v>580</v>
      </c>
      <c r="K42" s="359">
        <v>538</v>
      </c>
      <c r="L42" s="359">
        <v>496</v>
      </c>
      <c r="M42" s="360">
        <v>811</v>
      </c>
    </row>
    <row r="43" spans="2:13" ht="27.75" customHeight="1" x14ac:dyDescent="0.2">
      <c r="B43" s="1222"/>
      <c r="C43" s="1223"/>
      <c r="D43" s="106"/>
      <c r="E43" s="1226" t="s">
        <v>34</v>
      </c>
      <c r="F43" s="1226"/>
      <c r="G43" s="1226"/>
      <c r="H43" s="1227"/>
      <c r="I43" s="358">
        <v>2863</v>
      </c>
      <c r="J43" s="359">
        <v>3062</v>
      </c>
      <c r="K43" s="359">
        <v>2743</v>
      </c>
      <c r="L43" s="359">
        <v>2890</v>
      </c>
      <c r="M43" s="360">
        <v>2833</v>
      </c>
    </row>
    <row r="44" spans="2:13" ht="27.75" customHeight="1" x14ac:dyDescent="0.2">
      <c r="B44" s="1222"/>
      <c r="C44" s="1223"/>
      <c r="D44" s="106"/>
      <c r="E44" s="1226" t="s">
        <v>35</v>
      </c>
      <c r="F44" s="1226"/>
      <c r="G44" s="1226"/>
      <c r="H44" s="1227"/>
      <c r="I44" s="358">
        <v>289</v>
      </c>
      <c r="J44" s="359">
        <v>322</v>
      </c>
      <c r="K44" s="359">
        <v>323</v>
      </c>
      <c r="L44" s="359">
        <v>326</v>
      </c>
      <c r="M44" s="360">
        <v>430</v>
      </c>
    </row>
    <row r="45" spans="2:13" ht="27.75" customHeight="1" x14ac:dyDescent="0.2">
      <c r="B45" s="1222"/>
      <c r="C45" s="1223"/>
      <c r="D45" s="106"/>
      <c r="E45" s="1226" t="s">
        <v>36</v>
      </c>
      <c r="F45" s="1226"/>
      <c r="G45" s="1226"/>
      <c r="H45" s="1227"/>
      <c r="I45" s="358">
        <v>396</v>
      </c>
      <c r="J45" s="359">
        <v>322</v>
      </c>
      <c r="K45" s="359">
        <v>396</v>
      </c>
      <c r="L45" s="359">
        <v>394</v>
      </c>
      <c r="M45" s="360">
        <v>403</v>
      </c>
    </row>
    <row r="46" spans="2:13" ht="27.75" customHeight="1" x14ac:dyDescent="0.2">
      <c r="B46" s="1222"/>
      <c r="C46" s="1223"/>
      <c r="D46" s="107"/>
      <c r="E46" s="1226" t="s">
        <v>37</v>
      </c>
      <c r="F46" s="1226"/>
      <c r="G46" s="1226"/>
      <c r="H46" s="1227"/>
      <c r="I46" s="358" t="s">
        <v>512</v>
      </c>
      <c r="J46" s="359" t="s">
        <v>512</v>
      </c>
      <c r="K46" s="359" t="s">
        <v>512</v>
      </c>
      <c r="L46" s="359" t="s">
        <v>512</v>
      </c>
      <c r="M46" s="360" t="s">
        <v>512</v>
      </c>
    </row>
    <row r="47" spans="2:13" ht="27.75" customHeight="1" x14ac:dyDescent="0.2">
      <c r="B47" s="1222"/>
      <c r="C47" s="1223"/>
      <c r="D47" s="108"/>
      <c r="E47" s="1236" t="s">
        <v>38</v>
      </c>
      <c r="F47" s="1237"/>
      <c r="G47" s="1237"/>
      <c r="H47" s="1238"/>
      <c r="I47" s="358" t="s">
        <v>512</v>
      </c>
      <c r="J47" s="359" t="s">
        <v>512</v>
      </c>
      <c r="K47" s="359" t="s">
        <v>512</v>
      </c>
      <c r="L47" s="359" t="s">
        <v>512</v>
      </c>
      <c r="M47" s="360" t="s">
        <v>512</v>
      </c>
    </row>
    <row r="48" spans="2:13" ht="27.75" customHeight="1" x14ac:dyDescent="0.2">
      <c r="B48" s="1222"/>
      <c r="C48" s="1223"/>
      <c r="D48" s="106"/>
      <c r="E48" s="1226" t="s">
        <v>39</v>
      </c>
      <c r="F48" s="1226"/>
      <c r="G48" s="1226"/>
      <c r="H48" s="1227"/>
      <c r="I48" s="358" t="s">
        <v>512</v>
      </c>
      <c r="J48" s="359" t="s">
        <v>512</v>
      </c>
      <c r="K48" s="359" t="s">
        <v>512</v>
      </c>
      <c r="L48" s="359" t="s">
        <v>512</v>
      </c>
      <c r="M48" s="360" t="s">
        <v>512</v>
      </c>
    </row>
    <row r="49" spans="2:13" ht="27.75" customHeight="1" x14ac:dyDescent="0.2">
      <c r="B49" s="1224"/>
      <c r="C49" s="1225"/>
      <c r="D49" s="106"/>
      <c r="E49" s="1226" t="s">
        <v>40</v>
      </c>
      <c r="F49" s="1226"/>
      <c r="G49" s="1226"/>
      <c r="H49" s="1227"/>
      <c r="I49" s="358" t="s">
        <v>512</v>
      </c>
      <c r="J49" s="359" t="s">
        <v>512</v>
      </c>
      <c r="K49" s="359" t="s">
        <v>512</v>
      </c>
      <c r="L49" s="359" t="s">
        <v>512</v>
      </c>
      <c r="M49" s="360" t="s">
        <v>512</v>
      </c>
    </row>
    <row r="50" spans="2:13" ht="27.75" customHeight="1" x14ac:dyDescent="0.2">
      <c r="B50" s="1220" t="s">
        <v>41</v>
      </c>
      <c r="C50" s="1221"/>
      <c r="D50" s="109"/>
      <c r="E50" s="1226" t="s">
        <v>42</v>
      </c>
      <c r="F50" s="1226"/>
      <c r="G50" s="1226"/>
      <c r="H50" s="1227"/>
      <c r="I50" s="358">
        <v>2697</v>
      </c>
      <c r="J50" s="359">
        <v>3366</v>
      </c>
      <c r="K50" s="359">
        <v>3221</v>
      </c>
      <c r="L50" s="359">
        <v>3290</v>
      </c>
      <c r="M50" s="360">
        <v>2905</v>
      </c>
    </row>
    <row r="51" spans="2:13" ht="27.75" customHeight="1" x14ac:dyDescent="0.2">
      <c r="B51" s="1222"/>
      <c r="C51" s="1223"/>
      <c r="D51" s="106"/>
      <c r="E51" s="1226" t="s">
        <v>43</v>
      </c>
      <c r="F51" s="1226"/>
      <c r="G51" s="1226"/>
      <c r="H51" s="1227"/>
      <c r="I51" s="358">
        <v>189</v>
      </c>
      <c r="J51" s="359">
        <v>236</v>
      </c>
      <c r="K51" s="359">
        <v>43</v>
      </c>
      <c r="L51" s="359">
        <v>39</v>
      </c>
      <c r="M51" s="360">
        <v>103</v>
      </c>
    </row>
    <row r="52" spans="2:13" ht="27.75" customHeight="1" x14ac:dyDescent="0.2">
      <c r="B52" s="1224"/>
      <c r="C52" s="1225"/>
      <c r="D52" s="106"/>
      <c r="E52" s="1226" t="s">
        <v>44</v>
      </c>
      <c r="F52" s="1226"/>
      <c r="G52" s="1226"/>
      <c r="H52" s="1227"/>
      <c r="I52" s="358">
        <v>5550</v>
      </c>
      <c r="J52" s="359">
        <v>5574</v>
      </c>
      <c r="K52" s="359">
        <v>5559</v>
      </c>
      <c r="L52" s="359">
        <v>5745</v>
      </c>
      <c r="M52" s="360">
        <v>5657</v>
      </c>
    </row>
    <row r="53" spans="2:13" ht="27.75" customHeight="1" thickBot="1" x14ac:dyDescent="0.25">
      <c r="B53" s="1228" t="s">
        <v>45</v>
      </c>
      <c r="C53" s="1229"/>
      <c r="D53" s="110"/>
      <c r="E53" s="1230" t="s">
        <v>46</v>
      </c>
      <c r="F53" s="1230"/>
      <c r="G53" s="1230"/>
      <c r="H53" s="1231"/>
      <c r="I53" s="361">
        <v>1244</v>
      </c>
      <c r="J53" s="362">
        <v>563</v>
      </c>
      <c r="K53" s="362">
        <v>891</v>
      </c>
      <c r="L53" s="362">
        <v>1298</v>
      </c>
      <c r="M53" s="363">
        <v>2174</v>
      </c>
    </row>
    <row r="54" spans="2:13" ht="27.75" customHeight="1" x14ac:dyDescent="0.2">
      <c r="B54" s="111" t="s">
        <v>47</v>
      </c>
      <c r="C54" s="112"/>
      <c r="D54" s="112"/>
      <c r="E54" s="113"/>
      <c r="F54" s="113"/>
      <c r="G54" s="113"/>
      <c r="H54" s="113"/>
      <c r="I54" s="114"/>
      <c r="J54" s="114"/>
      <c r="K54" s="114"/>
      <c r="L54" s="114"/>
      <c r="M54" s="114"/>
    </row>
    <row r="55" spans="2:13" ht="13.2" x14ac:dyDescent="0.2"/>
  </sheetData>
  <sheetProtection algorithmName="SHA-512" hashValue="jijX06gsBh+fx5P3OAvYs6dZW1baxJ5rpgCRTX02JenmL1chpClZbxG3zb2jpi+BFRSlpFR6j+YPmpzqp4M3rw==" saltValue="bF38mKUwh3/kwIO8q8uc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556</v>
      </c>
      <c r="G54" s="119" t="s">
        <v>557</v>
      </c>
      <c r="H54" s="120" t="s">
        <v>558</v>
      </c>
    </row>
    <row r="55" spans="2:8" ht="52.5" customHeight="1" x14ac:dyDescent="0.2">
      <c r="B55" s="121"/>
      <c r="C55" s="1247" t="s">
        <v>49</v>
      </c>
      <c r="D55" s="1247"/>
      <c r="E55" s="1248"/>
      <c r="F55" s="122">
        <v>1171</v>
      </c>
      <c r="G55" s="122">
        <v>1244</v>
      </c>
      <c r="H55" s="123">
        <v>1151</v>
      </c>
    </row>
    <row r="56" spans="2:8" ht="52.5" customHeight="1" x14ac:dyDescent="0.2">
      <c r="B56" s="124"/>
      <c r="C56" s="1249" t="s">
        <v>50</v>
      </c>
      <c r="D56" s="1249"/>
      <c r="E56" s="1250"/>
      <c r="F56" s="125">
        <v>11</v>
      </c>
      <c r="G56" s="125">
        <v>86</v>
      </c>
      <c r="H56" s="126">
        <v>96</v>
      </c>
    </row>
    <row r="57" spans="2:8" ht="53.25" customHeight="1" x14ac:dyDescent="0.2">
      <c r="B57" s="124"/>
      <c r="C57" s="1251" t="s">
        <v>51</v>
      </c>
      <c r="D57" s="1251"/>
      <c r="E57" s="1252"/>
      <c r="F57" s="127">
        <v>1668</v>
      </c>
      <c r="G57" s="127">
        <v>1549</v>
      </c>
      <c r="H57" s="128">
        <v>1427</v>
      </c>
    </row>
    <row r="58" spans="2:8" ht="45.75" customHeight="1" x14ac:dyDescent="0.2">
      <c r="B58" s="129"/>
      <c r="C58" s="1239" t="s">
        <v>587</v>
      </c>
      <c r="D58" s="1240"/>
      <c r="E58" s="1241"/>
      <c r="F58" s="130">
        <v>824</v>
      </c>
      <c r="G58" s="130">
        <v>713</v>
      </c>
      <c r="H58" s="131">
        <v>692</v>
      </c>
    </row>
    <row r="59" spans="2:8" ht="45.75" customHeight="1" x14ac:dyDescent="0.2">
      <c r="B59" s="129"/>
      <c r="C59" s="1239" t="s">
        <v>588</v>
      </c>
      <c r="D59" s="1240"/>
      <c r="E59" s="1241"/>
      <c r="F59" s="130">
        <v>148</v>
      </c>
      <c r="G59" s="130">
        <v>149</v>
      </c>
      <c r="H59" s="131">
        <v>151</v>
      </c>
    </row>
    <row r="60" spans="2:8" ht="45.75" customHeight="1" x14ac:dyDescent="0.2">
      <c r="B60" s="129"/>
      <c r="C60" s="1239" t="s">
        <v>589</v>
      </c>
      <c r="D60" s="1240"/>
      <c r="E60" s="1241"/>
      <c r="F60" s="130">
        <v>167</v>
      </c>
      <c r="G60" s="130">
        <v>128</v>
      </c>
      <c r="H60" s="131">
        <v>128</v>
      </c>
    </row>
    <row r="61" spans="2:8" ht="45.75" customHeight="1" x14ac:dyDescent="0.2">
      <c r="B61" s="129"/>
      <c r="C61" s="1239" t="s">
        <v>590</v>
      </c>
      <c r="D61" s="1240"/>
      <c r="E61" s="1241"/>
      <c r="F61" s="130">
        <v>89</v>
      </c>
      <c r="G61" s="130">
        <v>106</v>
      </c>
      <c r="H61" s="131">
        <v>106</v>
      </c>
    </row>
    <row r="62" spans="2:8" ht="45.75" customHeight="1" thickBot="1" x14ac:dyDescent="0.25">
      <c r="B62" s="132"/>
      <c r="C62" s="1242" t="s">
        <v>591</v>
      </c>
      <c r="D62" s="1243"/>
      <c r="E62" s="1244"/>
      <c r="F62" s="133">
        <v>52</v>
      </c>
      <c r="G62" s="133">
        <v>52</v>
      </c>
      <c r="H62" s="134">
        <v>72</v>
      </c>
    </row>
    <row r="63" spans="2:8" ht="52.5" customHeight="1" thickBot="1" x14ac:dyDescent="0.25">
      <c r="B63" s="135"/>
      <c r="C63" s="1245" t="s">
        <v>52</v>
      </c>
      <c r="D63" s="1245"/>
      <c r="E63" s="1246"/>
      <c r="F63" s="136">
        <v>2849</v>
      </c>
      <c r="G63" s="136">
        <v>2879</v>
      </c>
      <c r="H63" s="137">
        <v>2675</v>
      </c>
    </row>
    <row r="64" spans="2:8" ht="13.2" x14ac:dyDescent="0.2"/>
  </sheetData>
  <sheetProtection algorithmName="SHA-512" hashValue="24E58E+VlK1AG2KS7kEvkFiPlF5bd08mOEBHnn0xqml4RMWXHHOGoOj6A5mGxr4Jaq+OiU1ICaqybs2abPC9aA==" saltValue="L/zYd+aOUGstZFekS89M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0" customHeight="1" zeroHeight="1" x14ac:dyDescent="0.2"/>
  <cols>
    <col min="1" max="1" width="6.33203125" style="364" customWidth="1"/>
    <col min="2" max="107" width="2.44140625" style="364" customWidth="1"/>
    <col min="108" max="108" width="6.109375" style="366" customWidth="1"/>
    <col min="109" max="109" width="5.88671875" style="365" customWidth="1"/>
    <col min="110" max="16384" width="8.66406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2"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2"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2"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2"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2"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2"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2"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2"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2"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2"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2"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2"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2"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2"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2"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2" x14ac:dyDescent="0.2">
      <c r="DD19" s="364"/>
      <c r="DE19" s="364"/>
    </row>
    <row r="20" spans="1:109" ht="13.2"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2" x14ac:dyDescent="0.2">
      <c r="B23" s="365"/>
    </row>
    <row r="24" spans="1:109" ht="13.2" x14ac:dyDescent="0.2">
      <c r="B24" s="365"/>
    </row>
    <row r="25" spans="1:109" ht="13.2" x14ac:dyDescent="0.2">
      <c r="B25" s="365"/>
    </row>
    <row r="26" spans="1:109" ht="13.2" x14ac:dyDescent="0.2">
      <c r="B26" s="365"/>
    </row>
    <row r="27" spans="1:109" ht="13.2" x14ac:dyDescent="0.2">
      <c r="B27" s="365"/>
    </row>
    <row r="28" spans="1:109" ht="13.2" x14ac:dyDescent="0.2">
      <c r="B28" s="365"/>
    </row>
    <row r="29" spans="1:109" ht="13.2" x14ac:dyDescent="0.2">
      <c r="B29" s="365"/>
    </row>
    <row r="30" spans="1:109" ht="13.2" x14ac:dyDescent="0.2">
      <c r="B30" s="365"/>
    </row>
    <row r="31" spans="1:109" ht="13.2" x14ac:dyDescent="0.2">
      <c r="B31" s="365"/>
    </row>
    <row r="32" spans="1:109" ht="13.2" x14ac:dyDescent="0.2">
      <c r="B32" s="365"/>
    </row>
    <row r="33" spans="2:109" ht="13.2" x14ac:dyDescent="0.2">
      <c r="B33" s="365"/>
    </row>
    <row r="34" spans="2:109" ht="13.2" x14ac:dyDescent="0.2">
      <c r="B34" s="365"/>
    </row>
    <row r="35" spans="2:109" ht="13.2" x14ac:dyDescent="0.2">
      <c r="B35" s="365"/>
    </row>
    <row r="36" spans="2:109" ht="13.2" x14ac:dyDescent="0.2">
      <c r="B36" s="365"/>
    </row>
    <row r="37" spans="2:109" ht="13.2" x14ac:dyDescent="0.2">
      <c r="B37" s="365"/>
    </row>
    <row r="38" spans="2:109" ht="13.2" x14ac:dyDescent="0.2">
      <c r="B38" s="365"/>
    </row>
    <row r="39" spans="2:109" ht="13.2"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2" x14ac:dyDescent="0.2">
      <c r="B40" s="384"/>
      <c r="DD40" s="384"/>
      <c r="DE40" s="364"/>
    </row>
    <row r="41" spans="2:109" ht="16.2" x14ac:dyDescent="0.2">
      <c r="B41" s="394" t="s">
        <v>603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2" x14ac:dyDescent="0.2">
      <c r="B42" s="365"/>
      <c r="G42" s="380"/>
      <c r="I42" s="379"/>
      <c r="J42" s="379"/>
      <c r="K42" s="379"/>
      <c r="AM42" s="380"/>
      <c r="AN42" s="380" t="s">
        <v>599</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4" t="s">
        <v>602</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2" x14ac:dyDescent="0.2">
      <c r="B44" s="36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2" x14ac:dyDescent="0.2">
      <c r="B45" s="36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2" x14ac:dyDescent="0.2">
      <c r="B46" s="36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2" x14ac:dyDescent="0.2">
      <c r="B47" s="36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2"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2" x14ac:dyDescent="0.2">
      <c r="B49" s="365"/>
      <c r="AN49" s="364" t="s">
        <v>597</v>
      </c>
    </row>
    <row r="50" spans="1:109" ht="13.2" x14ac:dyDescent="0.2">
      <c r="B50" s="365"/>
      <c r="G50" s="1263"/>
      <c r="H50" s="1263"/>
      <c r="I50" s="1263"/>
      <c r="J50" s="1263"/>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554</v>
      </c>
      <c r="BQ50" s="1267"/>
      <c r="BR50" s="1267"/>
      <c r="BS50" s="1267"/>
      <c r="BT50" s="1267"/>
      <c r="BU50" s="1267"/>
      <c r="BV50" s="1267"/>
      <c r="BW50" s="1267"/>
      <c r="BX50" s="1267" t="s">
        <v>555</v>
      </c>
      <c r="BY50" s="1267"/>
      <c r="BZ50" s="1267"/>
      <c r="CA50" s="1267"/>
      <c r="CB50" s="1267"/>
      <c r="CC50" s="1267"/>
      <c r="CD50" s="1267"/>
      <c r="CE50" s="1267"/>
      <c r="CF50" s="1267" t="s">
        <v>556</v>
      </c>
      <c r="CG50" s="1267"/>
      <c r="CH50" s="1267"/>
      <c r="CI50" s="1267"/>
      <c r="CJ50" s="1267"/>
      <c r="CK50" s="1267"/>
      <c r="CL50" s="1267"/>
      <c r="CM50" s="1267"/>
      <c r="CN50" s="1267" t="s">
        <v>557</v>
      </c>
      <c r="CO50" s="1267"/>
      <c r="CP50" s="1267"/>
      <c r="CQ50" s="1267"/>
      <c r="CR50" s="1267"/>
      <c r="CS50" s="1267"/>
      <c r="CT50" s="1267"/>
      <c r="CU50" s="1267"/>
      <c r="CV50" s="1267" t="s">
        <v>558</v>
      </c>
      <c r="CW50" s="1267"/>
      <c r="CX50" s="1267"/>
      <c r="CY50" s="1267"/>
      <c r="CZ50" s="1267"/>
      <c r="DA50" s="1267"/>
      <c r="DB50" s="1267"/>
      <c r="DC50" s="1267"/>
    </row>
    <row r="51" spans="1:109" ht="13.5" customHeight="1" x14ac:dyDescent="0.2">
      <c r="B51" s="365"/>
      <c r="G51" s="1272"/>
      <c r="H51" s="1272"/>
      <c r="I51" s="1270"/>
      <c r="J51" s="1270"/>
      <c r="K51" s="1269"/>
      <c r="L51" s="1269"/>
      <c r="M51" s="1269"/>
      <c r="N51" s="1269"/>
      <c r="AM51" s="371"/>
      <c r="AN51" s="1268" t="s">
        <v>596</v>
      </c>
      <c r="AO51" s="1268"/>
      <c r="AP51" s="1268"/>
      <c r="AQ51" s="1268"/>
      <c r="AR51" s="1268"/>
      <c r="AS51" s="1268"/>
      <c r="AT51" s="1268"/>
      <c r="AU51" s="1268"/>
      <c r="AV51" s="1268"/>
      <c r="AW51" s="1268"/>
      <c r="AX51" s="1268"/>
      <c r="AY51" s="1268"/>
      <c r="AZ51" s="1268"/>
      <c r="BA51" s="1268"/>
      <c r="BB51" s="1268" t="s">
        <v>594</v>
      </c>
      <c r="BC51" s="1268"/>
      <c r="BD51" s="1268"/>
      <c r="BE51" s="1268"/>
      <c r="BF51" s="1268"/>
      <c r="BG51" s="1268"/>
      <c r="BH51" s="1268"/>
      <c r="BI51" s="1268"/>
      <c r="BJ51" s="1268"/>
      <c r="BK51" s="1268"/>
      <c r="BL51" s="1268"/>
      <c r="BM51" s="1268"/>
      <c r="BN51" s="1268"/>
      <c r="BO51" s="1268"/>
      <c r="BP51" s="1253">
        <v>43.7</v>
      </c>
      <c r="BQ51" s="1253"/>
      <c r="BR51" s="1253"/>
      <c r="BS51" s="1253"/>
      <c r="BT51" s="1253"/>
      <c r="BU51" s="1253"/>
      <c r="BV51" s="1253"/>
      <c r="BW51" s="1253"/>
      <c r="BX51" s="1253">
        <v>20.100000000000001</v>
      </c>
      <c r="BY51" s="1253"/>
      <c r="BZ51" s="1253"/>
      <c r="CA51" s="1253"/>
      <c r="CB51" s="1253"/>
      <c r="CC51" s="1253"/>
      <c r="CD51" s="1253"/>
      <c r="CE51" s="1253"/>
      <c r="CF51" s="1253">
        <v>30.2</v>
      </c>
      <c r="CG51" s="1253"/>
      <c r="CH51" s="1253"/>
      <c r="CI51" s="1253"/>
      <c r="CJ51" s="1253"/>
      <c r="CK51" s="1253"/>
      <c r="CL51" s="1253"/>
      <c r="CM51" s="1253"/>
      <c r="CN51" s="1253">
        <v>40.9</v>
      </c>
      <c r="CO51" s="1253"/>
      <c r="CP51" s="1253"/>
      <c r="CQ51" s="1253"/>
      <c r="CR51" s="1253"/>
      <c r="CS51" s="1253"/>
      <c r="CT51" s="1253"/>
      <c r="CU51" s="1253"/>
      <c r="CV51" s="1253">
        <v>68.900000000000006</v>
      </c>
      <c r="CW51" s="1253"/>
      <c r="CX51" s="1253"/>
      <c r="CY51" s="1253"/>
      <c r="CZ51" s="1253"/>
      <c r="DA51" s="1253"/>
      <c r="DB51" s="1253"/>
      <c r="DC51" s="1253"/>
    </row>
    <row r="52" spans="1:109" ht="13.2" x14ac:dyDescent="0.2">
      <c r="B52" s="365"/>
      <c r="G52" s="1272"/>
      <c r="H52" s="1272"/>
      <c r="I52" s="1270"/>
      <c r="J52" s="1270"/>
      <c r="K52" s="1269"/>
      <c r="L52" s="1269"/>
      <c r="M52" s="1269"/>
      <c r="N52" s="1269"/>
      <c r="AM52" s="371"/>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79"/>
      <c r="B53" s="365"/>
      <c r="G53" s="1272"/>
      <c r="H53" s="1272"/>
      <c r="I53" s="1263"/>
      <c r="J53" s="1263"/>
      <c r="K53" s="1269"/>
      <c r="L53" s="1269"/>
      <c r="M53" s="1269"/>
      <c r="N53" s="1269"/>
      <c r="AM53" s="371"/>
      <c r="AN53" s="1268"/>
      <c r="AO53" s="1268"/>
      <c r="AP53" s="1268"/>
      <c r="AQ53" s="1268"/>
      <c r="AR53" s="1268"/>
      <c r="AS53" s="1268"/>
      <c r="AT53" s="1268"/>
      <c r="AU53" s="1268"/>
      <c r="AV53" s="1268"/>
      <c r="AW53" s="1268"/>
      <c r="AX53" s="1268"/>
      <c r="AY53" s="1268"/>
      <c r="AZ53" s="1268"/>
      <c r="BA53" s="1268"/>
      <c r="BB53" s="1268" t="s">
        <v>601</v>
      </c>
      <c r="BC53" s="1268"/>
      <c r="BD53" s="1268"/>
      <c r="BE53" s="1268"/>
      <c r="BF53" s="1268"/>
      <c r="BG53" s="1268"/>
      <c r="BH53" s="1268"/>
      <c r="BI53" s="1268"/>
      <c r="BJ53" s="1268"/>
      <c r="BK53" s="1268"/>
      <c r="BL53" s="1268"/>
      <c r="BM53" s="1268"/>
      <c r="BN53" s="1268"/>
      <c r="BO53" s="1268"/>
      <c r="BP53" s="1253">
        <v>65</v>
      </c>
      <c r="BQ53" s="1253"/>
      <c r="BR53" s="1253"/>
      <c r="BS53" s="1253"/>
      <c r="BT53" s="1253"/>
      <c r="BU53" s="1253"/>
      <c r="BV53" s="1253"/>
      <c r="BW53" s="1253"/>
      <c r="BX53" s="1253">
        <v>67</v>
      </c>
      <c r="BY53" s="1253"/>
      <c r="BZ53" s="1253"/>
      <c r="CA53" s="1253"/>
      <c r="CB53" s="1253"/>
      <c r="CC53" s="1253"/>
      <c r="CD53" s="1253"/>
      <c r="CE53" s="1253"/>
      <c r="CF53" s="1253">
        <v>68.400000000000006</v>
      </c>
      <c r="CG53" s="1253"/>
      <c r="CH53" s="1253"/>
      <c r="CI53" s="1253"/>
      <c r="CJ53" s="1253"/>
      <c r="CK53" s="1253"/>
      <c r="CL53" s="1253"/>
      <c r="CM53" s="1253"/>
      <c r="CN53" s="1253">
        <v>70.099999999999994</v>
      </c>
      <c r="CO53" s="1253"/>
      <c r="CP53" s="1253"/>
      <c r="CQ53" s="1253"/>
      <c r="CR53" s="1253"/>
      <c r="CS53" s="1253"/>
      <c r="CT53" s="1253"/>
      <c r="CU53" s="1253"/>
      <c r="CV53" s="1253">
        <v>71.5</v>
      </c>
      <c r="CW53" s="1253"/>
      <c r="CX53" s="1253"/>
      <c r="CY53" s="1253"/>
      <c r="CZ53" s="1253"/>
      <c r="DA53" s="1253"/>
      <c r="DB53" s="1253"/>
      <c r="DC53" s="1253"/>
    </row>
    <row r="54" spans="1:109" ht="13.2" x14ac:dyDescent="0.2">
      <c r="A54" s="379"/>
      <c r="B54" s="365"/>
      <c r="G54" s="1272"/>
      <c r="H54" s="1272"/>
      <c r="I54" s="1263"/>
      <c r="J54" s="1263"/>
      <c r="K54" s="1269"/>
      <c r="L54" s="1269"/>
      <c r="M54" s="1269"/>
      <c r="N54" s="1269"/>
      <c r="AM54" s="371"/>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79"/>
      <c r="B55" s="365"/>
      <c r="G55" s="1263"/>
      <c r="H55" s="1263"/>
      <c r="I55" s="1263"/>
      <c r="J55" s="1263"/>
      <c r="K55" s="1269"/>
      <c r="L55" s="1269"/>
      <c r="M55" s="1269"/>
      <c r="N55" s="1269"/>
      <c r="AN55" s="1267" t="s">
        <v>595</v>
      </c>
      <c r="AO55" s="1267"/>
      <c r="AP55" s="1267"/>
      <c r="AQ55" s="1267"/>
      <c r="AR55" s="1267"/>
      <c r="AS55" s="1267"/>
      <c r="AT55" s="1267"/>
      <c r="AU55" s="1267"/>
      <c r="AV55" s="1267"/>
      <c r="AW55" s="1267"/>
      <c r="AX55" s="1267"/>
      <c r="AY55" s="1267"/>
      <c r="AZ55" s="1267"/>
      <c r="BA55" s="1267"/>
      <c r="BB55" s="1268" t="s">
        <v>594</v>
      </c>
      <c r="BC55" s="1268"/>
      <c r="BD55" s="1268"/>
      <c r="BE55" s="1268"/>
      <c r="BF55" s="1268"/>
      <c r="BG55" s="1268"/>
      <c r="BH55" s="1268"/>
      <c r="BI55" s="1268"/>
      <c r="BJ55" s="1268"/>
      <c r="BK55" s="1268"/>
      <c r="BL55" s="1268"/>
      <c r="BM55" s="1268"/>
      <c r="BN55" s="1268"/>
      <c r="BO55" s="1268"/>
      <c r="BP55" s="1253">
        <v>20.9</v>
      </c>
      <c r="BQ55" s="1253"/>
      <c r="BR55" s="1253"/>
      <c r="BS55" s="1253"/>
      <c r="BT55" s="1253"/>
      <c r="BU55" s="1253"/>
      <c r="BV55" s="1253"/>
      <c r="BW55" s="1253"/>
      <c r="BX55" s="1253">
        <v>21</v>
      </c>
      <c r="BY55" s="1253"/>
      <c r="BZ55" s="1253"/>
      <c r="CA55" s="1253"/>
      <c r="CB55" s="1253"/>
      <c r="CC55" s="1253"/>
      <c r="CD55" s="1253"/>
      <c r="CE55" s="1253"/>
      <c r="CF55" s="1253">
        <v>23.5</v>
      </c>
      <c r="CG55" s="1253"/>
      <c r="CH55" s="1253"/>
      <c r="CI55" s="1253"/>
      <c r="CJ55" s="1253"/>
      <c r="CK55" s="1253"/>
      <c r="CL55" s="1253"/>
      <c r="CM55" s="1253"/>
      <c r="CN55" s="1253">
        <v>8.5</v>
      </c>
      <c r="CO55" s="1253"/>
      <c r="CP55" s="1253"/>
      <c r="CQ55" s="1253"/>
      <c r="CR55" s="1253"/>
      <c r="CS55" s="1253"/>
      <c r="CT55" s="1253"/>
      <c r="CU55" s="1253"/>
      <c r="CV55" s="1253">
        <v>0</v>
      </c>
      <c r="CW55" s="1253"/>
      <c r="CX55" s="1253"/>
      <c r="CY55" s="1253"/>
      <c r="CZ55" s="1253"/>
      <c r="DA55" s="1253"/>
      <c r="DB55" s="1253"/>
      <c r="DC55" s="1253"/>
    </row>
    <row r="56" spans="1:109" ht="13.2" x14ac:dyDescent="0.2">
      <c r="A56" s="379"/>
      <c r="B56" s="365"/>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68"/>
      <c r="BC56" s="1268"/>
      <c r="BD56" s="1268"/>
      <c r="BE56" s="1268"/>
      <c r="BF56" s="1268"/>
      <c r="BG56" s="1268"/>
      <c r="BH56" s="1268"/>
      <c r="BI56" s="1268"/>
      <c r="BJ56" s="1268"/>
      <c r="BK56" s="1268"/>
      <c r="BL56" s="1268"/>
      <c r="BM56" s="1268"/>
      <c r="BN56" s="1268"/>
      <c r="BO56" s="1268"/>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2" x14ac:dyDescent="0.2">
      <c r="B57" s="385"/>
      <c r="G57" s="1263"/>
      <c r="H57" s="1263"/>
      <c r="I57" s="1271"/>
      <c r="J57" s="1271"/>
      <c r="K57" s="1269"/>
      <c r="L57" s="1269"/>
      <c r="M57" s="1269"/>
      <c r="N57" s="1269"/>
      <c r="AM57" s="364"/>
      <c r="AN57" s="1267"/>
      <c r="AO57" s="1267"/>
      <c r="AP57" s="1267"/>
      <c r="AQ57" s="1267"/>
      <c r="AR57" s="1267"/>
      <c r="AS57" s="1267"/>
      <c r="AT57" s="1267"/>
      <c r="AU57" s="1267"/>
      <c r="AV57" s="1267"/>
      <c r="AW57" s="1267"/>
      <c r="AX57" s="1267"/>
      <c r="AY57" s="1267"/>
      <c r="AZ57" s="1267"/>
      <c r="BA57" s="1267"/>
      <c r="BB57" s="1268" t="s">
        <v>601</v>
      </c>
      <c r="BC57" s="1268"/>
      <c r="BD57" s="1268"/>
      <c r="BE57" s="1268"/>
      <c r="BF57" s="1268"/>
      <c r="BG57" s="1268"/>
      <c r="BH57" s="1268"/>
      <c r="BI57" s="1268"/>
      <c r="BJ57" s="1268"/>
      <c r="BK57" s="1268"/>
      <c r="BL57" s="1268"/>
      <c r="BM57" s="1268"/>
      <c r="BN57" s="1268"/>
      <c r="BO57" s="1268"/>
      <c r="BP57" s="1253">
        <v>60.5</v>
      </c>
      <c r="BQ57" s="1253"/>
      <c r="BR57" s="1253"/>
      <c r="BS57" s="1253"/>
      <c r="BT57" s="1253"/>
      <c r="BU57" s="1253"/>
      <c r="BV57" s="1253"/>
      <c r="BW57" s="1253"/>
      <c r="BX57" s="1253">
        <v>61.4</v>
      </c>
      <c r="BY57" s="1253"/>
      <c r="BZ57" s="1253"/>
      <c r="CA57" s="1253"/>
      <c r="CB57" s="1253"/>
      <c r="CC57" s="1253"/>
      <c r="CD57" s="1253"/>
      <c r="CE57" s="1253"/>
      <c r="CF57" s="1253">
        <v>62</v>
      </c>
      <c r="CG57" s="1253"/>
      <c r="CH57" s="1253"/>
      <c r="CI57" s="1253"/>
      <c r="CJ57" s="1253"/>
      <c r="CK57" s="1253"/>
      <c r="CL57" s="1253"/>
      <c r="CM57" s="1253"/>
      <c r="CN57" s="1253">
        <v>62</v>
      </c>
      <c r="CO57" s="1253"/>
      <c r="CP57" s="1253"/>
      <c r="CQ57" s="1253"/>
      <c r="CR57" s="1253"/>
      <c r="CS57" s="1253"/>
      <c r="CT57" s="1253"/>
      <c r="CU57" s="1253"/>
      <c r="CV57" s="1253">
        <v>63.1</v>
      </c>
      <c r="CW57" s="1253"/>
      <c r="CX57" s="1253"/>
      <c r="CY57" s="1253"/>
      <c r="CZ57" s="1253"/>
      <c r="DA57" s="1253"/>
      <c r="DB57" s="1253"/>
      <c r="DC57" s="1253"/>
      <c r="DD57" s="390"/>
      <c r="DE57" s="385"/>
    </row>
    <row r="58" spans="1:109" s="379" customFormat="1" ht="13.2" x14ac:dyDescent="0.2">
      <c r="A58" s="364"/>
      <c r="B58" s="385"/>
      <c r="G58" s="1263"/>
      <c r="H58" s="1263"/>
      <c r="I58" s="1271"/>
      <c r="J58" s="1271"/>
      <c r="K58" s="1269"/>
      <c r="L58" s="1269"/>
      <c r="M58" s="1269"/>
      <c r="N58" s="1269"/>
      <c r="AM58" s="364"/>
      <c r="AN58" s="1267"/>
      <c r="AO58" s="1267"/>
      <c r="AP58" s="1267"/>
      <c r="AQ58" s="1267"/>
      <c r="AR58" s="1267"/>
      <c r="AS58" s="1267"/>
      <c r="AT58" s="1267"/>
      <c r="AU58" s="1267"/>
      <c r="AV58" s="1267"/>
      <c r="AW58" s="1267"/>
      <c r="AX58" s="1267"/>
      <c r="AY58" s="1267"/>
      <c r="AZ58" s="1267"/>
      <c r="BA58" s="1267"/>
      <c r="BB58" s="1268"/>
      <c r="BC58" s="1268"/>
      <c r="BD58" s="1268"/>
      <c r="BE58" s="1268"/>
      <c r="BF58" s="1268"/>
      <c r="BG58" s="1268"/>
      <c r="BH58" s="1268"/>
      <c r="BI58" s="1268"/>
      <c r="BJ58" s="1268"/>
      <c r="BK58" s="1268"/>
      <c r="BL58" s="1268"/>
      <c r="BM58" s="1268"/>
      <c r="BN58" s="1268"/>
      <c r="BO58" s="1268"/>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2"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2"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2"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2"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2" x14ac:dyDescent="0.2">
      <c r="B63" s="383" t="s">
        <v>600</v>
      </c>
    </row>
    <row r="64" spans="1:109" ht="13.2" x14ac:dyDescent="0.2">
      <c r="B64" s="365"/>
      <c r="G64" s="380"/>
      <c r="I64" s="382"/>
      <c r="J64" s="382"/>
      <c r="K64" s="382"/>
      <c r="L64" s="382"/>
      <c r="M64" s="382"/>
      <c r="N64" s="381"/>
      <c r="AM64" s="380"/>
      <c r="AN64" s="380" t="s">
        <v>599</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2" x14ac:dyDescent="0.2">
      <c r="B65" s="365"/>
      <c r="AN65" s="1254" t="s">
        <v>598</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2" x14ac:dyDescent="0.2">
      <c r="B66" s="365"/>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2" x14ac:dyDescent="0.2">
      <c r="B67" s="365"/>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2" x14ac:dyDescent="0.2">
      <c r="B68" s="365"/>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2" x14ac:dyDescent="0.2">
      <c r="B69" s="365"/>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2"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2" x14ac:dyDescent="0.2">
      <c r="B71" s="365"/>
      <c r="G71" s="374"/>
      <c r="I71" s="377"/>
      <c r="J71" s="376"/>
      <c r="K71" s="376"/>
      <c r="L71" s="375"/>
      <c r="M71" s="376"/>
      <c r="N71" s="375"/>
      <c r="AM71" s="374"/>
      <c r="AN71" s="364" t="s">
        <v>597</v>
      </c>
    </row>
    <row r="72" spans="2:107" ht="13.2" x14ac:dyDescent="0.2">
      <c r="B72" s="365"/>
      <c r="G72" s="1263"/>
      <c r="H72" s="1263"/>
      <c r="I72" s="1263"/>
      <c r="J72" s="1263"/>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554</v>
      </c>
      <c r="BQ72" s="1267"/>
      <c r="BR72" s="1267"/>
      <c r="BS72" s="1267"/>
      <c r="BT72" s="1267"/>
      <c r="BU72" s="1267"/>
      <c r="BV72" s="1267"/>
      <c r="BW72" s="1267"/>
      <c r="BX72" s="1267" t="s">
        <v>555</v>
      </c>
      <c r="BY72" s="1267"/>
      <c r="BZ72" s="1267"/>
      <c r="CA72" s="1267"/>
      <c r="CB72" s="1267"/>
      <c r="CC72" s="1267"/>
      <c r="CD72" s="1267"/>
      <c r="CE72" s="1267"/>
      <c r="CF72" s="1267" t="s">
        <v>556</v>
      </c>
      <c r="CG72" s="1267"/>
      <c r="CH72" s="1267"/>
      <c r="CI72" s="1267"/>
      <c r="CJ72" s="1267"/>
      <c r="CK72" s="1267"/>
      <c r="CL72" s="1267"/>
      <c r="CM72" s="1267"/>
      <c r="CN72" s="1267" t="s">
        <v>557</v>
      </c>
      <c r="CO72" s="1267"/>
      <c r="CP72" s="1267"/>
      <c r="CQ72" s="1267"/>
      <c r="CR72" s="1267"/>
      <c r="CS72" s="1267"/>
      <c r="CT72" s="1267"/>
      <c r="CU72" s="1267"/>
      <c r="CV72" s="1267" t="s">
        <v>558</v>
      </c>
      <c r="CW72" s="1267"/>
      <c r="CX72" s="1267"/>
      <c r="CY72" s="1267"/>
      <c r="CZ72" s="1267"/>
      <c r="DA72" s="1267"/>
      <c r="DB72" s="1267"/>
      <c r="DC72" s="1267"/>
    </row>
    <row r="73" spans="2:107" ht="13.2" x14ac:dyDescent="0.2">
      <c r="B73" s="365"/>
      <c r="G73" s="1272"/>
      <c r="H73" s="1272"/>
      <c r="I73" s="1272"/>
      <c r="J73" s="1272"/>
      <c r="K73" s="1273"/>
      <c r="L73" s="1273"/>
      <c r="M73" s="1273"/>
      <c r="N73" s="1273"/>
      <c r="AM73" s="371"/>
      <c r="AN73" s="1268" t="s">
        <v>596</v>
      </c>
      <c r="AO73" s="1268"/>
      <c r="AP73" s="1268"/>
      <c r="AQ73" s="1268"/>
      <c r="AR73" s="1268"/>
      <c r="AS73" s="1268"/>
      <c r="AT73" s="1268"/>
      <c r="AU73" s="1268"/>
      <c r="AV73" s="1268"/>
      <c r="AW73" s="1268"/>
      <c r="AX73" s="1268"/>
      <c r="AY73" s="1268"/>
      <c r="AZ73" s="1268"/>
      <c r="BA73" s="1268"/>
      <c r="BB73" s="1268" t="s">
        <v>594</v>
      </c>
      <c r="BC73" s="1268"/>
      <c r="BD73" s="1268"/>
      <c r="BE73" s="1268"/>
      <c r="BF73" s="1268"/>
      <c r="BG73" s="1268"/>
      <c r="BH73" s="1268"/>
      <c r="BI73" s="1268"/>
      <c r="BJ73" s="1268"/>
      <c r="BK73" s="1268"/>
      <c r="BL73" s="1268"/>
      <c r="BM73" s="1268"/>
      <c r="BN73" s="1268"/>
      <c r="BO73" s="1268"/>
      <c r="BP73" s="1253">
        <v>43.7</v>
      </c>
      <c r="BQ73" s="1253"/>
      <c r="BR73" s="1253"/>
      <c r="BS73" s="1253"/>
      <c r="BT73" s="1253"/>
      <c r="BU73" s="1253"/>
      <c r="BV73" s="1253"/>
      <c r="BW73" s="1253"/>
      <c r="BX73" s="1253">
        <v>20.100000000000001</v>
      </c>
      <c r="BY73" s="1253"/>
      <c r="BZ73" s="1253"/>
      <c r="CA73" s="1253"/>
      <c r="CB73" s="1253"/>
      <c r="CC73" s="1253"/>
      <c r="CD73" s="1253"/>
      <c r="CE73" s="1253"/>
      <c r="CF73" s="1253">
        <v>30.2</v>
      </c>
      <c r="CG73" s="1253"/>
      <c r="CH73" s="1253"/>
      <c r="CI73" s="1253"/>
      <c r="CJ73" s="1253"/>
      <c r="CK73" s="1253"/>
      <c r="CL73" s="1253"/>
      <c r="CM73" s="1253"/>
      <c r="CN73" s="1253">
        <v>40.9</v>
      </c>
      <c r="CO73" s="1253"/>
      <c r="CP73" s="1253"/>
      <c r="CQ73" s="1253"/>
      <c r="CR73" s="1253"/>
      <c r="CS73" s="1253"/>
      <c r="CT73" s="1253"/>
      <c r="CU73" s="1253"/>
      <c r="CV73" s="1253">
        <v>68.900000000000006</v>
      </c>
      <c r="CW73" s="1253"/>
      <c r="CX73" s="1253"/>
      <c r="CY73" s="1253"/>
      <c r="CZ73" s="1253"/>
      <c r="DA73" s="1253"/>
      <c r="DB73" s="1253"/>
      <c r="DC73" s="1253"/>
    </row>
    <row r="74" spans="2:107" ht="13.2" x14ac:dyDescent="0.2">
      <c r="B74" s="365"/>
      <c r="G74" s="1272"/>
      <c r="H74" s="1272"/>
      <c r="I74" s="1272"/>
      <c r="J74" s="1272"/>
      <c r="K74" s="1273"/>
      <c r="L74" s="1273"/>
      <c r="M74" s="1273"/>
      <c r="N74" s="1273"/>
      <c r="AM74" s="371"/>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65"/>
      <c r="G75" s="1272"/>
      <c r="H75" s="1272"/>
      <c r="I75" s="1263"/>
      <c r="J75" s="1263"/>
      <c r="K75" s="1269"/>
      <c r="L75" s="1269"/>
      <c r="M75" s="1269"/>
      <c r="N75" s="1269"/>
      <c r="AM75" s="371"/>
      <c r="AN75" s="1268"/>
      <c r="AO75" s="1268"/>
      <c r="AP75" s="1268"/>
      <c r="AQ75" s="1268"/>
      <c r="AR75" s="1268"/>
      <c r="AS75" s="1268"/>
      <c r="AT75" s="1268"/>
      <c r="AU75" s="1268"/>
      <c r="AV75" s="1268"/>
      <c r="AW75" s="1268"/>
      <c r="AX75" s="1268"/>
      <c r="AY75" s="1268"/>
      <c r="AZ75" s="1268"/>
      <c r="BA75" s="1268"/>
      <c r="BB75" s="1268" t="s">
        <v>593</v>
      </c>
      <c r="BC75" s="1268"/>
      <c r="BD75" s="1268"/>
      <c r="BE75" s="1268"/>
      <c r="BF75" s="1268"/>
      <c r="BG75" s="1268"/>
      <c r="BH75" s="1268"/>
      <c r="BI75" s="1268"/>
      <c r="BJ75" s="1268"/>
      <c r="BK75" s="1268"/>
      <c r="BL75" s="1268"/>
      <c r="BM75" s="1268"/>
      <c r="BN75" s="1268"/>
      <c r="BO75" s="1268"/>
      <c r="BP75" s="1253">
        <v>8.6</v>
      </c>
      <c r="BQ75" s="1253"/>
      <c r="BR75" s="1253"/>
      <c r="BS75" s="1253"/>
      <c r="BT75" s="1253"/>
      <c r="BU75" s="1253"/>
      <c r="BV75" s="1253"/>
      <c r="BW75" s="1253"/>
      <c r="BX75" s="1253">
        <v>8.5</v>
      </c>
      <c r="BY75" s="1253"/>
      <c r="BZ75" s="1253"/>
      <c r="CA75" s="1253"/>
      <c r="CB75" s="1253"/>
      <c r="CC75" s="1253"/>
      <c r="CD75" s="1253"/>
      <c r="CE75" s="1253"/>
      <c r="CF75" s="1253">
        <v>8.1</v>
      </c>
      <c r="CG75" s="1253"/>
      <c r="CH75" s="1253"/>
      <c r="CI75" s="1253"/>
      <c r="CJ75" s="1253"/>
      <c r="CK75" s="1253"/>
      <c r="CL75" s="1253"/>
      <c r="CM75" s="1253"/>
      <c r="CN75" s="1253">
        <v>8.5</v>
      </c>
      <c r="CO75" s="1253"/>
      <c r="CP75" s="1253"/>
      <c r="CQ75" s="1253"/>
      <c r="CR75" s="1253"/>
      <c r="CS75" s="1253"/>
      <c r="CT75" s="1253"/>
      <c r="CU75" s="1253"/>
      <c r="CV75" s="1253">
        <v>9</v>
      </c>
      <c r="CW75" s="1253"/>
      <c r="CX75" s="1253"/>
      <c r="CY75" s="1253"/>
      <c r="CZ75" s="1253"/>
      <c r="DA75" s="1253"/>
      <c r="DB75" s="1253"/>
      <c r="DC75" s="1253"/>
    </row>
    <row r="76" spans="2:107" ht="13.2" x14ac:dyDescent="0.2">
      <c r="B76" s="365"/>
      <c r="G76" s="1272"/>
      <c r="H76" s="1272"/>
      <c r="I76" s="1263"/>
      <c r="J76" s="1263"/>
      <c r="K76" s="1269"/>
      <c r="L76" s="1269"/>
      <c r="M76" s="1269"/>
      <c r="N76" s="1269"/>
      <c r="AM76" s="371"/>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65"/>
      <c r="G77" s="1263"/>
      <c r="H77" s="1263"/>
      <c r="I77" s="1263"/>
      <c r="J77" s="1263"/>
      <c r="K77" s="1273"/>
      <c r="L77" s="1273"/>
      <c r="M77" s="1273"/>
      <c r="N77" s="1273"/>
      <c r="AN77" s="1267" t="s">
        <v>595</v>
      </c>
      <c r="AO77" s="1267"/>
      <c r="AP77" s="1267"/>
      <c r="AQ77" s="1267"/>
      <c r="AR77" s="1267"/>
      <c r="AS77" s="1267"/>
      <c r="AT77" s="1267"/>
      <c r="AU77" s="1267"/>
      <c r="AV77" s="1267"/>
      <c r="AW77" s="1267"/>
      <c r="AX77" s="1267"/>
      <c r="AY77" s="1267"/>
      <c r="AZ77" s="1267"/>
      <c r="BA77" s="1267"/>
      <c r="BB77" s="1268" t="s">
        <v>594</v>
      </c>
      <c r="BC77" s="1268"/>
      <c r="BD77" s="1268"/>
      <c r="BE77" s="1268"/>
      <c r="BF77" s="1268"/>
      <c r="BG77" s="1268"/>
      <c r="BH77" s="1268"/>
      <c r="BI77" s="1268"/>
      <c r="BJ77" s="1268"/>
      <c r="BK77" s="1268"/>
      <c r="BL77" s="1268"/>
      <c r="BM77" s="1268"/>
      <c r="BN77" s="1268"/>
      <c r="BO77" s="1268"/>
      <c r="BP77" s="1253">
        <v>20.9</v>
      </c>
      <c r="BQ77" s="1253"/>
      <c r="BR77" s="1253"/>
      <c r="BS77" s="1253"/>
      <c r="BT77" s="1253"/>
      <c r="BU77" s="1253"/>
      <c r="BV77" s="1253"/>
      <c r="BW77" s="1253"/>
      <c r="BX77" s="1253">
        <v>21</v>
      </c>
      <c r="BY77" s="1253"/>
      <c r="BZ77" s="1253"/>
      <c r="CA77" s="1253"/>
      <c r="CB77" s="1253"/>
      <c r="CC77" s="1253"/>
      <c r="CD77" s="1253"/>
      <c r="CE77" s="1253"/>
      <c r="CF77" s="1253">
        <v>23.5</v>
      </c>
      <c r="CG77" s="1253"/>
      <c r="CH77" s="1253"/>
      <c r="CI77" s="1253"/>
      <c r="CJ77" s="1253"/>
      <c r="CK77" s="1253"/>
      <c r="CL77" s="1253"/>
      <c r="CM77" s="1253"/>
      <c r="CN77" s="1253">
        <v>8.5</v>
      </c>
      <c r="CO77" s="1253"/>
      <c r="CP77" s="1253"/>
      <c r="CQ77" s="1253"/>
      <c r="CR77" s="1253"/>
      <c r="CS77" s="1253"/>
      <c r="CT77" s="1253"/>
      <c r="CU77" s="1253"/>
      <c r="CV77" s="1253">
        <v>0</v>
      </c>
      <c r="CW77" s="1253"/>
      <c r="CX77" s="1253"/>
      <c r="CY77" s="1253"/>
      <c r="CZ77" s="1253"/>
      <c r="DA77" s="1253"/>
      <c r="DB77" s="1253"/>
      <c r="DC77" s="1253"/>
    </row>
    <row r="78" spans="2:107" ht="13.2" x14ac:dyDescent="0.2">
      <c r="B78" s="365"/>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68"/>
      <c r="BC78" s="1268"/>
      <c r="BD78" s="1268"/>
      <c r="BE78" s="1268"/>
      <c r="BF78" s="1268"/>
      <c r="BG78" s="1268"/>
      <c r="BH78" s="1268"/>
      <c r="BI78" s="1268"/>
      <c r="BJ78" s="1268"/>
      <c r="BK78" s="1268"/>
      <c r="BL78" s="1268"/>
      <c r="BM78" s="1268"/>
      <c r="BN78" s="1268"/>
      <c r="BO78" s="1268"/>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65"/>
      <c r="G79" s="1263"/>
      <c r="H79" s="1263"/>
      <c r="I79" s="1271"/>
      <c r="J79" s="1271"/>
      <c r="K79" s="1274"/>
      <c r="L79" s="1274"/>
      <c r="M79" s="1274"/>
      <c r="N79" s="1274"/>
      <c r="AN79" s="1267"/>
      <c r="AO79" s="1267"/>
      <c r="AP79" s="1267"/>
      <c r="AQ79" s="1267"/>
      <c r="AR79" s="1267"/>
      <c r="AS79" s="1267"/>
      <c r="AT79" s="1267"/>
      <c r="AU79" s="1267"/>
      <c r="AV79" s="1267"/>
      <c r="AW79" s="1267"/>
      <c r="AX79" s="1267"/>
      <c r="AY79" s="1267"/>
      <c r="AZ79" s="1267"/>
      <c r="BA79" s="1267"/>
      <c r="BB79" s="1268" t="s">
        <v>593</v>
      </c>
      <c r="BC79" s="1268"/>
      <c r="BD79" s="1268"/>
      <c r="BE79" s="1268"/>
      <c r="BF79" s="1268"/>
      <c r="BG79" s="1268"/>
      <c r="BH79" s="1268"/>
      <c r="BI79" s="1268"/>
      <c r="BJ79" s="1268"/>
      <c r="BK79" s="1268"/>
      <c r="BL79" s="1268"/>
      <c r="BM79" s="1268"/>
      <c r="BN79" s="1268"/>
      <c r="BO79" s="1268"/>
      <c r="BP79" s="1253">
        <v>9.1</v>
      </c>
      <c r="BQ79" s="1253"/>
      <c r="BR79" s="1253"/>
      <c r="BS79" s="1253"/>
      <c r="BT79" s="1253"/>
      <c r="BU79" s="1253"/>
      <c r="BV79" s="1253"/>
      <c r="BW79" s="1253"/>
      <c r="BX79" s="1253">
        <v>9.1999999999999993</v>
      </c>
      <c r="BY79" s="1253"/>
      <c r="BZ79" s="1253"/>
      <c r="CA79" s="1253"/>
      <c r="CB79" s="1253"/>
      <c r="CC79" s="1253"/>
      <c r="CD79" s="1253"/>
      <c r="CE79" s="1253"/>
      <c r="CF79" s="1253">
        <v>8.6</v>
      </c>
      <c r="CG79" s="1253"/>
      <c r="CH79" s="1253"/>
      <c r="CI79" s="1253"/>
      <c r="CJ79" s="1253"/>
      <c r="CK79" s="1253"/>
      <c r="CL79" s="1253"/>
      <c r="CM79" s="1253"/>
      <c r="CN79" s="1253">
        <v>8.1999999999999993</v>
      </c>
      <c r="CO79" s="1253"/>
      <c r="CP79" s="1253"/>
      <c r="CQ79" s="1253"/>
      <c r="CR79" s="1253"/>
      <c r="CS79" s="1253"/>
      <c r="CT79" s="1253"/>
      <c r="CU79" s="1253"/>
      <c r="CV79" s="1253">
        <v>8.4</v>
      </c>
      <c r="CW79" s="1253"/>
      <c r="CX79" s="1253"/>
      <c r="CY79" s="1253"/>
      <c r="CZ79" s="1253"/>
      <c r="DA79" s="1253"/>
      <c r="DB79" s="1253"/>
      <c r="DC79" s="1253"/>
    </row>
    <row r="80" spans="2:107" ht="13.2" x14ac:dyDescent="0.2">
      <c r="B80" s="365"/>
      <c r="G80" s="1263"/>
      <c r="H80" s="1263"/>
      <c r="I80" s="1271"/>
      <c r="J80" s="1271"/>
      <c r="K80" s="1274"/>
      <c r="L80" s="1274"/>
      <c r="M80" s="1274"/>
      <c r="N80" s="1274"/>
      <c r="AN80" s="1267"/>
      <c r="AO80" s="1267"/>
      <c r="AP80" s="1267"/>
      <c r="AQ80" s="1267"/>
      <c r="AR80" s="1267"/>
      <c r="AS80" s="1267"/>
      <c r="AT80" s="1267"/>
      <c r="AU80" s="1267"/>
      <c r="AV80" s="1267"/>
      <c r="AW80" s="1267"/>
      <c r="AX80" s="1267"/>
      <c r="AY80" s="1267"/>
      <c r="AZ80" s="1267"/>
      <c r="BA80" s="1267"/>
      <c r="BB80" s="1268"/>
      <c r="BC80" s="1268"/>
      <c r="BD80" s="1268"/>
      <c r="BE80" s="1268"/>
      <c r="BF80" s="1268"/>
      <c r="BG80" s="1268"/>
      <c r="BH80" s="1268"/>
      <c r="BI80" s="1268"/>
      <c r="BJ80" s="1268"/>
      <c r="BK80" s="1268"/>
      <c r="BL80" s="1268"/>
      <c r="BM80" s="1268"/>
      <c r="BN80" s="1268"/>
      <c r="BO80" s="1268"/>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65"/>
    </row>
    <row r="82" spans="2:109" ht="16.2"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2"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2" x14ac:dyDescent="0.2">
      <c r="DD84" s="364"/>
      <c r="DE84" s="364"/>
    </row>
    <row r="85" spans="2:109" ht="13.2" x14ac:dyDescent="0.2">
      <c r="DD85" s="364"/>
      <c r="DE85" s="364"/>
    </row>
  </sheetData>
  <sheetProtection algorithmName="SHA-512" hashValue="x7ZpTJoQBqKwoUVX2cEqEPbJ5WnVx5Y/irN0EO6NlkwmFRRIsUjpmy/HZah2cOHXvkDAsJL/GvjkgkZN00EvoA==" saltValue="Bv4VbgIA1jD/74jYr08dN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501</v>
      </c>
    </row>
  </sheetData>
  <sheetProtection algorithmName="SHA-512" hashValue="dHRAdpVmBzNy+HH5JXSorc97j6em63QOAb+az/S/yWZophU/G48um9bCXhSyilf4dXKF+qPT35GuwBkKfw9n/A==" saltValue="RtcVT8dmo8Bt7wLNzP3Hm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501</v>
      </c>
    </row>
  </sheetData>
  <sheetProtection algorithmName="SHA-512" hashValue="EyhrdP8GrKcOu1o2OWEXGYKgcJcp6AtwVy9NiWQTXw/pafKrzcRaRYtvs16RsbPITow18xqhb/79otN3/XHiBw==" saltValue="+1laESub7i/B5O//+80j8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53</v>
      </c>
      <c r="E2" s="149"/>
      <c r="F2" s="150" t="s">
        <v>551</v>
      </c>
      <c r="G2" s="151"/>
      <c r="H2" s="152"/>
    </row>
    <row r="3" spans="1:8" x14ac:dyDescent="0.2">
      <c r="A3" s="148" t="s">
        <v>544</v>
      </c>
      <c r="B3" s="153"/>
      <c r="C3" s="154"/>
      <c r="D3" s="155">
        <v>47027</v>
      </c>
      <c r="E3" s="156"/>
      <c r="F3" s="157">
        <v>108252</v>
      </c>
      <c r="G3" s="158"/>
      <c r="H3" s="159"/>
    </row>
    <row r="4" spans="1:8" x14ac:dyDescent="0.2">
      <c r="A4" s="160"/>
      <c r="B4" s="161"/>
      <c r="C4" s="162"/>
      <c r="D4" s="163">
        <v>29456</v>
      </c>
      <c r="E4" s="164"/>
      <c r="F4" s="165">
        <v>50321</v>
      </c>
      <c r="G4" s="166"/>
      <c r="H4" s="167"/>
    </row>
    <row r="5" spans="1:8" x14ac:dyDescent="0.2">
      <c r="A5" s="148" t="s">
        <v>546</v>
      </c>
      <c r="B5" s="153"/>
      <c r="C5" s="154"/>
      <c r="D5" s="155">
        <v>35316</v>
      </c>
      <c r="E5" s="156"/>
      <c r="F5" s="157">
        <v>93492</v>
      </c>
      <c r="G5" s="158"/>
      <c r="H5" s="159"/>
    </row>
    <row r="6" spans="1:8" x14ac:dyDescent="0.2">
      <c r="A6" s="160"/>
      <c r="B6" s="161"/>
      <c r="C6" s="162"/>
      <c r="D6" s="163">
        <v>21325</v>
      </c>
      <c r="E6" s="164"/>
      <c r="F6" s="165">
        <v>53316</v>
      </c>
      <c r="G6" s="166"/>
      <c r="H6" s="167"/>
    </row>
    <row r="7" spans="1:8" x14ac:dyDescent="0.2">
      <c r="A7" s="148" t="s">
        <v>547</v>
      </c>
      <c r="B7" s="153"/>
      <c r="C7" s="154"/>
      <c r="D7" s="155">
        <v>62259</v>
      </c>
      <c r="E7" s="156"/>
      <c r="F7" s="157">
        <v>94796</v>
      </c>
      <c r="G7" s="158"/>
      <c r="H7" s="159"/>
    </row>
    <row r="8" spans="1:8" x14ac:dyDescent="0.2">
      <c r="A8" s="160"/>
      <c r="B8" s="161"/>
      <c r="C8" s="162"/>
      <c r="D8" s="163">
        <v>24410</v>
      </c>
      <c r="E8" s="164"/>
      <c r="F8" s="165">
        <v>55781</v>
      </c>
      <c r="G8" s="166"/>
      <c r="H8" s="167"/>
    </row>
    <row r="9" spans="1:8" x14ac:dyDescent="0.2">
      <c r="A9" s="148" t="s">
        <v>548</v>
      </c>
      <c r="B9" s="153"/>
      <c r="C9" s="154"/>
      <c r="D9" s="155">
        <v>107426</v>
      </c>
      <c r="E9" s="156"/>
      <c r="F9" s="157">
        <v>85942</v>
      </c>
      <c r="G9" s="158"/>
      <c r="H9" s="159"/>
    </row>
    <row r="10" spans="1:8" x14ac:dyDescent="0.2">
      <c r="A10" s="160"/>
      <c r="B10" s="161"/>
      <c r="C10" s="162"/>
      <c r="D10" s="163">
        <v>79274</v>
      </c>
      <c r="E10" s="164"/>
      <c r="F10" s="165">
        <v>48630</v>
      </c>
      <c r="G10" s="166"/>
      <c r="H10" s="167"/>
    </row>
    <row r="11" spans="1:8" x14ac:dyDescent="0.2">
      <c r="A11" s="148" t="s">
        <v>549</v>
      </c>
      <c r="B11" s="153"/>
      <c r="C11" s="154"/>
      <c r="D11" s="155">
        <v>105306</v>
      </c>
      <c r="E11" s="156"/>
      <c r="F11" s="157">
        <v>95007</v>
      </c>
      <c r="G11" s="158"/>
      <c r="H11" s="159"/>
    </row>
    <row r="12" spans="1:8" x14ac:dyDescent="0.2">
      <c r="A12" s="160"/>
      <c r="B12" s="161"/>
      <c r="C12" s="168"/>
      <c r="D12" s="163">
        <v>56529</v>
      </c>
      <c r="E12" s="164"/>
      <c r="F12" s="165">
        <v>48509</v>
      </c>
      <c r="G12" s="166"/>
      <c r="H12" s="167"/>
    </row>
    <row r="13" spans="1:8" x14ac:dyDescent="0.2">
      <c r="A13" s="148"/>
      <c r="B13" s="153"/>
      <c r="C13" s="169"/>
      <c r="D13" s="170">
        <v>71467</v>
      </c>
      <c r="E13" s="171"/>
      <c r="F13" s="172">
        <v>95498</v>
      </c>
      <c r="G13" s="173"/>
      <c r="H13" s="159"/>
    </row>
    <row r="14" spans="1:8" x14ac:dyDescent="0.2">
      <c r="A14" s="160"/>
      <c r="B14" s="161"/>
      <c r="C14" s="162"/>
      <c r="D14" s="163">
        <v>42199</v>
      </c>
      <c r="E14" s="164"/>
      <c r="F14" s="165">
        <v>51311</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2.57</v>
      </c>
      <c r="C19" s="174">
        <f>ROUND(VALUE(SUBSTITUTE(実質収支比率等に係る経年分析!G$48,"▲","-")),2)</f>
        <v>5.82</v>
      </c>
      <c r="D19" s="174">
        <f>ROUND(VALUE(SUBSTITUTE(実質収支比率等に係る経年分析!H$48,"▲","-")),2)</f>
        <v>5.43</v>
      </c>
      <c r="E19" s="174">
        <f>ROUND(VALUE(SUBSTITUTE(実質収支比率等に係る経年分析!I$48,"▲","-")),2)</f>
        <v>3.56</v>
      </c>
      <c r="F19" s="174">
        <f>ROUND(VALUE(SUBSTITUTE(実質収支比率等に係る経年分析!J$48,"▲","-")),2)</f>
        <v>3.96</v>
      </c>
    </row>
    <row r="20" spans="1:11" x14ac:dyDescent="0.2">
      <c r="A20" s="174" t="s">
        <v>56</v>
      </c>
      <c r="B20" s="174">
        <f>ROUND(VALUE(SUBSTITUTE(実質収支比率等に係る経年分析!F$47,"▲","-")),2)</f>
        <v>28.57</v>
      </c>
      <c r="C20" s="174">
        <f>ROUND(VALUE(SUBSTITUTE(実質収支比率等に係る経年分析!G$47,"▲","-")),2)</f>
        <v>46.99</v>
      </c>
      <c r="D20" s="174">
        <f>ROUND(VALUE(SUBSTITUTE(実質収支比率等に係る経年分析!H$47,"▲","-")),2)</f>
        <v>34.97</v>
      </c>
      <c r="E20" s="174">
        <f>ROUND(VALUE(SUBSTITUTE(実質収支比率等に係る経年分析!I$47,"▲","-")),2)</f>
        <v>34.78</v>
      </c>
      <c r="F20" s="174">
        <f>ROUND(VALUE(SUBSTITUTE(実質収支比率等に係る経年分析!J$47,"▲","-")),2)</f>
        <v>32.24</v>
      </c>
    </row>
    <row r="21" spans="1:11" x14ac:dyDescent="0.2">
      <c r="A21" s="174" t="s">
        <v>57</v>
      </c>
      <c r="B21" s="174">
        <f>IF(ISNUMBER(VALUE(SUBSTITUTE(実質収支比率等に係る経年分析!F$49,"▲","-"))),ROUND(VALUE(SUBSTITUTE(実質収支比率等に係る経年分析!F$49,"▲","-")),2),NA())</f>
        <v>3.71</v>
      </c>
      <c r="C21" s="174">
        <f>IF(ISNUMBER(VALUE(SUBSTITUTE(実質収支比率等に係る経年分析!G$49,"▲","-"))),ROUND(VALUE(SUBSTITUTE(実質収支比率等に係る経年分析!G$49,"▲","-")),2),NA())</f>
        <v>21.25</v>
      </c>
      <c r="D21" s="174">
        <f>IF(ISNUMBER(VALUE(SUBSTITUTE(実質収支比率等に係る経年分析!H$49,"▲","-"))),ROUND(VALUE(SUBSTITUTE(実質収支比率等に係る経年分析!H$49,"▲","-")),2),NA())</f>
        <v>-10.35</v>
      </c>
      <c r="E21" s="174">
        <f>IF(ISNUMBER(VALUE(SUBSTITUTE(実質収支比率等に係る経年分析!I$49,"▲","-"))),ROUND(VALUE(SUBSTITUTE(実質収支比率等に係る経年分析!I$49,"▲","-")),2),NA())</f>
        <v>0.52</v>
      </c>
      <c r="F21" s="174">
        <f>IF(ISNUMBER(VALUE(SUBSTITUTE(実質収支比率等に係る経年分析!J$49,"▲","-"))),ROUND(VALUE(SUBSTITUTE(実質収支比率等に係る経年分析!J$49,"▲","-")),2),NA())</f>
        <v>-2.19</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鏡石駅東第１土地区画整理事業特別会計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2">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4.47</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4.3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3.48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0.38</v>
      </c>
    </row>
    <row r="31" spans="1:11" x14ac:dyDescent="0.2">
      <c r="A31" s="175" t="str">
        <f>IF(連結実質赤字比率に係る赤字・黒字の構成分析!C$39="",NA(),連結実質赤字比率に係る赤字・黒字の構成分析!C$39)</f>
        <v>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0.43</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0.83</v>
      </c>
    </row>
    <row r="33" spans="1:16" x14ac:dyDescent="0.2">
      <c r="A33" s="175" t="str">
        <f>IF(連結実質赤字比率に係る赤字・黒字の構成分析!C$37="",NA(),連結実質赤字比率に係る赤字・黒字の構成分析!C$37)</f>
        <v>公共下水道事業特別会計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7.0000000000000007E-2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1.97</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2.5299999999999998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5.79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5.29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3.52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3.93</v>
      </c>
    </row>
    <row r="35" spans="1:16" x14ac:dyDescent="0.2">
      <c r="A35" s="175" t="str">
        <f>IF(連結実質赤字比率に係る赤字・黒字の構成分析!C$35="",NA(),連結実質赤字比率に係る赤字・黒字の構成分析!C$35)</f>
        <v>上水道事業会計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17.38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18.72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19.73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22.01</v>
      </c>
    </row>
    <row r="36" spans="1:16" x14ac:dyDescent="0.2">
      <c r="A36" s="175" t="str">
        <f>IF(連結実質赤字比率に係る赤字・黒字の構成分析!C$34="",NA(),連結実質赤字比率に係る赤字・黒字の構成分析!C$34)</f>
        <v>工業団地事業特別会計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25.09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28.35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25.81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24.27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24.88</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423</v>
      </c>
      <c r="E42" s="176"/>
      <c r="F42" s="176"/>
      <c r="G42" s="176">
        <f>'実質公債費比率（分子）の構造'!L$52</f>
        <v>426</v>
      </c>
      <c r="H42" s="176"/>
      <c r="I42" s="176"/>
      <c r="J42" s="176">
        <f>'実質公債費比率（分子）の構造'!M$52</f>
        <v>418</v>
      </c>
      <c r="K42" s="176"/>
      <c r="L42" s="176"/>
      <c r="M42" s="176">
        <f>'実質公債費比率（分子）の構造'!N$52</f>
        <v>416</v>
      </c>
      <c r="N42" s="176"/>
      <c r="O42" s="176"/>
      <c r="P42" s="176">
        <f>'実質公債費比率（分子）の構造'!O$52</f>
        <v>435</v>
      </c>
    </row>
    <row r="43" spans="1:16" x14ac:dyDescent="0.2">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f>'実質公債費比率（分子）の構造'!K$50</f>
        <v>72</v>
      </c>
      <c r="C44" s="176"/>
      <c r="D44" s="176"/>
      <c r="E44" s="176">
        <f>'実質公債費比率（分子）の構造'!L$50</f>
        <v>71</v>
      </c>
      <c r="F44" s="176"/>
      <c r="G44" s="176"/>
      <c r="H44" s="176">
        <f>'実質公債費比率（分子）の構造'!M$50</f>
        <v>66</v>
      </c>
      <c r="I44" s="176"/>
      <c r="J44" s="176"/>
      <c r="K44" s="176">
        <f>'実質公債費比率（分子）の構造'!N$50</f>
        <v>65</v>
      </c>
      <c r="L44" s="176"/>
      <c r="M44" s="176"/>
      <c r="N44" s="176">
        <f>'実質公債費比率（分子）の構造'!O$50</f>
        <v>66</v>
      </c>
      <c r="O44" s="176"/>
      <c r="P44" s="176"/>
    </row>
    <row r="45" spans="1:16" x14ac:dyDescent="0.2">
      <c r="A45" s="176" t="s">
        <v>67</v>
      </c>
      <c r="B45" s="176">
        <f>'実質公債費比率（分子）の構造'!K$49</f>
        <v>5</v>
      </c>
      <c r="C45" s="176"/>
      <c r="D45" s="176"/>
      <c r="E45" s="176">
        <f>'実質公債費比率（分子）の構造'!L$49</f>
        <v>9</v>
      </c>
      <c r="F45" s="176"/>
      <c r="G45" s="176"/>
      <c r="H45" s="176">
        <f>'実質公債費比率（分子）の構造'!M$49</f>
        <v>11</v>
      </c>
      <c r="I45" s="176"/>
      <c r="J45" s="176"/>
      <c r="K45" s="176">
        <f>'実質公債費比率（分子）の構造'!N$49</f>
        <v>16</v>
      </c>
      <c r="L45" s="176"/>
      <c r="M45" s="176"/>
      <c r="N45" s="176">
        <f>'実質公債費比率（分子）の構造'!O$49</f>
        <v>22</v>
      </c>
      <c r="O45" s="176"/>
      <c r="P45" s="176"/>
    </row>
    <row r="46" spans="1:16" x14ac:dyDescent="0.2">
      <c r="A46" s="176" t="s">
        <v>68</v>
      </c>
      <c r="B46" s="176">
        <f>'実質公債費比率（分子）の構造'!K$48</f>
        <v>166</v>
      </c>
      <c r="C46" s="176"/>
      <c r="D46" s="176"/>
      <c r="E46" s="176">
        <f>'実質公債費比率（分子）の構造'!L$48</f>
        <v>176</v>
      </c>
      <c r="F46" s="176"/>
      <c r="G46" s="176"/>
      <c r="H46" s="176">
        <f>'実質公債費比率（分子）の構造'!M$48</f>
        <v>171</v>
      </c>
      <c r="I46" s="176"/>
      <c r="J46" s="176"/>
      <c r="K46" s="176">
        <f>'実質公債費比率（分子）の構造'!N$48</f>
        <v>192</v>
      </c>
      <c r="L46" s="176"/>
      <c r="M46" s="176"/>
      <c r="N46" s="176">
        <f>'実質公債費比率（分子）の構造'!O$48</f>
        <v>197</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405</v>
      </c>
      <c r="C49" s="176"/>
      <c r="D49" s="176"/>
      <c r="E49" s="176">
        <f>'実質公債費比率（分子）の構造'!L$45</f>
        <v>406</v>
      </c>
      <c r="F49" s="176"/>
      <c r="G49" s="176"/>
      <c r="H49" s="176">
        <f>'実質公債費比率（分子）の構造'!M$45</f>
        <v>406</v>
      </c>
      <c r="I49" s="176"/>
      <c r="J49" s="176"/>
      <c r="K49" s="176">
        <f>'実質公債費比率（分子）の構造'!N$45</f>
        <v>432</v>
      </c>
      <c r="L49" s="176"/>
      <c r="M49" s="176"/>
      <c r="N49" s="176">
        <f>'実質公債費比率（分子）の構造'!O$45</f>
        <v>462</v>
      </c>
      <c r="O49" s="176"/>
      <c r="P49" s="176"/>
    </row>
    <row r="50" spans="1:16" x14ac:dyDescent="0.2">
      <c r="A50" s="176" t="s">
        <v>72</v>
      </c>
      <c r="B50" s="176" t="e">
        <f>NA()</f>
        <v>#N/A</v>
      </c>
      <c r="C50" s="176">
        <f>IF(ISNUMBER('実質公債費比率（分子）の構造'!K$53),'実質公債費比率（分子）の構造'!K$53,NA())</f>
        <v>225</v>
      </c>
      <c r="D50" s="176" t="e">
        <f>NA()</f>
        <v>#N/A</v>
      </c>
      <c r="E50" s="176" t="e">
        <f>NA()</f>
        <v>#N/A</v>
      </c>
      <c r="F50" s="176">
        <f>IF(ISNUMBER('実質公債費比率（分子）の構造'!L$53),'実質公債費比率（分子）の構造'!L$53,NA())</f>
        <v>236</v>
      </c>
      <c r="G50" s="176" t="e">
        <f>NA()</f>
        <v>#N/A</v>
      </c>
      <c r="H50" s="176" t="e">
        <f>NA()</f>
        <v>#N/A</v>
      </c>
      <c r="I50" s="176">
        <f>IF(ISNUMBER('実質公債費比率（分子）の構造'!M$53),'実質公債費比率（分子）の構造'!M$53,NA())</f>
        <v>236</v>
      </c>
      <c r="J50" s="176" t="e">
        <f>NA()</f>
        <v>#N/A</v>
      </c>
      <c r="K50" s="176" t="e">
        <f>NA()</f>
        <v>#N/A</v>
      </c>
      <c r="L50" s="176">
        <f>IF(ISNUMBER('実質公債費比率（分子）の構造'!N$53),'実質公債費比率（分子）の構造'!N$53,NA())</f>
        <v>289</v>
      </c>
      <c r="M50" s="176" t="e">
        <f>NA()</f>
        <v>#N/A</v>
      </c>
      <c r="N50" s="176" t="e">
        <f>NA()</f>
        <v>#N/A</v>
      </c>
      <c r="O50" s="176">
        <f>IF(ISNUMBER('実質公債費比率（分子）の構造'!O$53),'実質公債費比率（分子）の構造'!O$53,NA())</f>
        <v>312</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5550</v>
      </c>
      <c r="E56" s="175"/>
      <c r="F56" s="175"/>
      <c r="G56" s="175">
        <f>'将来負担比率（分子）の構造'!J$52</f>
        <v>5574</v>
      </c>
      <c r="H56" s="175"/>
      <c r="I56" s="175"/>
      <c r="J56" s="175">
        <f>'将来負担比率（分子）の構造'!K$52</f>
        <v>5559</v>
      </c>
      <c r="K56" s="175"/>
      <c r="L56" s="175"/>
      <c r="M56" s="175">
        <f>'将来負担比率（分子）の構造'!L$52</f>
        <v>5745</v>
      </c>
      <c r="N56" s="175"/>
      <c r="O56" s="175"/>
      <c r="P56" s="175">
        <f>'将来負担比率（分子）の構造'!M$52</f>
        <v>5657</v>
      </c>
    </row>
    <row r="57" spans="1:16" x14ac:dyDescent="0.2">
      <c r="A57" s="175" t="s">
        <v>43</v>
      </c>
      <c r="B57" s="175"/>
      <c r="C57" s="175"/>
      <c r="D57" s="175">
        <f>'将来負担比率（分子）の構造'!I$51</f>
        <v>189</v>
      </c>
      <c r="E57" s="175"/>
      <c r="F57" s="175"/>
      <c r="G57" s="175">
        <f>'将来負担比率（分子）の構造'!J$51</f>
        <v>236</v>
      </c>
      <c r="H57" s="175"/>
      <c r="I57" s="175"/>
      <c r="J57" s="175">
        <f>'将来負担比率（分子）の構造'!K$51</f>
        <v>43</v>
      </c>
      <c r="K57" s="175"/>
      <c r="L57" s="175"/>
      <c r="M57" s="175">
        <f>'将来負担比率（分子）の構造'!L$51</f>
        <v>39</v>
      </c>
      <c r="N57" s="175"/>
      <c r="O57" s="175"/>
      <c r="P57" s="175">
        <f>'将来負担比率（分子）の構造'!M$51</f>
        <v>103</v>
      </c>
    </row>
    <row r="58" spans="1:16" x14ac:dyDescent="0.2">
      <c r="A58" s="175" t="s">
        <v>42</v>
      </c>
      <c r="B58" s="175"/>
      <c r="C58" s="175"/>
      <c r="D58" s="175">
        <f>'将来負担比率（分子）の構造'!I$50</f>
        <v>2697</v>
      </c>
      <c r="E58" s="175"/>
      <c r="F58" s="175"/>
      <c r="G58" s="175">
        <f>'将来負担比率（分子）の構造'!J$50</f>
        <v>3366</v>
      </c>
      <c r="H58" s="175"/>
      <c r="I58" s="175"/>
      <c r="J58" s="175">
        <f>'将来負担比率（分子）の構造'!K$50</f>
        <v>3221</v>
      </c>
      <c r="K58" s="175"/>
      <c r="L58" s="175"/>
      <c r="M58" s="175">
        <f>'将来負担比率（分子）の構造'!L$50</f>
        <v>3290</v>
      </c>
      <c r="N58" s="175"/>
      <c r="O58" s="175"/>
      <c r="P58" s="175">
        <f>'将来負担比率（分子）の構造'!M$50</f>
        <v>2905</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f>'将来負担比率（分子）の構造'!I$45</f>
        <v>396</v>
      </c>
      <c r="C62" s="175"/>
      <c r="D62" s="175"/>
      <c r="E62" s="175">
        <f>'将来負担比率（分子）の構造'!J$45</f>
        <v>322</v>
      </c>
      <c r="F62" s="175"/>
      <c r="G62" s="175"/>
      <c r="H62" s="175">
        <f>'将来負担比率（分子）の構造'!K$45</f>
        <v>396</v>
      </c>
      <c r="I62" s="175"/>
      <c r="J62" s="175"/>
      <c r="K62" s="175">
        <f>'将来負担比率（分子）の構造'!L$45</f>
        <v>394</v>
      </c>
      <c r="L62" s="175"/>
      <c r="M62" s="175"/>
      <c r="N62" s="175">
        <f>'将来負担比率（分子）の構造'!M$45</f>
        <v>403</v>
      </c>
      <c r="O62" s="175"/>
      <c r="P62" s="175"/>
    </row>
    <row r="63" spans="1:16" x14ac:dyDescent="0.2">
      <c r="A63" s="175" t="s">
        <v>35</v>
      </c>
      <c r="B63" s="175">
        <f>'将来負担比率（分子）の構造'!I$44</f>
        <v>289</v>
      </c>
      <c r="C63" s="175"/>
      <c r="D63" s="175"/>
      <c r="E63" s="175">
        <f>'将来負担比率（分子）の構造'!J$44</f>
        <v>322</v>
      </c>
      <c r="F63" s="175"/>
      <c r="G63" s="175"/>
      <c r="H63" s="175">
        <f>'将来負担比率（分子）の構造'!K$44</f>
        <v>323</v>
      </c>
      <c r="I63" s="175"/>
      <c r="J63" s="175"/>
      <c r="K63" s="175">
        <f>'将来負担比率（分子）の構造'!L$44</f>
        <v>326</v>
      </c>
      <c r="L63" s="175"/>
      <c r="M63" s="175"/>
      <c r="N63" s="175">
        <f>'将来負担比率（分子）の構造'!M$44</f>
        <v>430</v>
      </c>
      <c r="O63" s="175"/>
      <c r="P63" s="175"/>
    </row>
    <row r="64" spans="1:16" x14ac:dyDescent="0.2">
      <c r="A64" s="175" t="s">
        <v>34</v>
      </c>
      <c r="B64" s="175">
        <f>'将来負担比率（分子）の構造'!I$43</f>
        <v>2863</v>
      </c>
      <c r="C64" s="175"/>
      <c r="D64" s="175"/>
      <c r="E64" s="175">
        <f>'将来負担比率（分子）の構造'!J$43</f>
        <v>3062</v>
      </c>
      <c r="F64" s="175"/>
      <c r="G64" s="175"/>
      <c r="H64" s="175">
        <f>'将来負担比率（分子）の構造'!K$43</f>
        <v>2743</v>
      </c>
      <c r="I64" s="175"/>
      <c r="J64" s="175"/>
      <c r="K64" s="175">
        <f>'将来負担比率（分子）の構造'!L$43</f>
        <v>2890</v>
      </c>
      <c r="L64" s="175"/>
      <c r="M64" s="175"/>
      <c r="N64" s="175">
        <f>'将来負担比率（分子）の構造'!M$43</f>
        <v>2833</v>
      </c>
      <c r="O64" s="175"/>
      <c r="P64" s="175"/>
    </row>
    <row r="65" spans="1:16" x14ac:dyDescent="0.2">
      <c r="A65" s="175" t="s">
        <v>33</v>
      </c>
      <c r="B65" s="175">
        <f>'将来負担比率（分子）の構造'!I$42</f>
        <v>664</v>
      </c>
      <c r="C65" s="175"/>
      <c r="D65" s="175"/>
      <c r="E65" s="175">
        <f>'将来負担比率（分子）の構造'!J$42</f>
        <v>580</v>
      </c>
      <c r="F65" s="175"/>
      <c r="G65" s="175"/>
      <c r="H65" s="175">
        <f>'将来負担比率（分子）の構造'!K$42</f>
        <v>538</v>
      </c>
      <c r="I65" s="175"/>
      <c r="J65" s="175"/>
      <c r="K65" s="175">
        <f>'将来負担比率（分子）の構造'!L$42</f>
        <v>496</v>
      </c>
      <c r="L65" s="175"/>
      <c r="M65" s="175"/>
      <c r="N65" s="175">
        <f>'将来負担比率（分子）の構造'!M$42</f>
        <v>811</v>
      </c>
      <c r="O65" s="175"/>
      <c r="P65" s="175"/>
    </row>
    <row r="66" spans="1:16" x14ac:dyDescent="0.2">
      <c r="A66" s="175" t="s">
        <v>32</v>
      </c>
      <c r="B66" s="175">
        <f>'将来負担比率（分子）の構造'!I$41</f>
        <v>5470</v>
      </c>
      <c r="C66" s="175"/>
      <c r="D66" s="175"/>
      <c r="E66" s="175">
        <f>'将来負担比率（分子）の構造'!J$41</f>
        <v>5453</v>
      </c>
      <c r="F66" s="175"/>
      <c r="G66" s="175"/>
      <c r="H66" s="175">
        <f>'将来負担比率（分子）の構造'!K$41</f>
        <v>5714</v>
      </c>
      <c r="I66" s="175"/>
      <c r="J66" s="175"/>
      <c r="K66" s="175">
        <f>'将来負担比率（分子）の構造'!L$41</f>
        <v>6266</v>
      </c>
      <c r="L66" s="175"/>
      <c r="M66" s="175"/>
      <c r="N66" s="175">
        <f>'将来負担比率（分子）の構造'!M$41</f>
        <v>6362</v>
      </c>
      <c r="O66" s="175"/>
      <c r="P66" s="175"/>
    </row>
    <row r="67" spans="1:16" x14ac:dyDescent="0.2">
      <c r="A67" s="175" t="s">
        <v>76</v>
      </c>
      <c r="B67" s="175" t="e">
        <f>NA()</f>
        <v>#N/A</v>
      </c>
      <c r="C67" s="175">
        <f>IF(ISNUMBER('将来負担比率（分子）の構造'!I$53), IF('将来負担比率（分子）の構造'!I$53 &lt; 0, 0, '将来負担比率（分子）の構造'!I$53), NA())</f>
        <v>1244</v>
      </c>
      <c r="D67" s="175" t="e">
        <f>NA()</f>
        <v>#N/A</v>
      </c>
      <c r="E67" s="175" t="e">
        <f>NA()</f>
        <v>#N/A</v>
      </c>
      <c r="F67" s="175">
        <f>IF(ISNUMBER('将来負担比率（分子）の構造'!J$53), IF('将来負担比率（分子）の構造'!J$53 &lt; 0, 0, '将来負担比率（分子）の構造'!J$53), NA())</f>
        <v>563</v>
      </c>
      <c r="G67" s="175" t="e">
        <f>NA()</f>
        <v>#N/A</v>
      </c>
      <c r="H67" s="175" t="e">
        <f>NA()</f>
        <v>#N/A</v>
      </c>
      <c r="I67" s="175">
        <f>IF(ISNUMBER('将来負担比率（分子）の構造'!K$53), IF('将来負担比率（分子）の構造'!K$53 &lt; 0, 0, '将来負担比率（分子）の構造'!K$53), NA())</f>
        <v>891</v>
      </c>
      <c r="J67" s="175" t="e">
        <f>NA()</f>
        <v>#N/A</v>
      </c>
      <c r="K67" s="175" t="e">
        <f>NA()</f>
        <v>#N/A</v>
      </c>
      <c r="L67" s="175">
        <f>IF(ISNUMBER('将来負担比率（分子）の構造'!L$53), IF('将来負担比率（分子）の構造'!L$53 &lt; 0, 0, '将来負担比率（分子）の構造'!L$53), NA())</f>
        <v>1298</v>
      </c>
      <c r="M67" s="175" t="e">
        <f>NA()</f>
        <v>#N/A</v>
      </c>
      <c r="N67" s="175" t="e">
        <f>NA()</f>
        <v>#N/A</v>
      </c>
      <c r="O67" s="175">
        <f>IF(ISNUMBER('将来負担比率（分子）の構造'!M$53), IF('将来負担比率（分子）の構造'!M$53 &lt; 0, 0, '将来負担比率（分子）の構造'!M$53), NA())</f>
        <v>2174</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1171</v>
      </c>
      <c r="C72" s="179">
        <f>基金残高に係る経年分析!G55</f>
        <v>1244</v>
      </c>
      <c r="D72" s="179">
        <f>基金残高に係る経年分析!H55</f>
        <v>1151</v>
      </c>
    </row>
    <row r="73" spans="1:16" x14ac:dyDescent="0.2">
      <c r="A73" s="178" t="s">
        <v>79</v>
      </c>
      <c r="B73" s="179">
        <f>基金残高に係る経年分析!F56</f>
        <v>11</v>
      </c>
      <c r="C73" s="179">
        <f>基金残高に係る経年分析!G56</f>
        <v>86</v>
      </c>
      <c r="D73" s="179">
        <f>基金残高に係る経年分析!H56</f>
        <v>96</v>
      </c>
    </row>
    <row r="74" spans="1:16" x14ac:dyDescent="0.2">
      <c r="A74" s="178" t="s">
        <v>80</v>
      </c>
      <c r="B74" s="179">
        <f>基金残高に係る経年分析!F57</f>
        <v>1668</v>
      </c>
      <c r="C74" s="179">
        <f>基金残高に係る経年分析!G57</f>
        <v>1549</v>
      </c>
      <c r="D74" s="179">
        <f>基金残高に係る経年分析!H57</f>
        <v>1427</v>
      </c>
    </row>
  </sheetData>
  <sheetProtection algorithmName="SHA-512" hashValue="lLc98aiTXtR4wNt+SS0guDPAb+DSjTjHcaikEXYcBzWlq9cJLeH89aynssh6s1HtPRiluWrtjMNWZGZ25cvZ7g==" saltValue="7uKZunQBtOHVbILaaBYl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216</v>
      </c>
      <c r="DI1" s="754"/>
      <c r="DJ1" s="754"/>
      <c r="DK1" s="754"/>
      <c r="DL1" s="754"/>
      <c r="DM1" s="754"/>
      <c r="DN1" s="755"/>
      <c r="DO1" s="214"/>
      <c r="DP1" s="753" t="s">
        <v>217</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219</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220</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221</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222</v>
      </c>
      <c r="S4" s="710"/>
      <c r="T4" s="710"/>
      <c r="U4" s="710"/>
      <c r="V4" s="710"/>
      <c r="W4" s="710"/>
      <c r="X4" s="710"/>
      <c r="Y4" s="711"/>
      <c r="Z4" s="709" t="s">
        <v>223</v>
      </c>
      <c r="AA4" s="710"/>
      <c r="AB4" s="710"/>
      <c r="AC4" s="711"/>
      <c r="AD4" s="709" t="s">
        <v>224</v>
      </c>
      <c r="AE4" s="710"/>
      <c r="AF4" s="710"/>
      <c r="AG4" s="710"/>
      <c r="AH4" s="710"/>
      <c r="AI4" s="710"/>
      <c r="AJ4" s="710"/>
      <c r="AK4" s="711"/>
      <c r="AL4" s="709" t="s">
        <v>223</v>
      </c>
      <c r="AM4" s="710"/>
      <c r="AN4" s="710"/>
      <c r="AO4" s="711"/>
      <c r="AP4" s="756" t="s">
        <v>225</v>
      </c>
      <c r="AQ4" s="756"/>
      <c r="AR4" s="756"/>
      <c r="AS4" s="756"/>
      <c r="AT4" s="756"/>
      <c r="AU4" s="756"/>
      <c r="AV4" s="756"/>
      <c r="AW4" s="756"/>
      <c r="AX4" s="756"/>
      <c r="AY4" s="756"/>
      <c r="AZ4" s="756"/>
      <c r="BA4" s="756"/>
      <c r="BB4" s="756"/>
      <c r="BC4" s="756"/>
      <c r="BD4" s="756"/>
      <c r="BE4" s="756"/>
      <c r="BF4" s="756"/>
      <c r="BG4" s="756" t="s">
        <v>226</v>
      </c>
      <c r="BH4" s="756"/>
      <c r="BI4" s="756"/>
      <c r="BJ4" s="756"/>
      <c r="BK4" s="756"/>
      <c r="BL4" s="756"/>
      <c r="BM4" s="756"/>
      <c r="BN4" s="756"/>
      <c r="BO4" s="756" t="s">
        <v>223</v>
      </c>
      <c r="BP4" s="756"/>
      <c r="BQ4" s="756"/>
      <c r="BR4" s="756"/>
      <c r="BS4" s="756" t="s">
        <v>227</v>
      </c>
      <c r="BT4" s="756"/>
      <c r="BU4" s="756"/>
      <c r="BV4" s="756"/>
      <c r="BW4" s="756"/>
      <c r="BX4" s="756"/>
      <c r="BY4" s="756"/>
      <c r="BZ4" s="756"/>
      <c r="CA4" s="756"/>
      <c r="CB4" s="756"/>
      <c r="CD4" s="709" t="s">
        <v>228</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229</v>
      </c>
      <c r="C5" s="716"/>
      <c r="D5" s="716"/>
      <c r="E5" s="716"/>
      <c r="F5" s="716"/>
      <c r="G5" s="716"/>
      <c r="H5" s="716"/>
      <c r="I5" s="716"/>
      <c r="J5" s="716"/>
      <c r="K5" s="716"/>
      <c r="L5" s="716"/>
      <c r="M5" s="716"/>
      <c r="N5" s="716"/>
      <c r="O5" s="716"/>
      <c r="P5" s="716"/>
      <c r="Q5" s="717"/>
      <c r="R5" s="712">
        <v>1689636</v>
      </c>
      <c r="S5" s="713"/>
      <c r="T5" s="713"/>
      <c r="U5" s="713"/>
      <c r="V5" s="713"/>
      <c r="W5" s="713"/>
      <c r="X5" s="713"/>
      <c r="Y5" s="738"/>
      <c r="Z5" s="751">
        <v>24</v>
      </c>
      <c r="AA5" s="751"/>
      <c r="AB5" s="751"/>
      <c r="AC5" s="751"/>
      <c r="AD5" s="752">
        <v>1689636</v>
      </c>
      <c r="AE5" s="752"/>
      <c r="AF5" s="752"/>
      <c r="AG5" s="752"/>
      <c r="AH5" s="752"/>
      <c r="AI5" s="752"/>
      <c r="AJ5" s="752"/>
      <c r="AK5" s="752"/>
      <c r="AL5" s="739">
        <v>48.5</v>
      </c>
      <c r="AM5" s="721"/>
      <c r="AN5" s="721"/>
      <c r="AO5" s="740"/>
      <c r="AP5" s="715" t="s">
        <v>230</v>
      </c>
      <c r="AQ5" s="716"/>
      <c r="AR5" s="716"/>
      <c r="AS5" s="716"/>
      <c r="AT5" s="716"/>
      <c r="AU5" s="716"/>
      <c r="AV5" s="716"/>
      <c r="AW5" s="716"/>
      <c r="AX5" s="716"/>
      <c r="AY5" s="716"/>
      <c r="AZ5" s="716"/>
      <c r="BA5" s="716"/>
      <c r="BB5" s="716"/>
      <c r="BC5" s="716"/>
      <c r="BD5" s="716"/>
      <c r="BE5" s="716"/>
      <c r="BF5" s="717"/>
      <c r="BG5" s="657">
        <v>1689593</v>
      </c>
      <c r="BH5" s="658"/>
      <c r="BI5" s="658"/>
      <c r="BJ5" s="658"/>
      <c r="BK5" s="658"/>
      <c r="BL5" s="658"/>
      <c r="BM5" s="658"/>
      <c r="BN5" s="659"/>
      <c r="BO5" s="695">
        <v>100</v>
      </c>
      <c r="BP5" s="695"/>
      <c r="BQ5" s="695"/>
      <c r="BR5" s="695"/>
      <c r="BS5" s="696" t="s">
        <v>129</v>
      </c>
      <c r="BT5" s="696"/>
      <c r="BU5" s="696"/>
      <c r="BV5" s="696"/>
      <c r="BW5" s="696"/>
      <c r="BX5" s="696"/>
      <c r="BY5" s="696"/>
      <c r="BZ5" s="696"/>
      <c r="CA5" s="696"/>
      <c r="CB5" s="736"/>
      <c r="CD5" s="709" t="s">
        <v>225</v>
      </c>
      <c r="CE5" s="710"/>
      <c r="CF5" s="710"/>
      <c r="CG5" s="710"/>
      <c r="CH5" s="710"/>
      <c r="CI5" s="710"/>
      <c r="CJ5" s="710"/>
      <c r="CK5" s="710"/>
      <c r="CL5" s="710"/>
      <c r="CM5" s="710"/>
      <c r="CN5" s="710"/>
      <c r="CO5" s="710"/>
      <c r="CP5" s="710"/>
      <c r="CQ5" s="711"/>
      <c r="CR5" s="709" t="s">
        <v>231</v>
      </c>
      <c r="CS5" s="710"/>
      <c r="CT5" s="710"/>
      <c r="CU5" s="710"/>
      <c r="CV5" s="710"/>
      <c r="CW5" s="710"/>
      <c r="CX5" s="710"/>
      <c r="CY5" s="711"/>
      <c r="CZ5" s="709" t="s">
        <v>223</v>
      </c>
      <c r="DA5" s="710"/>
      <c r="DB5" s="710"/>
      <c r="DC5" s="711"/>
      <c r="DD5" s="709" t="s">
        <v>232</v>
      </c>
      <c r="DE5" s="710"/>
      <c r="DF5" s="710"/>
      <c r="DG5" s="710"/>
      <c r="DH5" s="710"/>
      <c r="DI5" s="710"/>
      <c r="DJ5" s="710"/>
      <c r="DK5" s="710"/>
      <c r="DL5" s="710"/>
      <c r="DM5" s="710"/>
      <c r="DN5" s="710"/>
      <c r="DO5" s="710"/>
      <c r="DP5" s="711"/>
      <c r="DQ5" s="709" t="s">
        <v>233</v>
      </c>
      <c r="DR5" s="710"/>
      <c r="DS5" s="710"/>
      <c r="DT5" s="710"/>
      <c r="DU5" s="710"/>
      <c r="DV5" s="710"/>
      <c r="DW5" s="710"/>
      <c r="DX5" s="710"/>
      <c r="DY5" s="710"/>
      <c r="DZ5" s="710"/>
      <c r="EA5" s="710"/>
      <c r="EB5" s="710"/>
      <c r="EC5" s="711"/>
    </row>
    <row r="6" spans="2:143" ht="11.25" customHeight="1" x14ac:dyDescent="0.2">
      <c r="B6" s="654" t="s">
        <v>234</v>
      </c>
      <c r="C6" s="655"/>
      <c r="D6" s="655"/>
      <c r="E6" s="655"/>
      <c r="F6" s="655"/>
      <c r="G6" s="655"/>
      <c r="H6" s="655"/>
      <c r="I6" s="655"/>
      <c r="J6" s="655"/>
      <c r="K6" s="655"/>
      <c r="L6" s="655"/>
      <c r="M6" s="655"/>
      <c r="N6" s="655"/>
      <c r="O6" s="655"/>
      <c r="P6" s="655"/>
      <c r="Q6" s="656"/>
      <c r="R6" s="657">
        <v>73300</v>
      </c>
      <c r="S6" s="658"/>
      <c r="T6" s="658"/>
      <c r="U6" s="658"/>
      <c r="V6" s="658"/>
      <c r="W6" s="658"/>
      <c r="X6" s="658"/>
      <c r="Y6" s="659"/>
      <c r="Z6" s="695">
        <v>1</v>
      </c>
      <c r="AA6" s="695"/>
      <c r="AB6" s="695"/>
      <c r="AC6" s="695"/>
      <c r="AD6" s="696">
        <v>73300</v>
      </c>
      <c r="AE6" s="696"/>
      <c r="AF6" s="696"/>
      <c r="AG6" s="696"/>
      <c r="AH6" s="696"/>
      <c r="AI6" s="696"/>
      <c r="AJ6" s="696"/>
      <c r="AK6" s="696"/>
      <c r="AL6" s="660">
        <v>2.1</v>
      </c>
      <c r="AM6" s="661"/>
      <c r="AN6" s="661"/>
      <c r="AO6" s="697"/>
      <c r="AP6" s="654" t="s">
        <v>235</v>
      </c>
      <c r="AQ6" s="655"/>
      <c r="AR6" s="655"/>
      <c r="AS6" s="655"/>
      <c r="AT6" s="655"/>
      <c r="AU6" s="655"/>
      <c r="AV6" s="655"/>
      <c r="AW6" s="655"/>
      <c r="AX6" s="655"/>
      <c r="AY6" s="655"/>
      <c r="AZ6" s="655"/>
      <c r="BA6" s="655"/>
      <c r="BB6" s="655"/>
      <c r="BC6" s="655"/>
      <c r="BD6" s="655"/>
      <c r="BE6" s="655"/>
      <c r="BF6" s="656"/>
      <c r="BG6" s="657">
        <v>1689593</v>
      </c>
      <c r="BH6" s="658"/>
      <c r="BI6" s="658"/>
      <c r="BJ6" s="658"/>
      <c r="BK6" s="658"/>
      <c r="BL6" s="658"/>
      <c r="BM6" s="658"/>
      <c r="BN6" s="659"/>
      <c r="BO6" s="695">
        <v>100</v>
      </c>
      <c r="BP6" s="695"/>
      <c r="BQ6" s="695"/>
      <c r="BR6" s="695"/>
      <c r="BS6" s="696" t="s">
        <v>236</v>
      </c>
      <c r="BT6" s="696"/>
      <c r="BU6" s="696"/>
      <c r="BV6" s="696"/>
      <c r="BW6" s="696"/>
      <c r="BX6" s="696"/>
      <c r="BY6" s="696"/>
      <c r="BZ6" s="696"/>
      <c r="CA6" s="696"/>
      <c r="CB6" s="736"/>
      <c r="CD6" s="715" t="s">
        <v>237</v>
      </c>
      <c r="CE6" s="716"/>
      <c r="CF6" s="716"/>
      <c r="CG6" s="716"/>
      <c r="CH6" s="716"/>
      <c r="CI6" s="716"/>
      <c r="CJ6" s="716"/>
      <c r="CK6" s="716"/>
      <c r="CL6" s="716"/>
      <c r="CM6" s="716"/>
      <c r="CN6" s="716"/>
      <c r="CO6" s="716"/>
      <c r="CP6" s="716"/>
      <c r="CQ6" s="717"/>
      <c r="CR6" s="657">
        <v>71129</v>
      </c>
      <c r="CS6" s="658"/>
      <c r="CT6" s="658"/>
      <c r="CU6" s="658"/>
      <c r="CV6" s="658"/>
      <c r="CW6" s="658"/>
      <c r="CX6" s="658"/>
      <c r="CY6" s="659"/>
      <c r="CZ6" s="739">
        <v>1.1000000000000001</v>
      </c>
      <c r="DA6" s="721"/>
      <c r="DB6" s="721"/>
      <c r="DC6" s="741"/>
      <c r="DD6" s="663" t="s">
        <v>129</v>
      </c>
      <c r="DE6" s="658"/>
      <c r="DF6" s="658"/>
      <c r="DG6" s="658"/>
      <c r="DH6" s="658"/>
      <c r="DI6" s="658"/>
      <c r="DJ6" s="658"/>
      <c r="DK6" s="658"/>
      <c r="DL6" s="658"/>
      <c r="DM6" s="658"/>
      <c r="DN6" s="658"/>
      <c r="DO6" s="658"/>
      <c r="DP6" s="659"/>
      <c r="DQ6" s="663">
        <v>71129</v>
      </c>
      <c r="DR6" s="658"/>
      <c r="DS6" s="658"/>
      <c r="DT6" s="658"/>
      <c r="DU6" s="658"/>
      <c r="DV6" s="658"/>
      <c r="DW6" s="658"/>
      <c r="DX6" s="658"/>
      <c r="DY6" s="658"/>
      <c r="DZ6" s="658"/>
      <c r="EA6" s="658"/>
      <c r="EB6" s="658"/>
      <c r="EC6" s="694"/>
    </row>
    <row r="7" spans="2:143" ht="11.25" customHeight="1" x14ac:dyDescent="0.2">
      <c r="B7" s="654" t="s">
        <v>238</v>
      </c>
      <c r="C7" s="655"/>
      <c r="D7" s="655"/>
      <c r="E7" s="655"/>
      <c r="F7" s="655"/>
      <c r="G7" s="655"/>
      <c r="H7" s="655"/>
      <c r="I7" s="655"/>
      <c r="J7" s="655"/>
      <c r="K7" s="655"/>
      <c r="L7" s="655"/>
      <c r="M7" s="655"/>
      <c r="N7" s="655"/>
      <c r="O7" s="655"/>
      <c r="P7" s="655"/>
      <c r="Q7" s="656"/>
      <c r="R7" s="657">
        <v>492</v>
      </c>
      <c r="S7" s="658"/>
      <c r="T7" s="658"/>
      <c r="U7" s="658"/>
      <c r="V7" s="658"/>
      <c r="W7" s="658"/>
      <c r="X7" s="658"/>
      <c r="Y7" s="659"/>
      <c r="Z7" s="695">
        <v>0</v>
      </c>
      <c r="AA7" s="695"/>
      <c r="AB7" s="695"/>
      <c r="AC7" s="695"/>
      <c r="AD7" s="696">
        <v>492</v>
      </c>
      <c r="AE7" s="696"/>
      <c r="AF7" s="696"/>
      <c r="AG7" s="696"/>
      <c r="AH7" s="696"/>
      <c r="AI7" s="696"/>
      <c r="AJ7" s="696"/>
      <c r="AK7" s="696"/>
      <c r="AL7" s="660">
        <v>0</v>
      </c>
      <c r="AM7" s="661"/>
      <c r="AN7" s="661"/>
      <c r="AO7" s="697"/>
      <c r="AP7" s="654" t="s">
        <v>239</v>
      </c>
      <c r="AQ7" s="655"/>
      <c r="AR7" s="655"/>
      <c r="AS7" s="655"/>
      <c r="AT7" s="655"/>
      <c r="AU7" s="655"/>
      <c r="AV7" s="655"/>
      <c r="AW7" s="655"/>
      <c r="AX7" s="655"/>
      <c r="AY7" s="655"/>
      <c r="AZ7" s="655"/>
      <c r="BA7" s="655"/>
      <c r="BB7" s="655"/>
      <c r="BC7" s="655"/>
      <c r="BD7" s="655"/>
      <c r="BE7" s="655"/>
      <c r="BF7" s="656"/>
      <c r="BG7" s="657">
        <v>649849</v>
      </c>
      <c r="BH7" s="658"/>
      <c r="BI7" s="658"/>
      <c r="BJ7" s="658"/>
      <c r="BK7" s="658"/>
      <c r="BL7" s="658"/>
      <c r="BM7" s="658"/>
      <c r="BN7" s="659"/>
      <c r="BO7" s="695">
        <v>38.5</v>
      </c>
      <c r="BP7" s="695"/>
      <c r="BQ7" s="695"/>
      <c r="BR7" s="695"/>
      <c r="BS7" s="696" t="s">
        <v>236</v>
      </c>
      <c r="BT7" s="696"/>
      <c r="BU7" s="696"/>
      <c r="BV7" s="696"/>
      <c r="BW7" s="696"/>
      <c r="BX7" s="696"/>
      <c r="BY7" s="696"/>
      <c r="BZ7" s="696"/>
      <c r="CA7" s="696"/>
      <c r="CB7" s="736"/>
      <c r="CD7" s="654" t="s">
        <v>240</v>
      </c>
      <c r="CE7" s="655"/>
      <c r="CF7" s="655"/>
      <c r="CG7" s="655"/>
      <c r="CH7" s="655"/>
      <c r="CI7" s="655"/>
      <c r="CJ7" s="655"/>
      <c r="CK7" s="655"/>
      <c r="CL7" s="655"/>
      <c r="CM7" s="655"/>
      <c r="CN7" s="655"/>
      <c r="CO7" s="655"/>
      <c r="CP7" s="655"/>
      <c r="CQ7" s="656"/>
      <c r="CR7" s="657">
        <v>814612</v>
      </c>
      <c r="CS7" s="658"/>
      <c r="CT7" s="658"/>
      <c r="CU7" s="658"/>
      <c r="CV7" s="658"/>
      <c r="CW7" s="658"/>
      <c r="CX7" s="658"/>
      <c r="CY7" s="659"/>
      <c r="CZ7" s="695">
        <v>12.1</v>
      </c>
      <c r="DA7" s="695"/>
      <c r="DB7" s="695"/>
      <c r="DC7" s="695"/>
      <c r="DD7" s="663">
        <v>31286</v>
      </c>
      <c r="DE7" s="658"/>
      <c r="DF7" s="658"/>
      <c r="DG7" s="658"/>
      <c r="DH7" s="658"/>
      <c r="DI7" s="658"/>
      <c r="DJ7" s="658"/>
      <c r="DK7" s="658"/>
      <c r="DL7" s="658"/>
      <c r="DM7" s="658"/>
      <c r="DN7" s="658"/>
      <c r="DO7" s="658"/>
      <c r="DP7" s="659"/>
      <c r="DQ7" s="663">
        <v>682149</v>
      </c>
      <c r="DR7" s="658"/>
      <c r="DS7" s="658"/>
      <c r="DT7" s="658"/>
      <c r="DU7" s="658"/>
      <c r="DV7" s="658"/>
      <c r="DW7" s="658"/>
      <c r="DX7" s="658"/>
      <c r="DY7" s="658"/>
      <c r="DZ7" s="658"/>
      <c r="EA7" s="658"/>
      <c r="EB7" s="658"/>
      <c r="EC7" s="694"/>
    </row>
    <row r="8" spans="2:143" ht="11.25" customHeight="1" x14ac:dyDescent="0.2">
      <c r="B8" s="654" t="s">
        <v>241</v>
      </c>
      <c r="C8" s="655"/>
      <c r="D8" s="655"/>
      <c r="E8" s="655"/>
      <c r="F8" s="655"/>
      <c r="G8" s="655"/>
      <c r="H8" s="655"/>
      <c r="I8" s="655"/>
      <c r="J8" s="655"/>
      <c r="K8" s="655"/>
      <c r="L8" s="655"/>
      <c r="M8" s="655"/>
      <c r="N8" s="655"/>
      <c r="O8" s="655"/>
      <c r="P8" s="655"/>
      <c r="Q8" s="656"/>
      <c r="R8" s="657">
        <v>4872</v>
      </c>
      <c r="S8" s="658"/>
      <c r="T8" s="658"/>
      <c r="U8" s="658"/>
      <c r="V8" s="658"/>
      <c r="W8" s="658"/>
      <c r="X8" s="658"/>
      <c r="Y8" s="659"/>
      <c r="Z8" s="695">
        <v>0.1</v>
      </c>
      <c r="AA8" s="695"/>
      <c r="AB8" s="695"/>
      <c r="AC8" s="695"/>
      <c r="AD8" s="696">
        <v>4872</v>
      </c>
      <c r="AE8" s="696"/>
      <c r="AF8" s="696"/>
      <c r="AG8" s="696"/>
      <c r="AH8" s="696"/>
      <c r="AI8" s="696"/>
      <c r="AJ8" s="696"/>
      <c r="AK8" s="696"/>
      <c r="AL8" s="660">
        <v>0.1</v>
      </c>
      <c r="AM8" s="661"/>
      <c r="AN8" s="661"/>
      <c r="AO8" s="697"/>
      <c r="AP8" s="654" t="s">
        <v>242</v>
      </c>
      <c r="AQ8" s="655"/>
      <c r="AR8" s="655"/>
      <c r="AS8" s="655"/>
      <c r="AT8" s="655"/>
      <c r="AU8" s="655"/>
      <c r="AV8" s="655"/>
      <c r="AW8" s="655"/>
      <c r="AX8" s="655"/>
      <c r="AY8" s="655"/>
      <c r="AZ8" s="655"/>
      <c r="BA8" s="655"/>
      <c r="BB8" s="655"/>
      <c r="BC8" s="655"/>
      <c r="BD8" s="655"/>
      <c r="BE8" s="655"/>
      <c r="BF8" s="656"/>
      <c r="BG8" s="657">
        <v>22344</v>
      </c>
      <c r="BH8" s="658"/>
      <c r="BI8" s="658"/>
      <c r="BJ8" s="658"/>
      <c r="BK8" s="658"/>
      <c r="BL8" s="658"/>
      <c r="BM8" s="658"/>
      <c r="BN8" s="659"/>
      <c r="BO8" s="695">
        <v>1.3</v>
      </c>
      <c r="BP8" s="695"/>
      <c r="BQ8" s="695"/>
      <c r="BR8" s="695"/>
      <c r="BS8" s="696" t="s">
        <v>129</v>
      </c>
      <c r="BT8" s="696"/>
      <c r="BU8" s="696"/>
      <c r="BV8" s="696"/>
      <c r="BW8" s="696"/>
      <c r="BX8" s="696"/>
      <c r="BY8" s="696"/>
      <c r="BZ8" s="696"/>
      <c r="CA8" s="696"/>
      <c r="CB8" s="736"/>
      <c r="CD8" s="654" t="s">
        <v>243</v>
      </c>
      <c r="CE8" s="655"/>
      <c r="CF8" s="655"/>
      <c r="CG8" s="655"/>
      <c r="CH8" s="655"/>
      <c r="CI8" s="655"/>
      <c r="CJ8" s="655"/>
      <c r="CK8" s="655"/>
      <c r="CL8" s="655"/>
      <c r="CM8" s="655"/>
      <c r="CN8" s="655"/>
      <c r="CO8" s="655"/>
      <c r="CP8" s="655"/>
      <c r="CQ8" s="656"/>
      <c r="CR8" s="657">
        <v>2201417</v>
      </c>
      <c r="CS8" s="658"/>
      <c r="CT8" s="658"/>
      <c r="CU8" s="658"/>
      <c r="CV8" s="658"/>
      <c r="CW8" s="658"/>
      <c r="CX8" s="658"/>
      <c r="CY8" s="659"/>
      <c r="CZ8" s="695">
        <v>32.799999999999997</v>
      </c>
      <c r="DA8" s="695"/>
      <c r="DB8" s="695"/>
      <c r="DC8" s="695"/>
      <c r="DD8" s="663">
        <v>274525</v>
      </c>
      <c r="DE8" s="658"/>
      <c r="DF8" s="658"/>
      <c r="DG8" s="658"/>
      <c r="DH8" s="658"/>
      <c r="DI8" s="658"/>
      <c r="DJ8" s="658"/>
      <c r="DK8" s="658"/>
      <c r="DL8" s="658"/>
      <c r="DM8" s="658"/>
      <c r="DN8" s="658"/>
      <c r="DO8" s="658"/>
      <c r="DP8" s="659"/>
      <c r="DQ8" s="663">
        <v>1006329</v>
      </c>
      <c r="DR8" s="658"/>
      <c r="DS8" s="658"/>
      <c r="DT8" s="658"/>
      <c r="DU8" s="658"/>
      <c r="DV8" s="658"/>
      <c r="DW8" s="658"/>
      <c r="DX8" s="658"/>
      <c r="DY8" s="658"/>
      <c r="DZ8" s="658"/>
      <c r="EA8" s="658"/>
      <c r="EB8" s="658"/>
      <c r="EC8" s="694"/>
    </row>
    <row r="9" spans="2:143" ht="11.25" customHeight="1" x14ac:dyDescent="0.2">
      <c r="B9" s="654" t="s">
        <v>244</v>
      </c>
      <c r="C9" s="655"/>
      <c r="D9" s="655"/>
      <c r="E9" s="655"/>
      <c r="F9" s="655"/>
      <c r="G9" s="655"/>
      <c r="H9" s="655"/>
      <c r="I9" s="655"/>
      <c r="J9" s="655"/>
      <c r="K9" s="655"/>
      <c r="L9" s="655"/>
      <c r="M9" s="655"/>
      <c r="N9" s="655"/>
      <c r="O9" s="655"/>
      <c r="P9" s="655"/>
      <c r="Q9" s="656"/>
      <c r="R9" s="657">
        <v>3421</v>
      </c>
      <c r="S9" s="658"/>
      <c r="T9" s="658"/>
      <c r="U9" s="658"/>
      <c r="V9" s="658"/>
      <c r="W9" s="658"/>
      <c r="X9" s="658"/>
      <c r="Y9" s="659"/>
      <c r="Z9" s="695">
        <v>0</v>
      </c>
      <c r="AA9" s="695"/>
      <c r="AB9" s="695"/>
      <c r="AC9" s="695"/>
      <c r="AD9" s="696">
        <v>3421</v>
      </c>
      <c r="AE9" s="696"/>
      <c r="AF9" s="696"/>
      <c r="AG9" s="696"/>
      <c r="AH9" s="696"/>
      <c r="AI9" s="696"/>
      <c r="AJ9" s="696"/>
      <c r="AK9" s="696"/>
      <c r="AL9" s="660">
        <v>0.1</v>
      </c>
      <c r="AM9" s="661"/>
      <c r="AN9" s="661"/>
      <c r="AO9" s="697"/>
      <c r="AP9" s="654" t="s">
        <v>245</v>
      </c>
      <c r="AQ9" s="655"/>
      <c r="AR9" s="655"/>
      <c r="AS9" s="655"/>
      <c r="AT9" s="655"/>
      <c r="AU9" s="655"/>
      <c r="AV9" s="655"/>
      <c r="AW9" s="655"/>
      <c r="AX9" s="655"/>
      <c r="AY9" s="655"/>
      <c r="AZ9" s="655"/>
      <c r="BA9" s="655"/>
      <c r="BB9" s="655"/>
      <c r="BC9" s="655"/>
      <c r="BD9" s="655"/>
      <c r="BE9" s="655"/>
      <c r="BF9" s="656"/>
      <c r="BG9" s="657">
        <v>518445</v>
      </c>
      <c r="BH9" s="658"/>
      <c r="BI9" s="658"/>
      <c r="BJ9" s="658"/>
      <c r="BK9" s="658"/>
      <c r="BL9" s="658"/>
      <c r="BM9" s="658"/>
      <c r="BN9" s="659"/>
      <c r="BO9" s="695">
        <v>30.7</v>
      </c>
      <c r="BP9" s="695"/>
      <c r="BQ9" s="695"/>
      <c r="BR9" s="695"/>
      <c r="BS9" s="696" t="s">
        <v>236</v>
      </c>
      <c r="BT9" s="696"/>
      <c r="BU9" s="696"/>
      <c r="BV9" s="696"/>
      <c r="BW9" s="696"/>
      <c r="BX9" s="696"/>
      <c r="BY9" s="696"/>
      <c r="BZ9" s="696"/>
      <c r="CA9" s="696"/>
      <c r="CB9" s="736"/>
      <c r="CD9" s="654" t="s">
        <v>246</v>
      </c>
      <c r="CE9" s="655"/>
      <c r="CF9" s="655"/>
      <c r="CG9" s="655"/>
      <c r="CH9" s="655"/>
      <c r="CI9" s="655"/>
      <c r="CJ9" s="655"/>
      <c r="CK9" s="655"/>
      <c r="CL9" s="655"/>
      <c r="CM9" s="655"/>
      <c r="CN9" s="655"/>
      <c r="CO9" s="655"/>
      <c r="CP9" s="655"/>
      <c r="CQ9" s="656"/>
      <c r="CR9" s="657">
        <v>487007</v>
      </c>
      <c r="CS9" s="658"/>
      <c r="CT9" s="658"/>
      <c r="CU9" s="658"/>
      <c r="CV9" s="658"/>
      <c r="CW9" s="658"/>
      <c r="CX9" s="658"/>
      <c r="CY9" s="659"/>
      <c r="CZ9" s="695">
        <v>7.3</v>
      </c>
      <c r="DA9" s="695"/>
      <c r="DB9" s="695"/>
      <c r="DC9" s="695"/>
      <c r="DD9" s="663">
        <v>694</v>
      </c>
      <c r="DE9" s="658"/>
      <c r="DF9" s="658"/>
      <c r="DG9" s="658"/>
      <c r="DH9" s="658"/>
      <c r="DI9" s="658"/>
      <c r="DJ9" s="658"/>
      <c r="DK9" s="658"/>
      <c r="DL9" s="658"/>
      <c r="DM9" s="658"/>
      <c r="DN9" s="658"/>
      <c r="DO9" s="658"/>
      <c r="DP9" s="659"/>
      <c r="DQ9" s="663">
        <v>396740</v>
      </c>
      <c r="DR9" s="658"/>
      <c r="DS9" s="658"/>
      <c r="DT9" s="658"/>
      <c r="DU9" s="658"/>
      <c r="DV9" s="658"/>
      <c r="DW9" s="658"/>
      <c r="DX9" s="658"/>
      <c r="DY9" s="658"/>
      <c r="DZ9" s="658"/>
      <c r="EA9" s="658"/>
      <c r="EB9" s="658"/>
      <c r="EC9" s="694"/>
    </row>
    <row r="10" spans="2:143" ht="11.25" customHeight="1" x14ac:dyDescent="0.2">
      <c r="B10" s="654" t="s">
        <v>247</v>
      </c>
      <c r="C10" s="655"/>
      <c r="D10" s="655"/>
      <c r="E10" s="655"/>
      <c r="F10" s="655"/>
      <c r="G10" s="655"/>
      <c r="H10" s="655"/>
      <c r="I10" s="655"/>
      <c r="J10" s="655"/>
      <c r="K10" s="655"/>
      <c r="L10" s="655"/>
      <c r="M10" s="655"/>
      <c r="N10" s="655"/>
      <c r="O10" s="655"/>
      <c r="P10" s="655"/>
      <c r="Q10" s="656"/>
      <c r="R10" s="657" t="s">
        <v>236</v>
      </c>
      <c r="S10" s="658"/>
      <c r="T10" s="658"/>
      <c r="U10" s="658"/>
      <c r="V10" s="658"/>
      <c r="W10" s="658"/>
      <c r="X10" s="658"/>
      <c r="Y10" s="659"/>
      <c r="Z10" s="695" t="s">
        <v>129</v>
      </c>
      <c r="AA10" s="695"/>
      <c r="AB10" s="695"/>
      <c r="AC10" s="695"/>
      <c r="AD10" s="696" t="s">
        <v>236</v>
      </c>
      <c r="AE10" s="696"/>
      <c r="AF10" s="696"/>
      <c r="AG10" s="696"/>
      <c r="AH10" s="696"/>
      <c r="AI10" s="696"/>
      <c r="AJ10" s="696"/>
      <c r="AK10" s="696"/>
      <c r="AL10" s="660" t="s">
        <v>129</v>
      </c>
      <c r="AM10" s="661"/>
      <c r="AN10" s="661"/>
      <c r="AO10" s="697"/>
      <c r="AP10" s="654" t="s">
        <v>248</v>
      </c>
      <c r="AQ10" s="655"/>
      <c r="AR10" s="655"/>
      <c r="AS10" s="655"/>
      <c r="AT10" s="655"/>
      <c r="AU10" s="655"/>
      <c r="AV10" s="655"/>
      <c r="AW10" s="655"/>
      <c r="AX10" s="655"/>
      <c r="AY10" s="655"/>
      <c r="AZ10" s="655"/>
      <c r="BA10" s="655"/>
      <c r="BB10" s="655"/>
      <c r="BC10" s="655"/>
      <c r="BD10" s="655"/>
      <c r="BE10" s="655"/>
      <c r="BF10" s="656"/>
      <c r="BG10" s="657">
        <v>36556</v>
      </c>
      <c r="BH10" s="658"/>
      <c r="BI10" s="658"/>
      <c r="BJ10" s="658"/>
      <c r="BK10" s="658"/>
      <c r="BL10" s="658"/>
      <c r="BM10" s="658"/>
      <c r="BN10" s="659"/>
      <c r="BO10" s="695">
        <v>2.2000000000000002</v>
      </c>
      <c r="BP10" s="695"/>
      <c r="BQ10" s="695"/>
      <c r="BR10" s="695"/>
      <c r="BS10" s="696" t="s">
        <v>249</v>
      </c>
      <c r="BT10" s="696"/>
      <c r="BU10" s="696"/>
      <c r="BV10" s="696"/>
      <c r="BW10" s="696"/>
      <c r="BX10" s="696"/>
      <c r="BY10" s="696"/>
      <c r="BZ10" s="696"/>
      <c r="CA10" s="696"/>
      <c r="CB10" s="736"/>
      <c r="CD10" s="654" t="s">
        <v>250</v>
      </c>
      <c r="CE10" s="655"/>
      <c r="CF10" s="655"/>
      <c r="CG10" s="655"/>
      <c r="CH10" s="655"/>
      <c r="CI10" s="655"/>
      <c r="CJ10" s="655"/>
      <c r="CK10" s="655"/>
      <c r="CL10" s="655"/>
      <c r="CM10" s="655"/>
      <c r="CN10" s="655"/>
      <c r="CO10" s="655"/>
      <c r="CP10" s="655"/>
      <c r="CQ10" s="656"/>
      <c r="CR10" s="657">
        <v>6044</v>
      </c>
      <c r="CS10" s="658"/>
      <c r="CT10" s="658"/>
      <c r="CU10" s="658"/>
      <c r="CV10" s="658"/>
      <c r="CW10" s="658"/>
      <c r="CX10" s="658"/>
      <c r="CY10" s="659"/>
      <c r="CZ10" s="695">
        <v>0.1</v>
      </c>
      <c r="DA10" s="695"/>
      <c r="DB10" s="695"/>
      <c r="DC10" s="695"/>
      <c r="DD10" s="663" t="s">
        <v>236</v>
      </c>
      <c r="DE10" s="658"/>
      <c r="DF10" s="658"/>
      <c r="DG10" s="658"/>
      <c r="DH10" s="658"/>
      <c r="DI10" s="658"/>
      <c r="DJ10" s="658"/>
      <c r="DK10" s="658"/>
      <c r="DL10" s="658"/>
      <c r="DM10" s="658"/>
      <c r="DN10" s="658"/>
      <c r="DO10" s="658"/>
      <c r="DP10" s="659"/>
      <c r="DQ10" s="663">
        <v>5940</v>
      </c>
      <c r="DR10" s="658"/>
      <c r="DS10" s="658"/>
      <c r="DT10" s="658"/>
      <c r="DU10" s="658"/>
      <c r="DV10" s="658"/>
      <c r="DW10" s="658"/>
      <c r="DX10" s="658"/>
      <c r="DY10" s="658"/>
      <c r="DZ10" s="658"/>
      <c r="EA10" s="658"/>
      <c r="EB10" s="658"/>
      <c r="EC10" s="694"/>
    </row>
    <row r="11" spans="2:143" ht="11.25" customHeight="1" x14ac:dyDescent="0.2">
      <c r="B11" s="654" t="s">
        <v>251</v>
      </c>
      <c r="C11" s="655"/>
      <c r="D11" s="655"/>
      <c r="E11" s="655"/>
      <c r="F11" s="655"/>
      <c r="G11" s="655"/>
      <c r="H11" s="655"/>
      <c r="I11" s="655"/>
      <c r="J11" s="655"/>
      <c r="K11" s="655"/>
      <c r="L11" s="655"/>
      <c r="M11" s="655"/>
      <c r="N11" s="655"/>
      <c r="O11" s="655"/>
      <c r="P11" s="655"/>
      <c r="Q11" s="656"/>
      <c r="R11" s="657">
        <v>316471</v>
      </c>
      <c r="S11" s="658"/>
      <c r="T11" s="658"/>
      <c r="U11" s="658"/>
      <c r="V11" s="658"/>
      <c r="W11" s="658"/>
      <c r="X11" s="658"/>
      <c r="Y11" s="659"/>
      <c r="Z11" s="660">
        <v>4.5</v>
      </c>
      <c r="AA11" s="661"/>
      <c r="AB11" s="661"/>
      <c r="AC11" s="662"/>
      <c r="AD11" s="663">
        <v>316471</v>
      </c>
      <c r="AE11" s="658"/>
      <c r="AF11" s="658"/>
      <c r="AG11" s="658"/>
      <c r="AH11" s="658"/>
      <c r="AI11" s="658"/>
      <c r="AJ11" s="658"/>
      <c r="AK11" s="659"/>
      <c r="AL11" s="660">
        <v>9.1</v>
      </c>
      <c r="AM11" s="661"/>
      <c r="AN11" s="661"/>
      <c r="AO11" s="697"/>
      <c r="AP11" s="654" t="s">
        <v>252</v>
      </c>
      <c r="AQ11" s="655"/>
      <c r="AR11" s="655"/>
      <c r="AS11" s="655"/>
      <c r="AT11" s="655"/>
      <c r="AU11" s="655"/>
      <c r="AV11" s="655"/>
      <c r="AW11" s="655"/>
      <c r="AX11" s="655"/>
      <c r="AY11" s="655"/>
      <c r="AZ11" s="655"/>
      <c r="BA11" s="655"/>
      <c r="BB11" s="655"/>
      <c r="BC11" s="655"/>
      <c r="BD11" s="655"/>
      <c r="BE11" s="655"/>
      <c r="BF11" s="656"/>
      <c r="BG11" s="657">
        <v>72504</v>
      </c>
      <c r="BH11" s="658"/>
      <c r="BI11" s="658"/>
      <c r="BJ11" s="658"/>
      <c r="BK11" s="658"/>
      <c r="BL11" s="658"/>
      <c r="BM11" s="658"/>
      <c r="BN11" s="659"/>
      <c r="BO11" s="695">
        <v>4.3</v>
      </c>
      <c r="BP11" s="695"/>
      <c r="BQ11" s="695"/>
      <c r="BR11" s="695"/>
      <c r="BS11" s="696" t="s">
        <v>236</v>
      </c>
      <c r="BT11" s="696"/>
      <c r="BU11" s="696"/>
      <c r="BV11" s="696"/>
      <c r="BW11" s="696"/>
      <c r="BX11" s="696"/>
      <c r="BY11" s="696"/>
      <c r="BZ11" s="696"/>
      <c r="CA11" s="696"/>
      <c r="CB11" s="736"/>
      <c r="CD11" s="654" t="s">
        <v>253</v>
      </c>
      <c r="CE11" s="655"/>
      <c r="CF11" s="655"/>
      <c r="CG11" s="655"/>
      <c r="CH11" s="655"/>
      <c r="CI11" s="655"/>
      <c r="CJ11" s="655"/>
      <c r="CK11" s="655"/>
      <c r="CL11" s="655"/>
      <c r="CM11" s="655"/>
      <c r="CN11" s="655"/>
      <c r="CO11" s="655"/>
      <c r="CP11" s="655"/>
      <c r="CQ11" s="656"/>
      <c r="CR11" s="657">
        <v>517863</v>
      </c>
      <c r="CS11" s="658"/>
      <c r="CT11" s="658"/>
      <c r="CU11" s="658"/>
      <c r="CV11" s="658"/>
      <c r="CW11" s="658"/>
      <c r="CX11" s="658"/>
      <c r="CY11" s="659"/>
      <c r="CZ11" s="695">
        <v>7.7</v>
      </c>
      <c r="DA11" s="695"/>
      <c r="DB11" s="695"/>
      <c r="DC11" s="695"/>
      <c r="DD11" s="663">
        <v>201735</v>
      </c>
      <c r="DE11" s="658"/>
      <c r="DF11" s="658"/>
      <c r="DG11" s="658"/>
      <c r="DH11" s="658"/>
      <c r="DI11" s="658"/>
      <c r="DJ11" s="658"/>
      <c r="DK11" s="658"/>
      <c r="DL11" s="658"/>
      <c r="DM11" s="658"/>
      <c r="DN11" s="658"/>
      <c r="DO11" s="658"/>
      <c r="DP11" s="659"/>
      <c r="DQ11" s="663">
        <v>249919</v>
      </c>
      <c r="DR11" s="658"/>
      <c r="DS11" s="658"/>
      <c r="DT11" s="658"/>
      <c r="DU11" s="658"/>
      <c r="DV11" s="658"/>
      <c r="DW11" s="658"/>
      <c r="DX11" s="658"/>
      <c r="DY11" s="658"/>
      <c r="DZ11" s="658"/>
      <c r="EA11" s="658"/>
      <c r="EB11" s="658"/>
      <c r="EC11" s="694"/>
    </row>
    <row r="12" spans="2:143" ht="11.25" customHeight="1" x14ac:dyDescent="0.2">
      <c r="B12" s="654" t="s">
        <v>254</v>
      </c>
      <c r="C12" s="655"/>
      <c r="D12" s="655"/>
      <c r="E12" s="655"/>
      <c r="F12" s="655"/>
      <c r="G12" s="655"/>
      <c r="H12" s="655"/>
      <c r="I12" s="655"/>
      <c r="J12" s="655"/>
      <c r="K12" s="655"/>
      <c r="L12" s="655"/>
      <c r="M12" s="655"/>
      <c r="N12" s="655"/>
      <c r="O12" s="655"/>
      <c r="P12" s="655"/>
      <c r="Q12" s="656"/>
      <c r="R12" s="657" t="s">
        <v>236</v>
      </c>
      <c r="S12" s="658"/>
      <c r="T12" s="658"/>
      <c r="U12" s="658"/>
      <c r="V12" s="658"/>
      <c r="W12" s="658"/>
      <c r="X12" s="658"/>
      <c r="Y12" s="659"/>
      <c r="Z12" s="695" t="s">
        <v>236</v>
      </c>
      <c r="AA12" s="695"/>
      <c r="AB12" s="695"/>
      <c r="AC12" s="695"/>
      <c r="AD12" s="696" t="s">
        <v>255</v>
      </c>
      <c r="AE12" s="696"/>
      <c r="AF12" s="696"/>
      <c r="AG12" s="696"/>
      <c r="AH12" s="696"/>
      <c r="AI12" s="696"/>
      <c r="AJ12" s="696"/>
      <c r="AK12" s="696"/>
      <c r="AL12" s="660" t="s">
        <v>129</v>
      </c>
      <c r="AM12" s="661"/>
      <c r="AN12" s="661"/>
      <c r="AO12" s="697"/>
      <c r="AP12" s="654" t="s">
        <v>256</v>
      </c>
      <c r="AQ12" s="655"/>
      <c r="AR12" s="655"/>
      <c r="AS12" s="655"/>
      <c r="AT12" s="655"/>
      <c r="AU12" s="655"/>
      <c r="AV12" s="655"/>
      <c r="AW12" s="655"/>
      <c r="AX12" s="655"/>
      <c r="AY12" s="655"/>
      <c r="AZ12" s="655"/>
      <c r="BA12" s="655"/>
      <c r="BB12" s="655"/>
      <c r="BC12" s="655"/>
      <c r="BD12" s="655"/>
      <c r="BE12" s="655"/>
      <c r="BF12" s="656"/>
      <c r="BG12" s="657">
        <v>879579</v>
      </c>
      <c r="BH12" s="658"/>
      <c r="BI12" s="658"/>
      <c r="BJ12" s="658"/>
      <c r="BK12" s="658"/>
      <c r="BL12" s="658"/>
      <c r="BM12" s="658"/>
      <c r="BN12" s="659"/>
      <c r="BO12" s="695">
        <v>52.1</v>
      </c>
      <c r="BP12" s="695"/>
      <c r="BQ12" s="695"/>
      <c r="BR12" s="695"/>
      <c r="BS12" s="696" t="s">
        <v>236</v>
      </c>
      <c r="BT12" s="696"/>
      <c r="BU12" s="696"/>
      <c r="BV12" s="696"/>
      <c r="BW12" s="696"/>
      <c r="BX12" s="696"/>
      <c r="BY12" s="696"/>
      <c r="BZ12" s="696"/>
      <c r="CA12" s="696"/>
      <c r="CB12" s="736"/>
      <c r="CD12" s="654" t="s">
        <v>257</v>
      </c>
      <c r="CE12" s="655"/>
      <c r="CF12" s="655"/>
      <c r="CG12" s="655"/>
      <c r="CH12" s="655"/>
      <c r="CI12" s="655"/>
      <c r="CJ12" s="655"/>
      <c r="CK12" s="655"/>
      <c r="CL12" s="655"/>
      <c r="CM12" s="655"/>
      <c r="CN12" s="655"/>
      <c r="CO12" s="655"/>
      <c r="CP12" s="655"/>
      <c r="CQ12" s="656"/>
      <c r="CR12" s="657">
        <v>199376</v>
      </c>
      <c r="CS12" s="658"/>
      <c r="CT12" s="658"/>
      <c r="CU12" s="658"/>
      <c r="CV12" s="658"/>
      <c r="CW12" s="658"/>
      <c r="CX12" s="658"/>
      <c r="CY12" s="659"/>
      <c r="CZ12" s="695">
        <v>3</v>
      </c>
      <c r="DA12" s="695"/>
      <c r="DB12" s="695"/>
      <c r="DC12" s="695"/>
      <c r="DD12" s="663" t="s">
        <v>236</v>
      </c>
      <c r="DE12" s="658"/>
      <c r="DF12" s="658"/>
      <c r="DG12" s="658"/>
      <c r="DH12" s="658"/>
      <c r="DI12" s="658"/>
      <c r="DJ12" s="658"/>
      <c r="DK12" s="658"/>
      <c r="DL12" s="658"/>
      <c r="DM12" s="658"/>
      <c r="DN12" s="658"/>
      <c r="DO12" s="658"/>
      <c r="DP12" s="659"/>
      <c r="DQ12" s="663">
        <v>146376</v>
      </c>
      <c r="DR12" s="658"/>
      <c r="DS12" s="658"/>
      <c r="DT12" s="658"/>
      <c r="DU12" s="658"/>
      <c r="DV12" s="658"/>
      <c r="DW12" s="658"/>
      <c r="DX12" s="658"/>
      <c r="DY12" s="658"/>
      <c r="DZ12" s="658"/>
      <c r="EA12" s="658"/>
      <c r="EB12" s="658"/>
      <c r="EC12" s="694"/>
    </row>
    <row r="13" spans="2:143" ht="11.25" customHeight="1" x14ac:dyDescent="0.2">
      <c r="B13" s="654" t="s">
        <v>258</v>
      </c>
      <c r="C13" s="655"/>
      <c r="D13" s="655"/>
      <c r="E13" s="655"/>
      <c r="F13" s="655"/>
      <c r="G13" s="655"/>
      <c r="H13" s="655"/>
      <c r="I13" s="655"/>
      <c r="J13" s="655"/>
      <c r="K13" s="655"/>
      <c r="L13" s="655"/>
      <c r="M13" s="655"/>
      <c r="N13" s="655"/>
      <c r="O13" s="655"/>
      <c r="P13" s="655"/>
      <c r="Q13" s="656"/>
      <c r="R13" s="657" t="s">
        <v>236</v>
      </c>
      <c r="S13" s="658"/>
      <c r="T13" s="658"/>
      <c r="U13" s="658"/>
      <c r="V13" s="658"/>
      <c r="W13" s="658"/>
      <c r="X13" s="658"/>
      <c r="Y13" s="659"/>
      <c r="Z13" s="695" t="s">
        <v>129</v>
      </c>
      <c r="AA13" s="695"/>
      <c r="AB13" s="695"/>
      <c r="AC13" s="695"/>
      <c r="AD13" s="696" t="s">
        <v>249</v>
      </c>
      <c r="AE13" s="696"/>
      <c r="AF13" s="696"/>
      <c r="AG13" s="696"/>
      <c r="AH13" s="696"/>
      <c r="AI13" s="696"/>
      <c r="AJ13" s="696"/>
      <c r="AK13" s="696"/>
      <c r="AL13" s="660" t="s">
        <v>249</v>
      </c>
      <c r="AM13" s="661"/>
      <c r="AN13" s="661"/>
      <c r="AO13" s="697"/>
      <c r="AP13" s="654" t="s">
        <v>259</v>
      </c>
      <c r="AQ13" s="655"/>
      <c r="AR13" s="655"/>
      <c r="AS13" s="655"/>
      <c r="AT13" s="655"/>
      <c r="AU13" s="655"/>
      <c r="AV13" s="655"/>
      <c r="AW13" s="655"/>
      <c r="AX13" s="655"/>
      <c r="AY13" s="655"/>
      <c r="AZ13" s="655"/>
      <c r="BA13" s="655"/>
      <c r="BB13" s="655"/>
      <c r="BC13" s="655"/>
      <c r="BD13" s="655"/>
      <c r="BE13" s="655"/>
      <c r="BF13" s="656"/>
      <c r="BG13" s="657">
        <v>879567</v>
      </c>
      <c r="BH13" s="658"/>
      <c r="BI13" s="658"/>
      <c r="BJ13" s="658"/>
      <c r="BK13" s="658"/>
      <c r="BL13" s="658"/>
      <c r="BM13" s="658"/>
      <c r="BN13" s="659"/>
      <c r="BO13" s="695">
        <v>52.1</v>
      </c>
      <c r="BP13" s="695"/>
      <c r="BQ13" s="695"/>
      <c r="BR13" s="695"/>
      <c r="BS13" s="696" t="s">
        <v>129</v>
      </c>
      <c r="BT13" s="696"/>
      <c r="BU13" s="696"/>
      <c r="BV13" s="696"/>
      <c r="BW13" s="696"/>
      <c r="BX13" s="696"/>
      <c r="BY13" s="696"/>
      <c r="BZ13" s="696"/>
      <c r="CA13" s="696"/>
      <c r="CB13" s="736"/>
      <c r="CD13" s="654" t="s">
        <v>260</v>
      </c>
      <c r="CE13" s="655"/>
      <c r="CF13" s="655"/>
      <c r="CG13" s="655"/>
      <c r="CH13" s="655"/>
      <c r="CI13" s="655"/>
      <c r="CJ13" s="655"/>
      <c r="CK13" s="655"/>
      <c r="CL13" s="655"/>
      <c r="CM13" s="655"/>
      <c r="CN13" s="655"/>
      <c r="CO13" s="655"/>
      <c r="CP13" s="655"/>
      <c r="CQ13" s="656"/>
      <c r="CR13" s="657">
        <v>1052711</v>
      </c>
      <c r="CS13" s="658"/>
      <c r="CT13" s="658"/>
      <c r="CU13" s="658"/>
      <c r="CV13" s="658"/>
      <c r="CW13" s="658"/>
      <c r="CX13" s="658"/>
      <c r="CY13" s="659"/>
      <c r="CZ13" s="695">
        <v>15.7</v>
      </c>
      <c r="DA13" s="695"/>
      <c r="DB13" s="695"/>
      <c r="DC13" s="695"/>
      <c r="DD13" s="663">
        <v>666064</v>
      </c>
      <c r="DE13" s="658"/>
      <c r="DF13" s="658"/>
      <c r="DG13" s="658"/>
      <c r="DH13" s="658"/>
      <c r="DI13" s="658"/>
      <c r="DJ13" s="658"/>
      <c r="DK13" s="658"/>
      <c r="DL13" s="658"/>
      <c r="DM13" s="658"/>
      <c r="DN13" s="658"/>
      <c r="DO13" s="658"/>
      <c r="DP13" s="659"/>
      <c r="DQ13" s="663">
        <v>522145</v>
      </c>
      <c r="DR13" s="658"/>
      <c r="DS13" s="658"/>
      <c r="DT13" s="658"/>
      <c r="DU13" s="658"/>
      <c r="DV13" s="658"/>
      <c r="DW13" s="658"/>
      <c r="DX13" s="658"/>
      <c r="DY13" s="658"/>
      <c r="DZ13" s="658"/>
      <c r="EA13" s="658"/>
      <c r="EB13" s="658"/>
      <c r="EC13" s="694"/>
    </row>
    <row r="14" spans="2:143" ht="11.25" customHeight="1" x14ac:dyDescent="0.2">
      <c r="B14" s="654" t="s">
        <v>261</v>
      </c>
      <c r="C14" s="655"/>
      <c r="D14" s="655"/>
      <c r="E14" s="655"/>
      <c r="F14" s="655"/>
      <c r="G14" s="655"/>
      <c r="H14" s="655"/>
      <c r="I14" s="655"/>
      <c r="J14" s="655"/>
      <c r="K14" s="655"/>
      <c r="L14" s="655"/>
      <c r="M14" s="655"/>
      <c r="N14" s="655"/>
      <c r="O14" s="655"/>
      <c r="P14" s="655"/>
      <c r="Q14" s="656"/>
      <c r="R14" s="657" t="s">
        <v>129</v>
      </c>
      <c r="S14" s="658"/>
      <c r="T14" s="658"/>
      <c r="U14" s="658"/>
      <c r="V14" s="658"/>
      <c r="W14" s="658"/>
      <c r="X14" s="658"/>
      <c r="Y14" s="659"/>
      <c r="Z14" s="695" t="s">
        <v>129</v>
      </c>
      <c r="AA14" s="695"/>
      <c r="AB14" s="695"/>
      <c r="AC14" s="695"/>
      <c r="AD14" s="696" t="s">
        <v>236</v>
      </c>
      <c r="AE14" s="696"/>
      <c r="AF14" s="696"/>
      <c r="AG14" s="696"/>
      <c r="AH14" s="696"/>
      <c r="AI14" s="696"/>
      <c r="AJ14" s="696"/>
      <c r="AK14" s="696"/>
      <c r="AL14" s="660" t="s">
        <v>236</v>
      </c>
      <c r="AM14" s="661"/>
      <c r="AN14" s="661"/>
      <c r="AO14" s="697"/>
      <c r="AP14" s="654" t="s">
        <v>262</v>
      </c>
      <c r="AQ14" s="655"/>
      <c r="AR14" s="655"/>
      <c r="AS14" s="655"/>
      <c r="AT14" s="655"/>
      <c r="AU14" s="655"/>
      <c r="AV14" s="655"/>
      <c r="AW14" s="655"/>
      <c r="AX14" s="655"/>
      <c r="AY14" s="655"/>
      <c r="AZ14" s="655"/>
      <c r="BA14" s="655"/>
      <c r="BB14" s="655"/>
      <c r="BC14" s="655"/>
      <c r="BD14" s="655"/>
      <c r="BE14" s="655"/>
      <c r="BF14" s="656"/>
      <c r="BG14" s="657">
        <v>42422</v>
      </c>
      <c r="BH14" s="658"/>
      <c r="BI14" s="658"/>
      <c r="BJ14" s="658"/>
      <c r="BK14" s="658"/>
      <c r="BL14" s="658"/>
      <c r="BM14" s="658"/>
      <c r="BN14" s="659"/>
      <c r="BO14" s="695">
        <v>2.5</v>
      </c>
      <c r="BP14" s="695"/>
      <c r="BQ14" s="695"/>
      <c r="BR14" s="695"/>
      <c r="BS14" s="696" t="s">
        <v>236</v>
      </c>
      <c r="BT14" s="696"/>
      <c r="BU14" s="696"/>
      <c r="BV14" s="696"/>
      <c r="BW14" s="696"/>
      <c r="BX14" s="696"/>
      <c r="BY14" s="696"/>
      <c r="BZ14" s="696"/>
      <c r="CA14" s="696"/>
      <c r="CB14" s="736"/>
      <c r="CD14" s="654" t="s">
        <v>263</v>
      </c>
      <c r="CE14" s="655"/>
      <c r="CF14" s="655"/>
      <c r="CG14" s="655"/>
      <c r="CH14" s="655"/>
      <c r="CI14" s="655"/>
      <c r="CJ14" s="655"/>
      <c r="CK14" s="655"/>
      <c r="CL14" s="655"/>
      <c r="CM14" s="655"/>
      <c r="CN14" s="655"/>
      <c r="CO14" s="655"/>
      <c r="CP14" s="655"/>
      <c r="CQ14" s="656"/>
      <c r="CR14" s="657">
        <v>243510</v>
      </c>
      <c r="CS14" s="658"/>
      <c r="CT14" s="658"/>
      <c r="CU14" s="658"/>
      <c r="CV14" s="658"/>
      <c r="CW14" s="658"/>
      <c r="CX14" s="658"/>
      <c r="CY14" s="659"/>
      <c r="CZ14" s="695">
        <v>3.6</v>
      </c>
      <c r="DA14" s="695"/>
      <c r="DB14" s="695"/>
      <c r="DC14" s="695"/>
      <c r="DD14" s="663" t="s">
        <v>129</v>
      </c>
      <c r="DE14" s="658"/>
      <c r="DF14" s="658"/>
      <c r="DG14" s="658"/>
      <c r="DH14" s="658"/>
      <c r="DI14" s="658"/>
      <c r="DJ14" s="658"/>
      <c r="DK14" s="658"/>
      <c r="DL14" s="658"/>
      <c r="DM14" s="658"/>
      <c r="DN14" s="658"/>
      <c r="DO14" s="658"/>
      <c r="DP14" s="659"/>
      <c r="DQ14" s="663">
        <v>243410</v>
      </c>
      <c r="DR14" s="658"/>
      <c r="DS14" s="658"/>
      <c r="DT14" s="658"/>
      <c r="DU14" s="658"/>
      <c r="DV14" s="658"/>
      <c r="DW14" s="658"/>
      <c r="DX14" s="658"/>
      <c r="DY14" s="658"/>
      <c r="DZ14" s="658"/>
      <c r="EA14" s="658"/>
      <c r="EB14" s="658"/>
      <c r="EC14" s="694"/>
    </row>
    <row r="15" spans="2:143" ht="11.25" customHeight="1" x14ac:dyDescent="0.2">
      <c r="B15" s="654" t="s">
        <v>264</v>
      </c>
      <c r="C15" s="655"/>
      <c r="D15" s="655"/>
      <c r="E15" s="655"/>
      <c r="F15" s="655"/>
      <c r="G15" s="655"/>
      <c r="H15" s="655"/>
      <c r="I15" s="655"/>
      <c r="J15" s="655"/>
      <c r="K15" s="655"/>
      <c r="L15" s="655"/>
      <c r="M15" s="655"/>
      <c r="N15" s="655"/>
      <c r="O15" s="655"/>
      <c r="P15" s="655"/>
      <c r="Q15" s="656"/>
      <c r="R15" s="657" t="s">
        <v>236</v>
      </c>
      <c r="S15" s="658"/>
      <c r="T15" s="658"/>
      <c r="U15" s="658"/>
      <c r="V15" s="658"/>
      <c r="W15" s="658"/>
      <c r="X15" s="658"/>
      <c r="Y15" s="659"/>
      <c r="Z15" s="695" t="s">
        <v>249</v>
      </c>
      <c r="AA15" s="695"/>
      <c r="AB15" s="695"/>
      <c r="AC15" s="695"/>
      <c r="AD15" s="696" t="s">
        <v>236</v>
      </c>
      <c r="AE15" s="696"/>
      <c r="AF15" s="696"/>
      <c r="AG15" s="696"/>
      <c r="AH15" s="696"/>
      <c r="AI15" s="696"/>
      <c r="AJ15" s="696"/>
      <c r="AK15" s="696"/>
      <c r="AL15" s="660" t="s">
        <v>129</v>
      </c>
      <c r="AM15" s="661"/>
      <c r="AN15" s="661"/>
      <c r="AO15" s="697"/>
      <c r="AP15" s="654" t="s">
        <v>265</v>
      </c>
      <c r="AQ15" s="655"/>
      <c r="AR15" s="655"/>
      <c r="AS15" s="655"/>
      <c r="AT15" s="655"/>
      <c r="AU15" s="655"/>
      <c r="AV15" s="655"/>
      <c r="AW15" s="655"/>
      <c r="AX15" s="655"/>
      <c r="AY15" s="655"/>
      <c r="AZ15" s="655"/>
      <c r="BA15" s="655"/>
      <c r="BB15" s="655"/>
      <c r="BC15" s="655"/>
      <c r="BD15" s="655"/>
      <c r="BE15" s="655"/>
      <c r="BF15" s="656"/>
      <c r="BG15" s="657">
        <v>117743</v>
      </c>
      <c r="BH15" s="658"/>
      <c r="BI15" s="658"/>
      <c r="BJ15" s="658"/>
      <c r="BK15" s="658"/>
      <c r="BL15" s="658"/>
      <c r="BM15" s="658"/>
      <c r="BN15" s="659"/>
      <c r="BO15" s="695">
        <v>7</v>
      </c>
      <c r="BP15" s="695"/>
      <c r="BQ15" s="695"/>
      <c r="BR15" s="695"/>
      <c r="BS15" s="696" t="s">
        <v>129</v>
      </c>
      <c r="BT15" s="696"/>
      <c r="BU15" s="696"/>
      <c r="BV15" s="696"/>
      <c r="BW15" s="696"/>
      <c r="BX15" s="696"/>
      <c r="BY15" s="696"/>
      <c r="BZ15" s="696"/>
      <c r="CA15" s="696"/>
      <c r="CB15" s="736"/>
      <c r="CD15" s="654" t="s">
        <v>266</v>
      </c>
      <c r="CE15" s="655"/>
      <c r="CF15" s="655"/>
      <c r="CG15" s="655"/>
      <c r="CH15" s="655"/>
      <c r="CI15" s="655"/>
      <c r="CJ15" s="655"/>
      <c r="CK15" s="655"/>
      <c r="CL15" s="655"/>
      <c r="CM15" s="655"/>
      <c r="CN15" s="655"/>
      <c r="CO15" s="655"/>
      <c r="CP15" s="655"/>
      <c r="CQ15" s="656"/>
      <c r="CR15" s="657">
        <v>650451</v>
      </c>
      <c r="CS15" s="658"/>
      <c r="CT15" s="658"/>
      <c r="CU15" s="658"/>
      <c r="CV15" s="658"/>
      <c r="CW15" s="658"/>
      <c r="CX15" s="658"/>
      <c r="CY15" s="659"/>
      <c r="CZ15" s="695">
        <v>9.6999999999999993</v>
      </c>
      <c r="DA15" s="695"/>
      <c r="DB15" s="695"/>
      <c r="DC15" s="695"/>
      <c r="DD15" s="663">
        <v>145289</v>
      </c>
      <c r="DE15" s="658"/>
      <c r="DF15" s="658"/>
      <c r="DG15" s="658"/>
      <c r="DH15" s="658"/>
      <c r="DI15" s="658"/>
      <c r="DJ15" s="658"/>
      <c r="DK15" s="658"/>
      <c r="DL15" s="658"/>
      <c r="DM15" s="658"/>
      <c r="DN15" s="658"/>
      <c r="DO15" s="658"/>
      <c r="DP15" s="659"/>
      <c r="DQ15" s="663">
        <v>543025</v>
      </c>
      <c r="DR15" s="658"/>
      <c r="DS15" s="658"/>
      <c r="DT15" s="658"/>
      <c r="DU15" s="658"/>
      <c r="DV15" s="658"/>
      <c r="DW15" s="658"/>
      <c r="DX15" s="658"/>
      <c r="DY15" s="658"/>
      <c r="DZ15" s="658"/>
      <c r="EA15" s="658"/>
      <c r="EB15" s="658"/>
      <c r="EC15" s="694"/>
    </row>
    <row r="16" spans="2:143" ht="11.25" customHeight="1" x14ac:dyDescent="0.2">
      <c r="B16" s="654" t="s">
        <v>267</v>
      </c>
      <c r="C16" s="655"/>
      <c r="D16" s="655"/>
      <c r="E16" s="655"/>
      <c r="F16" s="655"/>
      <c r="G16" s="655"/>
      <c r="H16" s="655"/>
      <c r="I16" s="655"/>
      <c r="J16" s="655"/>
      <c r="K16" s="655"/>
      <c r="L16" s="655"/>
      <c r="M16" s="655"/>
      <c r="N16" s="655"/>
      <c r="O16" s="655"/>
      <c r="P16" s="655"/>
      <c r="Q16" s="656"/>
      <c r="R16" s="657">
        <v>4931</v>
      </c>
      <c r="S16" s="658"/>
      <c r="T16" s="658"/>
      <c r="U16" s="658"/>
      <c r="V16" s="658"/>
      <c r="W16" s="658"/>
      <c r="X16" s="658"/>
      <c r="Y16" s="659"/>
      <c r="Z16" s="695">
        <v>0.1</v>
      </c>
      <c r="AA16" s="695"/>
      <c r="AB16" s="695"/>
      <c r="AC16" s="695"/>
      <c r="AD16" s="696">
        <v>4931</v>
      </c>
      <c r="AE16" s="696"/>
      <c r="AF16" s="696"/>
      <c r="AG16" s="696"/>
      <c r="AH16" s="696"/>
      <c r="AI16" s="696"/>
      <c r="AJ16" s="696"/>
      <c r="AK16" s="696"/>
      <c r="AL16" s="660">
        <v>0.1</v>
      </c>
      <c r="AM16" s="661"/>
      <c r="AN16" s="661"/>
      <c r="AO16" s="697"/>
      <c r="AP16" s="654" t="s">
        <v>268</v>
      </c>
      <c r="AQ16" s="655"/>
      <c r="AR16" s="655"/>
      <c r="AS16" s="655"/>
      <c r="AT16" s="655"/>
      <c r="AU16" s="655"/>
      <c r="AV16" s="655"/>
      <c r="AW16" s="655"/>
      <c r="AX16" s="655"/>
      <c r="AY16" s="655"/>
      <c r="AZ16" s="655"/>
      <c r="BA16" s="655"/>
      <c r="BB16" s="655"/>
      <c r="BC16" s="655"/>
      <c r="BD16" s="655"/>
      <c r="BE16" s="655"/>
      <c r="BF16" s="656"/>
      <c r="BG16" s="657" t="s">
        <v>236</v>
      </c>
      <c r="BH16" s="658"/>
      <c r="BI16" s="658"/>
      <c r="BJ16" s="658"/>
      <c r="BK16" s="658"/>
      <c r="BL16" s="658"/>
      <c r="BM16" s="658"/>
      <c r="BN16" s="659"/>
      <c r="BO16" s="695" t="s">
        <v>129</v>
      </c>
      <c r="BP16" s="695"/>
      <c r="BQ16" s="695"/>
      <c r="BR16" s="695"/>
      <c r="BS16" s="696" t="s">
        <v>129</v>
      </c>
      <c r="BT16" s="696"/>
      <c r="BU16" s="696"/>
      <c r="BV16" s="696"/>
      <c r="BW16" s="696"/>
      <c r="BX16" s="696"/>
      <c r="BY16" s="696"/>
      <c r="BZ16" s="696"/>
      <c r="CA16" s="696"/>
      <c r="CB16" s="736"/>
      <c r="CD16" s="654" t="s">
        <v>269</v>
      </c>
      <c r="CE16" s="655"/>
      <c r="CF16" s="655"/>
      <c r="CG16" s="655"/>
      <c r="CH16" s="655"/>
      <c r="CI16" s="655"/>
      <c r="CJ16" s="655"/>
      <c r="CK16" s="655"/>
      <c r="CL16" s="655"/>
      <c r="CM16" s="655"/>
      <c r="CN16" s="655"/>
      <c r="CO16" s="655"/>
      <c r="CP16" s="655"/>
      <c r="CQ16" s="656"/>
      <c r="CR16" s="657">
        <v>9178</v>
      </c>
      <c r="CS16" s="658"/>
      <c r="CT16" s="658"/>
      <c r="CU16" s="658"/>
      <c r="CV16" s="658"/>
      <c r="CW16" s="658"/>
      <c r="CX16" s="658"/>
      <c r="CY16" s="659"/>
      <c r="CZ16" s="695">
        <v>0.1</v>
      </c>
      <c r="DA16" s="695"/>
      <c r="DB16" s="695"/>
      <c r="DC16" s="695"/>
      <c r="DD16" s="663" t="s">
        <v>129</v>
      </c>
      <c r="DE16" s="658"/>
      <c r="DF16" s="658"/>
      <c r="DG16" s="658"/>
      <c r="DH16" s="658"/>
      <c r="DI16" s="658"/>
      <c r="DJ16" s="658"/>
      <c r="DK16" s="658"/>
      <c r="DL16" s="658"/>
      <c r="DM16" s="658"/>
      <c r="DN16" s="658"/>
      <c r="DO16" s="658"/>
      <c r="DP16" s="659"/>
      <c r="DQ16" s="663">
        <v>1550</v>
      </c>
      <c r="DR16" s="658"/>
      <c r="DS16" s="658"/>
      <c r="DT16" s="658"/>
      <c r="DU16" s="658"/>
      <c r="DV16" s="658"/>
      <c r="DW16" s="658"/>
      <c r="DX16" s="658"/>
      <c r="DY16" s="658"/>
      <c r="DZ16" s="658"/>
      <c r="EA16" s="658"/>
      <c r="EB16" s="658"/>
      <c r="EC16" s="694"/>
    </row>
    <row r="17" spans="2:133" ht="11.25" customHeight="1" x14ac:dyDescent="0.2">
      <c r="B17" s="654" t="s">
        <v>270</v>
      </c>
      <c r="C17" s="655"/>
      <c r="D17" s="655"/>
      <c r="E17" s="655"/>
      <c r="F17" s="655"/>
      <c r="G17" s="655"/>
      <c r="H17" s="655"/>
      <c r="I17" s="655"/>
      <c r="J17" s="655"/>
      <c r="K17" s="655"/>
      <c r="L17" s="655"/>
      <c r="M17" s="655"/>
      <c r="N17" s="655"/>
      <c r="O17" s="655"/>
      <c r="P17" s="655"/>
      <c r="Q17" s="656"/>
      <c r="R17" s="657">
        <v>26906</v>
      </c>
      <c r="S17" s="658"/>
      <c r="T17" s="658"/>
      <c r="U17" s="658"/>
      <c r="V17" s="658"/>
      <c r="W17" s="658"/>
      <c r="X17" s="658"/>
      <c r="Y17" s="659"/>
      <c r="Z17" s="695">
        <v>0.4</v>
      </c>
      <c r="AA17" s="695"/>
      <c r="AB17" s="695"/>
      <c r="AC17" s="695"/>
      <c r="AD17" s="696">
        <v>26906</v>
      </c>
      <c r="AE17" s="696"/>
      <c r="AF17" s="696"/>
      <c r="AG17" s="696"/>
      <c r="AH17" s="696"/>
      <c r="AI17" s="696"/>
      <c r="AJ17" s="696"/>
      <c r="AK17" s="696"/>
      <c r="AL17" s="660">
        <v>0.8</v>
      </c>
      <c r="AM17" s="661"/>
      <c r="AN17" s="661"/>
      <c r="AO17" s="697"/>
      <c r="AP17" s="654" t="s">
        <v>271</v>
      </c>
      <c r="AQ17" s="655"/>
      <c r="AR17" s="655"/>
      <c r="AS17" s="655"/>
      <c r="AT17" s="655"/>
      <c r="AU17" s="655"/>
      <c r="AV17" s="655"/>
      <c r="AW17" s="655"/>
      <c r="AX17" s="655"/>
      <c r="AY17" s="655"/>
      <c r="AZ17" s="655"/>
      <c r="BA17" s="655"/>
      <c r="BB17" s="655"/>
      <c r="BC17" s="655"/>
      <c r="BD17" s="655"/>
      <c r="BE17" s="655"/>
      <c r="BF17" s="656"/>
      <c r="BG17" s="657" t="s">
        <v>236</v>
      </c>
      <c r="BH17" s="658"/>
      <c r="BI17" s="658"/>
      <c r="BJ17" s="658"/>
      <c r="BK17" s="658"/>
      <c r="BL17" s="658"/>
      <c r="BM17" s="658"/>
      <c r="BN17" s="659"/>
      <c r="BO17" s="695" t="s">
        <v>236</v>
      </c>
      <c r="BP17" s="695"/>
      <c r="BQ17" s="695"/>
      <c r="BR17" s="695"/>
      <c r="BS17" s="696" t="s">
        <v>129</v>
      </c>
      <c r="BT17" s="696"/>
      <c r="BU17" s="696"/>
      <c r="BV17" s="696"/>
      <c r="BW17" s="696"/>
      <c r="BX17" s="696"/>
      <c r="BY17" s="696"/>
      <c r="BZ17" s="696"/>
      <c r="CA17" s="696"/>
      <c r="CB17" s="736"/>
      <c r="CD17" s="654" t="s">
        <v>272</v>
      </c>
      <c r="CE17" s="655"/>
      <c r="CF17" s="655"/>
      <c r="CG17" s="655"/>
      <c r="CH17" s="655"/>
      <c r="CI17" s="655"/>
      <c r="CJ17" s="655"/>
      <c r="CK17" s="655"/>
      <c r="CL17" s="655"/>
      <c r="CM17" s="655"/>
      <c r="CN17" s="655"/>
      <c r="CO17" s="655"/>
      <c r="CP17" s="655"/>
      <c r="CQ17" s="656"/>
      <c r="CR17" s="657">
        <v>462252</v>
      </c>
      <c r="CS17" s="658"/>
      <c r="CT17" s="658"/>
      <c r="CU17" s="658"/>
      <c r="CV17" s="658"/>
      <c r="CW17" s="658"/>
      <c r="CX17" s="658"/>
      <c r="CY17" s="659"/>
      <c r="CZ17" s="695">
        <v>6.9</v>
      </c>
      <c r="DA17" s="695"/>
      <c r="DB17" s="695"/>
      <c r="DC17" s="695"/>
      <c r="DD17" s="663" t="s">
        <v>236</v>
      </c>
      <c r="DE17" s="658"/>
      <c r="DF17" s="658"/>
      <c r="DG17" s="658"/>
      <c r="DH17" s="658"/>
      <c r="DI17" s="658"/>
      <c r="DJ17" s="658"/>
      <c r="DK17" s="658"/>
      <c r="DL17" s="658"/>
      <c r="DM17" s="658"/>
      <c r="DN17" s="658"/>
      <c r="DO17" s="658"/>
      <c r="DP17" s="659"/>
      <c r="DQ17" s="663">
        <v>447861</v>
      </c>
      <c r="DR17" s="658"/>
      <c r="DS17" s="658"/>
      <c r="DT17" s="658"/>
      <c r="DU17" s="658"/>
      <c r="DV17" s="658"/>
      <c r="DW17" s="658"/>
      <c r="DX17" s="658"/>
      <c r="DY17" s="658"/>
      <c r="DZ17" s="658"/>
      <c r="EA17" s="658"/>
      <c r="EB17" s="658"/>
      <c r="EC17" s="694"/>
    </row>
    <row r="18" spans="2:133" ht="11.25" customHeight="1" x14ac:dyDescent="0.2">
      <c r="B18" s="654" t="s">
        <v>273</v>
      </c>
      <c r="C18" s="655"/>
      <c r="D18" s="655"/>
      <c r="E18" s="655"/>
      <c r="F18" s="655"/>
      <c r="G18" s="655"/>
      <c r="H18" s="655"/>
      <c r="I18" s="655"/>
      <c r="J18" s="655"/>
      <c r="K18" s="655"/>
      <c r="L18" s="655"/>
      <c r="M18" s="655"/>
      <c r="N18" s="655"/>
      <c r="O18" s="655"/>
      <c r="P18" s="655"/>
      <c r="Q18" s="656"/>
      <c r="R18" s="657">
        <v>23312</v>
      </c>
      <c r="S18" s="658"/>
      <c r="T18" s="658"/>
      <c r="U18" s="658"/>
      <c r="V18" s="658"/>
      <c r="W18" s="658"/>
      <c r="X18" s="658"/>
      <c r="Y18" s="659"/>
      <c r="Z18" s="695">
        <v>0.3</v>
      </c>
      <c r="AA18" s="695"/>
      <c r="AB18" s="695"/>
      <c r="AC18" s="695"/>
      <c r="AD18" s="696">
        <v>23312</v>
      </c>
      <c r="AE18" s="696"/>
      <c r="AF18" s="696"/>
      <c r="AG18" s="696"/>
      <c r="AH18" s="696"/>
      <c r="AI18" s="696"/>
      <c r="AJ18" s="696"/>
      <c r="AK18" s="696"/>
      <c r="AL18" s="660">
        <v>0.7</v>
      </c>
      <c r="AM18" s="661"/>
      <c r="AN18" s="661"/>
      <c r="AO18" s="697"/>
      <c r="AP18" s="654" t="s">
        <v>274</v>
      </c>
      <c r="AQ18" s="655"/>
      <c r="AR18" s="655"/>
      <c r="AS18" s="655"/>
      <c r="AT18" s="655"/>
      <c r="AU18" s="655"/>
      <c r="AV18" s="655"/>
      <c r="AW18" s="655"/>
      <c r="AX18" s="655"/>
      <c r="AY18" s="655"/>
      <c r="AZ18" s="655"/>
      <c r="BA18" s="655"/>
      <c r="BB18" s="655"/>
      <c r="BC18" s="655"/>
      <c r="BD18" s="655"/>
      <c r="BE18" s="655"/>
      <c r="BF18" s="656"/>
      <c r="BG18" s="657" t="s">
        <v>249</v>
      </c>
      <c r="BH18" s="658"/>
      <c r="BI18" s="658"/>
      <c r="BJ18" s="658"/>
      <c r="BK18" s="658"/>
      <c r="BL18" s="658"/>
      <c r="BM18" s="658"/>
      <c r="BN18" s="659"/>
      <c r="BO18" s="695" t="s">
        <v>236</v>
      </c>
      <c r="BP18" s="695"/>
      <c r="BQ18" s="695"/>
      <c r="BR18" s="695"/>
      <c r="BS18" s="696" t="s">
        <v>249</v>
      </c>
      <c r="BT18" s="696"/>
      <c r="BU18" s="696"/>
      <c r="BV18" s="696"/>
      <c r="BW18" s="696"/>
      <c r="BX18" s="696"/>
      <c r="BY18" s="696"/>
      <c r="BZ18" s="696"/>
      <c r="CA18" s="696"/>
      <c r="CB18" s="736"/>
      <c r="CD18" s="654" t="s">
        <v>275</v>
      </c>
      <c r="CE18" s="655"/>
      <c r="CF18" s="655"/>
      <c r="CG18" s="655"/>
      <c r="CH18" s="655"/>
      <c r="CI18" s="655"/>
      <c r="CJ18" s="655"/>
      <c r="CK18" s="655"/>
      <c r="CL18" s="655"/>
      <c r="CM18" s="655"/>
      <c r="CN18" s="655"/>
      <c r="CO18" s="655"/>
      <c r="CP18" s="655"/>
      <c r="CQ18" s="656"/>
      <c r="CR18" s="657" t="s">
        <v>129</v>
      </c>
      <c r="CS18" s="658"/>
      <c r="CT18" s="658"/>
      <c r="CU18" s="658"/>
      <c r="CV18" s="658"/>
      <c r="CW18" s="658"/>
      <c r="CX18" s="658"/>
      <c r="CY18" s="659"/>
      <c r="CZ18" s="695" t="s">
        <v>236</v>
      </c>
      <c r="DA18" s="695"/>
      <c r="DB18" s="695"/>
      <c r="DC18" s="695"/>
      <c r="DD18" s="663" t="s">
        <v>236</v>
      </c>
      <c r="DE18" s="658"/>
      <c r="DF18" s="658"/>
      <c r="DG18" s="658"/>
      <c r="DH18" s="658"/>
      <c r="DI18" s="658"/>
      <c r="DJ18" s="658"/>
      <c r="DK18" s="658"/>
      <c r="DL18" s="658"/>
      <c r="DM18" s="658"/>
      <c r="DN18" s="658"/>
      <c r="DO18" s="658"/>
      <c r="DP18" s="659"/>
      <c r="DQ18" s="663" t="s">
        <v>129</v>
      </c>
      <c r="DR18" s="658"/>
      <c r="DS18" s="658"/>
      <c r="DT18" s="658"/>
      <c r="DU18" s="658"/>
      <c r="DV18" s="658"/>
      <c r="DW18" s="658"/>
      <c r="DX18" s="658"/>
      <c r="DY18" s="658"/>
      <c r="DZ18" s="658"/>
      <c r="EA18" s="658"/>
      <c r="EB18" s="658"/>
      <c r="EC18" s="694"/>
    </row>
    <row r="19" spans="2:133" ht="11.25" customHeight="1" x14ac:dyDescent="0.2">
      <c r="B19" s="654" t="s">
        <v>276</v>
      </c>
      <c r="C19" s="655"/>
      <c r="D19" s="655"/>
      <c r="E19" s="655"/>
      <c r="F19" s="655"/>
      <c r="G19" s="655"/>
      <c r="H19" s="655"/>
      <c r="I19" s="655"/>
      <c r="J19" s="655"/>
      <c r="K19" s="655"/>
      <c r="L19" s="655"/>
      <c r="M19" s="655"/>
      <c r="N19" s="655"/>
      <c r="O19" s="655"/>
      <c r="P19" s="655"/>
      <c r="Q19" s="656"/>
      <c r="R19" s="657">
        <v>20559</v>
      </c>
      <c r="S19" s="658"/>
      <c r="T19" s="658"/>
      <c r="U19" s="658"/>
      <c r="V19" s="658"/>
      <c r="W19" s="658"/>
      <c r="X19" s="658"/>
      <c r="Y19" s="659"/>
      <c r="Z19" s="695">
        <v>0.3</v>
      </c>
      <c r="AA19" s="695"/>
      <c r="AB19" s="695"/>
      <c r="AC19" s="695"/>
      <c r="AD19" s="696">
        <v>20559</v>
      </c>
      <c r="AE19" s="696"/>
      <c r="AF19" s="696"/>
      <c r="AG19" s="696"/>
      <c r="AH19" s="696"/>
      <c r="AI19" s="696"/>
      <c r="AJ19" s="696"/>
      <c r="AK19" s="696"/>
      <c r="AL19" s="660">
        <v>0.6</v>
      </c>
      <c r="AM19" s="661"/>
      <c r="AN19" s="661"/>
      <c r="AO19" s="697"/>
      <c r="AP19" s="654" t="s">
        <v>277</v>
      </c>
      <c r="AQ19" s="655"/>
      <c r="AR19" s="655"/>
      <c r="AS19" s="655"/>
      <c r="AT19" s="655"/>
      <c r="AU19" s="655"/>
      <c r="AV19" s="655"/>
      <c r="AW19" s="655"/>
      <c r="AX19" s="655"/>
      <c r="AY19" s="655"/>
      <c r="AZ19" s="655"/>
      <c r="BA19" s="655"/>
      <c r="BB19" s="655"/>
      <c r="BC19" s="655"/>
      <c r="BD19" s="655"/>
      <c r="BE19" s="655"/>
      <c r="BF19" s="656"/>
      <c r="BG19" s="657">
        <v>43</v>
      </c>
      <c r="BH19" s="658"/>
      <c r="BI19" s="658"/>
      <c r="BJ19" s="658"/>
      <c r="BK19" s="658"/>
      <c r="BL19" s="658"/>
      <c r="BM19" s="658"/>
      <c r="BN19" s="659"/>
      <c r="BO19" s="695">
        <v>0</v>
      </c>
      <c r="BP19" s="695"/>
      <c r="BQ19" s="695"/>
      <c r="BR19" s="695"/>
      <c r="BS19" s="696" t="s">
        <v>236</v>
      </c>
      <c r="BT19" s="696"/>
      <c r="BU19" s="696"/>
      <c r="BV19" s="696"/>
      <c r="BW19" s="696"/>
      <c r="BX19" s="696"/>
      <c r="BY19" s="696"/>
      <c r="BZ19" s="696"/>
      <c r="CA19" s="696"/>
      <c r="CB19" s="736"/>
      <c r="CD19" s="654" t="s">
        <v>278</v>
      </c>
      <c r="CE19" s="655"/>
      <c r="CF19" s="655"/>
      <c r="CG19" s="655"/>
      <c r="CH19" s="655"/>
      <c r="CI19" s="655"/>
      <c r="CJ19" s="655"/>
      <c r="CK19" s="655"/>
      <c r="CL19" s="655"/>
      <c r="CM19" s="655"/>
      <c r="CN19" s="655"/>
      <c r="CO19" s="655"/>
      <c r="CP19" s="655"/>
      <c r="CQ19" s="656"/>
      <c r="CR19" s="657" t="s">
        <v>129</v>
      </c>
      <c r="CS19" s="658"/>
      <c r="CT19" s="658"/>
      <c r="CU19" s="658"/>
      <c r="CV19" s="658"/>
      <c r="CW19" s="658"/>
      <c r="CX19" s="658"/>
      <c r="CY19" s="659"/>
      <c r="CZ19" s="695" t="s">
        <v>236</v>
      </c>
      <c r="DA19" s="695"/>
      <c r="DB19" s="695"/>
      <c r="DC19" s="695"/>
      <c r="DD19" s="663" t="s">
        <v>129</v>
      </c>
      <c r="DE19" s="658"/>
      <c r="DF19" s="658"/>
      <c r="DG19" s="658"/>
      <c r="DH19" s="658"/>
      <c r="DI19" s="658"/>
      <c r="DJ19" s="658"/>
      <c r="DK19" s="658"/>
      <c r="DL19" s="658"/>
      <c r="DM19" s="658"/>
      <c r="DN19" s="658"/>
      <c r="DO19" s="658"/>
      <c r="DP19" s="659"/>
      <c r="DQ19" s="663" t="s">
        <v>129</v>
      </c>
      <c r="DR19" s="658"/>
      <c r="DS19" s="658"/>
      <c r="DT19" s="658"/>
      <c r="DU19" s="658"/>
      <c r="DV19" s="658"/>
      <c r="DW19" s="658"/>
      <c r="DX19" s="658"/>
      <c r="DY19" s="658"/>
      <c r="DZ19" s="658"/>
      <c r="EA19" s="658"/>
      <c r="EB19" s="658"/>
      <c r="EC19" s="694"/>
    </row>
    <row r="20" spans="2:133" ht="11.25" customHeight="1" x14ac:dyDescent="0.2">
      <c r="B20" s="724" t="s">
        <v>279</v>
      </c>
      <c r="C20" s="725"/>
      <c r="D20" s="725"/>
      <c r="E20" s="725"/>
      <c r="F20" s="725"/>
      <c r="G20" s="725"/>
      <c r="H20" s="725"/>
      <c r="I20" s="725"/>
      <c r="J20" s="725"/>
      <c r="K20" s="725"/>
      <c r="L20" s="725"/>
      <c r="M20" s="725"/>
      <c r="N20" s="725"/>
      <c r="O20" s="725"/>
      <c r="P20" s="725"/>
      <c r="Q20" s="726"/>
      <c r="R20" s="657">
        <v>2753</v>
      </c>
      <c r="S20" s="658"/>
      <c r="T20" s="658"/>
      <c r="U20" s="658"/>
      <c r="V20" s="658"/>
      <c r="W20" s="658"/>
      <c r="X20" s="658"/>
      <c r="Y20" s="659"/>
      <c r="Z20" s="695">
        <v>0</v>
      </c>
      <c r="AA20" s="695"/>
      <c r="AB20" s="695"/>
      <c r="AC20" s="695"/>
      <c r="AD20" s="696">
        <v>2753</v>
      </c>
      <c r="AE20" s="696"/>
      <c r="AF20" s="696"/>
      <c r="AG20" s="696"/>
      <c r="AH20" s="696"/>
      <c r="AI20" s="696"/>
      <c r="AJ20" s="696"/>
      <c r="AK20" s="696"/>
      <c r="AL20" s="660">
        <v>0.1</v>
      </c>
      <c r="AM20" s="661"/>
      <c r="AN20" s="661"/>
      <c r="AO20" s="697"/>
      <c r="AP20" s="654" t="s">
        <v>280</v>
      </c>
      <c r="AQ20" s="655"/>
      <c r="AR20" s="655"/>
      <c r="AS20" s="655"/>
      <c r="AT20" s="655"/>
      <c r="AU20" s="655"/>
      <c r="AV20" s="655"/>
      <c r="AW20" s="655"/>
      <c r="AX20" s="655"/>
      <c r="AY20" s="655"/>
      <c r="AZ20" s="655"/>
      <c r="BA20" s="655"/>
      <c r="BB20" s="655"/>
      <c r="BC20" s="655"/>
      <c r="BD20" s="655"/>
      <c r="BE20" s="655"/>
      <c r="BF20" s="656"/>
      <c r="BG20" s="657">
        <v>43</v>
      </c>
      <c r="BH20" s="658"/>
      <c r="BI20" s="658"/>
      <c r="BJ20" s="658"/>
      <c r="BK20" s="658"/>
      <c r="BL20" s="658"/>
      <c r="BM20" s="658"/>
      <c r="BN20" s="659"/>
      <c r="BO20" s="695">
        <v>0</v>
      </c>
      <c r="BP20" s="695"/>
      <c r="BQ20" s="695"/>
      <c r="BR20" s="695"/>
      <c r="BS20" s="696" t="s">
        <v>255</v>
      </c>
      <c r="BT20" s="696"/>
      <c r="BU20" s="696"/>
      <c r="BV20" s="696"/>
      <c r="BW20" s="696"/>
      <c r="BX20" s="696"/>
      <c r="BY20" s="696"/>
      <c r="BZ20" s="696"/>
      <c r="CA20" s="696"/>
      <c r="CB20" s="736"/>
      <c r="CD20" s="654" t="s">
        <v>281</v>
      </c>
      <c r="CE20" s="655"/>
      <c r="CF20" s="655"/>
      <c r="CG20" s="655"/>
      <c r="CH20" s="655"/>
      <c r="CI20" s="655"/>
      <c r="CJ20" s="655"/>
      <c r="CK20" s="655"/>
      <c r="CL20" s="655"/>
      <c r="CM20" s="655"/>
      <c r="CN20" s="655"/>
      <c r="CO20" s="655"/>
      <c r="CP20" s="655"/>
      <c r="CQ20" s="656"/>
      <c r="CR20" s="657">
        <v>6715550</v>
      </c>
      <c r="CS20" s="658"/>
      <c r="CT20" s="658"/>
      <c r="CU20" s="658"/>
      <c r="CV20" s="658"/>
      <c r="CW20" s="658"/>
      <c r="CX20" s="658"/>
      <c r="CY20" s="659"/>
      <c r="CZ20" s="695">
        <v>100</v>
      </c>
      <c r="DA20" s="695"/>
      <c r="DB20" s="695"/>
      <c r="DC20" s="695"/>
      <c r="DD20" s="663">
        <v>1319593</v>
      </c>
      <c r="DE20" s="658"/>
      <c r="DF20" s="658"/>
      <c r="DG20" s="658"/>
      <c r="DH20" s="658"/>
      <c r="DI20" s="658"/>
      <c r="DJ20" s="658"/>
      <c r="DK20" s="658"/>
      <c r="DL20" s="658"/>
      <c r="DM20" s="658"/>
      <c r="DN20" s="658"/>
      <c r="DO20" s="658"/>
      <c r="DP20" s="659"/>
      <c r="DQ20" s="663">
        <v>4316573</v>
      </c>
      <c r="DR20" s="658"/>
      <c r="DS20" s="658"/>
      <c r="DT20" s="658"/>
      <c r="DU20" s="658"/>
      <c r="DV20" s="658"/>
      <c r="DW20" s="658"/>
      <c r="DX20" s="658"/>
      <c r="DY20" s="658"/>
      <c r="DZ20" s="658"/>
      <c r="EA20" s="658"/>
      <c r="EB20" s="658"/>
      <c r="EC20" s="694"/>
    </row>
    <row r="21" spans="2:133" ht="11.25" customHeight="1" x14ac:dyDescent="0.2">
      <c r="B21" s="654" t="s">
        <v>282</v>
      </c>
      <c r="C21" s="655"/>
      <c r="D21" s="655"/>
      <c r="E21" s="655"/>
      <c r="F21" s="655"/>
      <c r="G21" s="655"/>
      <c r="H21" s="655"/>
      <c r="I21" s="655"/>
      <c r="J21" s="655"/>
      <c r="K21" s="655"/>
      <c r="L21" s="655"/>
      <c r="M21" s="655"/>
      <c r="N21" s="655"/>
      <c r="O21" s="655"/>
      <c r="P21" s="655"/>
      <c r="Q21" s="656"/>
      <c r="R21" s="657">
        <v>1678054</v>
      </c>
      <c r="S21" s="658"/>
      <c r="T21" s="658"/>
      <c r="U21" s="658"/>
      <c r="V21" s="658"/>
      <c r="W21" s="658"/>
      <c r="X21" s="658"/>
      <c r="Y21" s="659"/>
      <c r="Z21" s="695">
        <v>23.9</v>
      </c>
      <c r="AA21" s="695"/>
      <c r="AB21" s="695"/>
      <c r="AC21" s="695"/>
      <c r="AD21" s="696">
        <v>1321698</v>
      </c>
      <c r="AE21" s="696"/>
      <c r="AF21" s="696"/>
      <c r="AG21" s="696"/>
      <c r="AH21" s="696"/>
      <c r="AI21" s="696"/>
      <c r="AJ21" s="696"/>
      <c r="AK21" s="696"/>
      <c r="AL21" s="660">
        <v>37.9</v>
      </c>
      <c r="AM21" s="661"/>
      <c r="AN21" s="661"/>
      <c r="AO21" s="697"/>
      <c r="AP21" s="654" t="s">
        <v>283</v>
      </c>
      <c r="AQ21" s="734"/>
      <c r="AR21" s="734"/>
      <c r="AS21" s="734"/>
      <c r="AT21" s="734"/>
      <c r="AU21" s="734"/>
      <c r="AV21" s="734"/>
      <c r="AW21" s="734"/>
      <c r="AX21" s="734"/>
      <c r="AY21" s="734"/>
      <c r="AZ21" s="734"/>
      <c r="BA21" s="734"/>
      <c r="BB21" s="734"/>
      <c r="BC21" s="734"/>
      <c r="BD21" s="734"/>
      <c r="BE21" s="734"/>
      <c r="BF21" s="735"/>
      <c r="BG21" s="657">
        <v>43</v>
      </c>
      <c r="BH21" s="658"/>
      <c r="BI21" s="658"/>
      <c r="BJ21" s="658"/>
      <c r="BK21" s="658"/>
      <c r="BL21" s="658"/>
      <c r="BM21" s="658"/>
      <c r="BN21" s="659"/>
      <c r="BO21" s="695">
        <v>0</v>
      </c>
      <c r="BP21" s="695"/>
      <c r="BQ21" s="695"/>
      <c r="BR21" s="695"/>
      <c r="BS21" s="696" t="s">
        <v>236</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284</v>
      </c>
      <c r="C22" s="655"/>
      <c r="D22" s="655"/>
      <c r="E22" s="655"/>
      <c r="F22" s="655"/>
      <c r="G22" s="655"/>
      <c r="H22" s="655"/>
      <c r="I22" s="655"/>
      <c r="J22" s="655"/>
      <c r="K22" s="655"/>
      <c r="L22" s="655"/>
      <c r="M22" s="655"/>
      <c r="N22" s="655"/>
      <c r="O22" s="655"/>
      <c r="P22" s="655"/>
      <c r="Q22" s="656"/>
      <c r="R22" s="657">
        <v>1321698</v>
      </c>
      <c r="S22" s="658"/>
      <c r="T22" s="658"/>
      <c r="U22" s="658"/>
      <c r="V22" s="658"/>
      <c r="W22" s="658"/>
      <c r="X22" s="658"/>
      <c r="Y22" s="659"/>
      <c r="Z22" s="695">
        <v>18.8</v>
      </c>
      <c r="AA22" s="695"/>
      <c r="AB22" s="695"/>
      <c r="AC22" s="695"/>
      <c r="AD22" s="696">
        <v>1321698</v>
      </c>
      <c r="AE22" s="696"/>
      <c r="AF22" s="696"/>
      <c r="AG22" s="696"/>
      <c r="AH22" s="696"/>
      <c r="AI22" s="696"/>
      <c r="AJ22" s="696"/>
      <c r="AK22" s="696"/>
      <c r="AL22" s="660">
        <v>37.9</v>
      </c>
      <c r="AM22" s="661"/>
      <c r="AN22" s="661"/>
      <c r="AO22" s="697"/>
      <c r="AP22" s="654" t="s">
        <v>285</v>
      </c>
      <c r="AQ22" s="734"/>
      <c r="AR22" s="734"/>
      <c r="AS22" s="734"/>
      <c r="AT22" s="734"/>
      <c r="AU22" s="734"/>
      <c r="AV22" s="734"/>
      <c r="AW22" s="734"/>
      <c r="AX22" s="734"/>
      <c r="AY22" s="734"/>
      <c r="AZ22" s="734"/>
      <c r="BA22" s="734"/>
      <c r="BB22" s="734"/>
      <c r="BC22" s="734"/>
      <c r="BD22" s="734"/>
      <c r="BE22" s="734"/>
      <c r="BF22" s="735"/>
      <c r="BG22" s="657" t="s">
        <v>129</v>
      </c>
      <c r="BH22" s="658"/>
      <c r="BI22" s="658"/>
      <c r="BJ22" s="658"/>
      <c r="BK22" s="658"/>
      <c r="BL22" s="658"/>
      <c r="BM22" s="658"/>
      <c r="BN22" s="659"/>
      <c r="BO22" s="695" t="s">
        <v>129</v>
      </c>
      <c r="BP22" s="695"/>
      <c r="BQ22" s="695"/>
      <c r="BR22" s="695"/>
      <c r="BS22" s="696" t="s">
        <v>236</v>
      </c>
      <c r="BT22" s="696"/>
      <c r="BU22" s="696"/>
      <c r="BV22" s="696"/>
      <c r="BW22" s="696"/>
      <c r="BX22" s="696"/>
      <c r="BY22" s="696"/>
      <c r="BZ22" s="696"/>
      <c r="CA22" s="696"/>
      <c r="CB22" s="736"/>
      <c r="CD22" s="709" t="s">
        <v>286</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287</v>
      </c>
      <c r="C23" s="655"/>
      <c r="D23" s="655"/>
      <c r="E23" s="655"/>
      <c r="F23" s="655"/>
      <c r="G23" s="655"/>
      <c r="H23" s="655"/>
      <c r="I23" s="655"/>
      <c r="J23" s="655"/>
      <c r="K23" s="655"/>
      <c r="L23" s="655"/>
      <c r="M23" s="655"/>
      <c r="N23" s="655"/>
      <c r="O23" s="655"/>
      <c r="P23" s="655"/>
      <c r="Q23" s="656"/>
      <c r="R23" s="657">
        <v>279569</v>
      </c>
      <c r="S23" s="658"/>
      <c r="T23" s="658"/>
      <c r="U23" s="658"/>
      <c r="V23" s="658"/>
      <c r="W23" s="658"/>
      <c r="X23" s="658"/>
      <c r="Y23" s="659"/>
      <c r="Z23" s="695">
        <v>4</v>
      </c>
      <c r="AA23" s="695"/>
      <c r="AB23" s="695"/>
      <c r="AC23" s="695"/>
      <c r="AD23" s="696" t="s">
        <v>249</v>
      </c>
      <c r="AE23" s="696"/>
      <c r="AF23" s="696"/>
      <c r="AG23" s="696"/>
      <c r="AH23" s="696"/>
      <c r="AI23" s="696"/>
      <c r="AJ23" s="696"/>
      <c r="AK23" s="696"/>
      <c r="AL23" s="660" t="s">
        <v>255</v>
      </c>
      <c r="AM23" s="661"/>
      <c r="AN23" s="661"/>
      <c r="AO23" s="697"/>
      <c r="AP23" s="654" t="s">
        <v>288</v>
      </c>
      <c r="AQ23" s="734"/>
      <c r="AR23" s="734"/>
      <c r="AS23" s="734"/>
      <c r="AT23" s="734"/>
      <c r="AU23" s="734"/>
      <c r="AV23" s="734"/>
      <c r="AW23" s="734"/>
      <c r="AX23" s="734"/>
      <c r="AY23" s="734"/>
      <c r="AZ23" s="734"/>
      <c r="BA23" s="734"/>
      <c r="BB23" s="734"/>
      <c r="BC23" s="734"/>
      <c r="BD23" s="734"/>
      <c r="BE23" s="734"/>
      <c r="BF23" s="735"/>
      <c r="BG23" s="657" t="s">
        <v>236</v>
      </c>
      <c r="BH23" s="658"/>
      <c r="BI23" s="658"/>
      <c r="BJ23" s="658"/>
      <c r="BK23" s="658"/>
      <c r="BL23" s="658"/>
      <c r="BM23" s="658"/>
      <c r="BN23" s="659"/>
      <c r="BO23" s="695" t="s">
        <v>129</v>
      </c>
      <c r="BP23" s="695"/>
      <c r="BQ23" s="695"/>
      <c r="BR23" s="695"/>
      <c r="BS23" s="696" t="s">
        <v>129</v>
      </c>
      <c r="BT23" s="696"/>
      <c r="BU23" s="696"/>
      <c r="BV23" s="696"/>
      <c r="BW23" s="696"/>
      <c r="BX23" s="696"/>
      <c r="BY23" s="696"/>
      <c r="BZ23" s="696"/>
      <c r="CA23" s="696"/>
      <c r="CB23" s="736"/>
      <c r="CD23" s="709" t="s">
        <v>225</v>
      </c>
      <c r="CE23" s="710"/>
      <c r="CF23" s="710"/>
      <c r="CG23" s="710"/>
      <c r="CH23" s="710"/>
      <c r="CI23" s="710"/>
      <c r="CJ23" s="710"/>
      <c r="CK23" s="710"/>
      <c r="CL23" s="710"/>
      <c r="CM23" s="710"/>
      <c r="CN23" s="710"/>
      <c r="CO23" s="710"/>
      <c r="CP23" s="710"/>
      <c r="CQ23" s="711"/>
      <c r="CR23" s="709" t="s">
        <v>289</v>
      </c>
      <c r="CS23" s="710"/>
      <c r="CT23" s="710"/>
      <c r="CU23" s="710"/>
      <c r="CV23" s="710"/>
      <c r="CW23" s="710"/>
      <c r="CX23" s="710"/>
      <c r="CY23" s="711"/>
      <c r="CZ23" s="709" t="s">
        <v>290</v>
      </c>
      <c r="DA23" s="710"/>
      <c r="DB23" s="710"/>
      <c r="DC23" s="711"/>
      <c r="DD23" s="709" t="s">
        <v>291</v>
      </c>
      <c r="DE23" s="710"/>
      <c r="DF23" s="710"/>
      <c r="DG23" s="710"/>
      <c r="DH23" s="710"/>
      <c r="DI23" s="710"/>
      <c r="DJ23" s="710"/>
      <c r="DK23" s="711"/>
      <c r="DL23" s="747" t="s">
        <v>292</v>
      </c>
      <c r="DM23" s="748"/>
      <c r="DN23" s="748"/>
      <c r="DO23" s="748"/>
      <c r="DP23" s="748"/>
      <c r="DQ23" s="748"/>
      <c r="DR23" s="748"/>
      <c r="DS23" s="748"/>
      <c r="DT23" s="748"/>
      <c r="DU23" s="748"/>
      <c r="DV23" s="749"/>
      <c r="DW23" s="709" t="s">
        <v>293</v>
      </c>
      <c r="DX23" s="710"/>
      <c r="DY23" s="710"/>
      <c r="DZ23" s="710"/>
      <c r="EA23" s="710"/>
      <c r="EB23" s="710"/>
      <c r="EC23" s="711"/>
    </row>
    <row r="24" spans="2:133" ht="11.25" customHeight="1" x14ac:dyDescent="0.2">
      <c r="B24" s="654" t="s">
        <v>294</v>
      </c>
      <c r="C24" s="655"/>
      <c r="D24" s="655"/>
      <c r="E24" s="655"/>
      <c r="F24" s="655"/>
      <c r="G24" s="655"/>
      <c r="H24" s="655"/>
      <c r="I24" s="655"/>
      <c r="J24" s="655"/>
      <c r="K24" s="655"/>
      <c r="L24" s="655"/>
      <c r="M24" s="655"/>
      <c r="N24" s="655"/>
      <c r="O24" s="655"/>
      <c r="P24" s="655"/>
      <c r="Q24" s="656"/>
      <c r="R24" s="657">
        <v>76787</v>
      </c>
      <c r="S24" s="658"/>
      <c r="T24" s="658"/>
      <c r="U24" s="658"/>
      <c r="V24" s="658"/>
      <c r="W24" s="658"/>
      <c r="X24" s="658"/>
      <c r="Y24" s="659"/>
      <c r="Z24" s="695">
        <v>1.1000000000000001</v>
      </c>
      <c r="AA24" s="695"/>
      <c r="AB24" s="695"/>
      <c r="AC24" s="695"/>
      <c r="AD24" s="696" t="s">
        <v>129</v>
      </c>
      <c r="AE24" s="696"/>
      <c r="AF24" s="696"/>
      <c r="AG24" s="696"/>
      <c r="AH24" s="696"/>
      <c r="AI24" s="696"/>
      <c r="AJ24" s="696"/>
      <c r="AK24" s="696"/>
      <c r="AL24" s="660" t="s">
        <v>129</v>
      </c>
      <c r="AM24" s="661"/>
      <c r="AN24" s="661"/>
      <c r="AO24" s="697"/>
      <c r="AP24" s="654" t="s">
        <v>295</v>
      </c>
      <c r="AQ24" s="734"/>
      <c r="AR24" s="734"/>
      <c r="AS24" s="734"/>
      <c r="AT24" s="734"/>
      <c r="AU24" s="734"/>
      <c r="AV24" s="734"/>
      <c r="AW24" s="734"/>
      <c r="AX24" s="734"/>
      <c r="AY24" s="734"/>
      <c r="AZ24" s="734"/>
      <c r="BA24" s="734"/>
      <c r="BB24" s="734"/>
      <c r="BC24" s="734"/>
      <c r="BD24" s="734"/>
      <c r="BE24" s="734"/>
      <c r="BF24" s="735"/>
      <c r="BG24" s="657" t="s">
        <v>236</v>
      </c>
      <c r="BH24" s="658"/>
      <c r="BI24" s="658"/>
      <c r="BJ24" s="658"/>
      <c r="BK24" s="658"/>
      <c r="BL24" s="658"/>
      <c r="BM24" s="658"/>
      <c r="BN24" s="659"/>
      <c r="BO24" s="695" t="s">
        <v>236</v>
      </c>
      <c r="BP24" s="695"/>
      <c r="BQ24" s="695"/>
      <c r="BR24" s="695"/>
      <c r="BS24" s="696" t="s">
        <v>236</v>
      </c>
      <c r="BT24" s="696"/>
      <c r="BU24" s="696"/>
      <c r="BV24" s="696"/>
      <c r="BW24" s="696"/>
      <c r="BX24" s="696"/>
      <c r="BY24" s="696"/>
      <c r="BZ24" s="696"/>
      <c r="CA24" s="696"/>
      <c r="CB24" s="736"/>
      <c r="CD24" s="715" t="s">
        <v>296</v>
      </c>
      <c r="CE24" s="716"/>
      <c r="CF24" s="716"/>
      <c r="CG24" s="716"/>
      <c r="CH24" s="716"/>
      <c r="CI24" s="716"/>
      <c r="CJ24" s="716"/>
      <c r="CK24" s="716"/>
      <c r="CL24" s="716"/>
      <c r="CM24" s="716"/>
      <c r="CN24" s="716"/>
      <c r="CO24" s="716"/>
      <c r="CP24" s="716"/>
      <c r="CQ24" s="717"/>
      <c r="CR24" s="712">
        <v>2605136</v>
      </c>
      <c r="CS24" s="713"/>
      <c r="CT24" s="713"/>
      <c r="CU24" s="713"/>
      <c r="CV24" s="713"/>
      <c r="CW24" s="713"/>
      <c r="CX24" s="713"/>
      <c r="CY24" s="738"/>
      <c r="CZ24" s="739">
        <v>38.799999999999997</v>
      </c>
      <c r="DA24" s="721"/>
      <c r="DB24" s="721"/>
      <c r="DC24" s="741"/>
      <c r="DD24" s="737">
        <v>1614569</v>
      </c>
      <c r="DE24" s="713"/>
      <c r="DF24" s="713"/>
      <c r="DG24" s="713"/>
      <c r="DH24" s="713"/>
      <c r="DI24" s="713"/>
      <c r="DJ24" s="713"/>
      <c r="DK24" s="738"/>
      <c r="DL24" s="737">
        <v>1499541</v>
      </c>
      <c r="DM24" s="713"/>
      <c r="DN24" s="713"/>
      <c r="DO24" s="713"/>
      <c r="DP24" s="713"/>
      <c r="DQ24" s="713"/>
      <c r="DR24" s="713"/>
      <c r="DS24" s="713"/>
      <c r="DT24" s="713"/>
      <c r="DU24" s="713"/>
      <c r="DV24" s="738"/>
      <c r="DW24" s="739">
        <v>42.2</v>
      </c>
      <c r="DX24" s="721"/>
      <c r="DY24" s="721"/>
      <c r="DZ24" s="721"/>
      <c r="EA24" s="721"/>
      <c r="EB24" s="721"/>
      <c r="EC24" s="740"/>
    </row>
    <row r="25" spans="2:133" ht="11.25" customHeight="1" x14ac:dyDescent="0.2">
      <c r="B25" s="654" t="s">
        <v>297</v>
      </c>
      <c r="C25" s="655"/>
      <c r="D25" s="655"/>
      <c r="E25" s="655"/>
      <c r="F25" s="655"/>
      <c r="G25" s="655"/>
      <c r="H25" s="655"/>
      <c r="I25" s="655"/>
      <c r="J25" s="655"/>
      <c r="K25" s="655"/>
      <c r="L25" s="655"/>
      <c r="M25" s="655"/>
      <c r="N25" s="655"/>
      <c r="O25" s="655"/>
      <c r="P25" s="655"/>
      <c r="Q25" s="656"/>
      <c r="R25" s="657">
        <v>3821395</v>
      </c>
      <c r="S25" s="658"/>
      <c r="T25" s="658"/>
      <c r="U25" s="658"/>
      <c r="V25" s="658"/>
      <c r="W25" s="658"/>
      <c r="X25" s="658"/>
      <c r="Y25" s="659"/>
      <c r="Z25" s="695">
        <v>54.4</v>
      </c>
      <c r="AA25" s="695"/>
      <c r="AB25" s="695"/>
      <c r="AC25" s="695"/>
      <c r="AD25" s="696">
        <v>3465039</v>
      </c>
      <c r="AE25" s="696"/>
      <c r="AF25" s="696"/>
      <c r="AG25" s="696"/>
      <c r="AH25" s="696"/>
      <c r="AI25" s="696"/>
      <c r="AJ25" s="696"/>
      <c r="AK25" s="696"/>
      <c r="AL25" s="660">
        <v>99.5</v>
      </c>
      <c r="AM25" s="661"/>
      <c r="AN25" s="661"/>
      <c r="AO25" s="697"/>
      <c r="AP25" s="654" t="s">
        <v>298</v>
      </c>
      <c r="AQ25" s="734"/>
      <c r="AR25" s="734"/>
      <c r="AS25" s="734"/>
      <c r="AT25" s="734"/>
      <c r="AU25" s="734"/>
      <c r="AV25" s="734"/>
      <c r="AW25" s="734"/>
      <c r="AX25" s="734"/>
      <c r="AY25" s="734"/>
      <c r="AZ25" s="734"/>
      <c r="BA25" s="734"/>
      <c r="BB25" s="734"/>
      <c r="BC25" s="734"/>
      <c r="BD25" s="734"/>
      <c r="BE25" s="734"/>
      <c r="BF25" s="735"/>
      <c r="BG25" s="657" t="s">
        <v>236</v>
      </c>
      <c r="BH25" s="658"/>
      <c r="BI25" s="658"/>
      <c r="BJ25" s="658"/>
      <c r="BK25" s="658"/>
      <c r="BL25" s="658"/>
      <c r="BM25" s="658"/>
      <c r="BN25" s="659"/>
      <c r="BO25" s="695" t="s">
        <v>129</v>
      </c>
      <c r="BP25" s="695"/>
      <c r="BQ25" s="695"/>
      <c r="BR25" s="695"/>
      <c r="BS25" s="696" t="s">
        <v>129</v>
      </c>
      <c r="BT25" s="696"/>
      <c r="BU25" s="696"/>
      <c r="BV25" s="696"/>
      <c r="BW25" s="696"/>
      <c r="BX25" s="696"/>
      <c r="BY25" s="696"/>
      <c r="BZ25" s="696"/>
      <c r="CA25" s="696"/>
      <c r="CB25" s="736"/>
      <c r="CD25" s="654" t="s">
        <v>299</v>
      </c>
      <c r="CE25" s="655"/>
      <c r="CF25" s="655"/>
      <c r="CG25" s="655"/>
      <c r="CH25" s="655"/>
      <c r="CI25" s="655"/>
      <c r="CJ25" s="655"/>
      <c r="CK25" s="655"/>
      <c r="CL25" s="655"/>
      <c r="CM25" s="655"/>
      <c r="CN25" s="655"/>
      <c r="CO25" s="655"/>
      <c r="CP25" s="655"/>
      <c r="CQ25" s="656"/>
      <c r="CR25" s="657">
        <v>961410</v>
      </c>
      <c r="CS25" s="670"/>
      <c r="CT25" s="670"/>
      <c r="CU25" s="670"/>
      <c r="CV25" s="670"/>
      <c r="CW25" s="670"/>
      <c r="CX25" s="670"/>
      <c r="CY25" s="671"/>
      <c r="CZ25" s="660">
        <v>14.3</v>
      </c>
      <c r="DA25" s="672"/>
      <c r="DB25" s="672"/>
      <c r="DC25" s="673"/>
      <c r="DD25" s="663">
        <v>877198</v>
      </c>
      <c r="DE25" s="670"/>
      <c r="DF25" s="670"/>
      <c r="DG25" s="670"/>
      <c r="DH25" s="670"/>
      <c r="DI25" s="670"/>
      <c r="DJ25" s="670"/>
      <c r="DK25" s="671"/>
      <c r="DL25" s="663">
        <v>800360</v>
      </c>
      <c r="DM25" s="670"/>
      <c r="DN25" s="670"/>
      <c r="DO25" s="670"/>
      <c r="DP25" s="670"/>
      <c r="DQ25" s="670"/>
      <c r="DR25" s="670"/>
      <c r="DS25" s="670"/>
      <c r="DT25" s="670"/>
      <c r="DU25" s="670"/>
      <c r="DV25" s="671"/>
      <c r="DW25" s="660">
        <v>22.5</v>
      </c>
      <c r="DX25" s="672"/>
      <c r="DY25" s="672"/>
      <c r="DZ25" s="672"/>
      <c r="EA25" s="672"/>
      <c r="EB25" s="672"/>
      <c r="EC25" s="684"/>
    </row>
    <row r="26" spans="2:133" ht="11.25" customHeight="1" x14ac:dyDescent="0.2">
      <c r="B26" s="654" t="s">
        <v>300</v>
      </c>
      <c r="C26" s="655"/>
      <c r="D26" s="655"/>
      <c r="E26" s="655"/>
      <c r="F26" s="655"/>
      <c r="G26" s="655"/>
      <c r="H26" s="655"/>
      <c r="I26" s="655"/>
      <c r="J26" s="655"/>
      <c r="K26" s="655"/>
      <c r="L26" s="655"/>
      <c r="M26" s="655"/>
      <c r="N26" s="655"/>
      <c r="O26" s="655"/>
      <c r="P26" s="655"/>
      <c r="Q26" s="656"/>
      <c r="R26" s="657">
        <v>1110</v>
      </c>
      <c r="S26" s="658"/>
      <c r="T26" s="658"/>
      <c r="U26" s="658"/>
      <c r="V26" s="658"/>
      <c r="W26" s="658"/>
      <c r="X26" s="658"/>
      <c r="Y26" s="659"/>
      <c r="Z26" s="695">
        <v>0</v>
      </c>
      <c r="AA26" s="695"/>
      <c r="AB26" s="695"/>
      <c r="AC26" s="695"/>
      <c r="AD26" s="696">
        <v>1110</v>
      </c>
      <c r="AE26" s="696"/>
      <c r="AF26" s="696"/>
      <c r="AG26" s="696"/>
      <c r="AH26" s="696"/>
      <c r="AI26" s="696"/>
      <c r="AJ26" s="696"/>
      <c r="AK26" s="696"/>
      <c r="AL26" s="660">
        <v>0</v>
      </c>
      <c r="AM26" s="661"/>
      <c r="AN26" s="661"/>
      <c r="AO26" s="697"/>
      <c r="AP26" s="654" t="s">
        <v>301</v>
      </c>
      <c r="AQ26" s="734"/>
      <c r="AR26" s="734"/>
      <c r="AS26" s="734"/>
      <c r="AT26" s="734"/>
      <c r="AU26" s="734"/>
      <c r="AV26" s="734"/>
      <c r="AW26" s="734"/>
      <c r="AX26" s="734"/>
      <c r="AY26" s="734"/>
      <c r="AZ26" s="734"/>
      <c r="BA26" s="734"/>
      <c r="BB26" s="734"/>
      <c r="BC26" s="734"/>
      <c r="BD26" s="734"/>
      <c r="BE26" s="734"/>
      <c r="BF26" s="735"/>
      <c r="BG26" s="657" t="s">
        <v>236</v>
      </c>
      <c r="BH26" s="658"/>
      <c r="BI26" s="658"/>
      <c r="BJ26" s="658"/>
      <c r="BK26" s="658"/>
      <c r="BL26" s="658"/>
      <c r="BM26" s="658"/>
      <c r="BN26" s="659"/>
      <c r="BO26" s="695" t="s">
        <v>129</v>
      </c>
      <c r="BP26" s="695"/>
      <c r="BQ26" s="695"/>
      <c r="BR26" s="695"/>
      <c r="BS26" s="696" t="s">
        <v>236</v>
      </c>
      <c r="BT26" s="696"/>
      <c r="BU26" s="696"/>
      <c r="BV26" s="696"/>
      <c r="BW26" s="696"/>
      <c r="BX26" s="696"/>
      <c r="BY26" s="696"/>
      <c r="BZ26" s="696"/>
      <c r="CA26" s="696"/>
      <c r="CB26" s="736"/>
      <c r="CD26" s="654" t="s">
        <v>302</v>
      </c>
      <c r="CE26" s="655"/>
      <c r="CF26" s="655"/>
      <c r="CG26" s="655"/>
      <c r="CH26" s="655"/>
      <c r="CI26" s="655"/>
      <c r="CJ26" s="655"/>
      <c r="CK26" s="655"/>
      <c r="CL26" s="655"/>
      <c r="CM26" s="655"/>
      <c r="CN26" s="655"/>
      <c r="CO26" s="655"/>
      <c r="CP26" s="655"/>
      <c r="CQ26" s="656"/>
      <c r="CR26" s="657">
        <v>527099</v>
      </c>
      <c r="CS26" s="658"/>
      <c r="CT26" s="658"/>
      <c r="CU26" s="658"/>
      <c r="CV26" s="658"/>
      <c r="CW26" s="658"/>
      <c r="CX26" s="658"/>
      <c r="CY26" s="659"/>
      <c r="CZ26" s="660">
        <v>7.8</v>
      </c>
      <c r="DA26" s="672"/>
      <c r="DB26" s="672"/>
      <c r="DC26" s="673"/>
      <c r="DD26" s="663">
        <v>488246</v>
      </c>
      <c r="DE26" s="658"/>
      <c r="DF26" s="658"/>
      <c r="DG26" s="658"/>
      <c r="DH26" s="658"/>
      <c r="DI26" s="658"/>
      <c r="DJ26" s="658"/>
      <c r="DK26" s="659"/>
      <c r="DL26" s="663" t="s">
        <v>129</v>
      </c>
      <c r="DM26" s="658"/>
      <c r="DN26" s="658"/>
      <c r="DO26" s="658"/>
      <c r="DP26" s="658"/>
      <c r="DQ26" s="658"/>
      <c r="DR26" s="658"/>
      <c r="DS26" s="658"/>
      <c r="DT26" s="658"/>
      <c r="DU26" s="658"/>
      <c r="DV26" s="659"/>
      <c r="DW26" s="660" t="s">
        <v>129</v>
      </c>
      <c r="DX26" s="672"/>
      <c r="DY26" s="672"/>
      <c r="DZ26" s="672"/>
      <c r="EA26" s="672"/>
      <c r="EB26" s="672"/>
      <c r="EC26" s="684"/>
    </row>
    <row r="27" spans="2:133" ht="11.25" customHeight="1" x14ac:dyDescent="0.2">
      <c r="B27" s="654" t="s">
        <v>303</v>
      </c>
      <c r="C27" s="655"/>
      <c r="D27" s="655"/>
      <c r="E27" s="655"/>
      <c r="F27" s="655"/>
      <c r="G27" s="655"/>
      <c r="H27" s="655"/>
      <c r="I27" s="655"/>
      <c r="J27" s="655"/>
      <c r="K27" s="655"/>
      <c r="L27" s="655"/>
      <c r="M27" s="655"/>
      <c r="N27" s="655"/>
      <c r="O27" s="655"/>
      <c r="P27" s="655"/>
      <c r="Q27" s="656"/>
      <c r="R27" s="657">
        <v>47968</v>
      </c>
      <c r="S27" s="658"/>
      <c r="T27" s="658"/>
      <c r="U27" s="658"/>
      <c r="V27" s="658"/>
      <c r="W27" s="658"/>
      <c r="X27" s="658"/>
      <c r="Y27" s="659"/>
      <c r="Z27" s="695">
        <v>0.7</v>
      </c>
      <c r="AA27" s="695"/>
      <c r="AB27" s="695"/>
      <c r="AC27" s="695"/>
      <c r="AD27" s="696">
        <v>6052</v>
      </c>
      <c r="AE27" s="696"/>
      <c r="AF27" s="696"/>
      <c r="AG27" s="696"/>
      <c r="AH27" s="696"/>
      <c r="AI27" s="696"/>
      <c r="AJ27" s="696"/>
      <c r="AK27" s="696"/>
      <c r="AL27" s="660">
        <v>0.2</v>
      </c>
      <c r="AM27" s="661"/>
      <c r="AN27" s="661"/>
      <c r="AO27" s="697"/>
      <c r="AP27" s="654" t="s">
        <v>304</v>
      </c>
      <c r="AQ27" s="655"/>
      <c r="AR27" s="655"/>
      <c r="AS27" s="655"/>
      <c r="AT27" s="655"/>
      <c r="AU27" s="655"/>
      <c r="AV27" s="655"/>
      <c r="AW27" s="655"/>
      <c r="AX27" s="655"/>
      <c r="AY27" s="655"/>
      <c r="AZ27" s="655"/>
      <c r="BA27" s="655"/>
      <c r="BB27" s="655"/>
      <c r="BC27" s="655"/>
      <c r="BD27" s="655"/>
      <c r="BE27" s="655"/>
      <c r="BF27" s="656"/>
      <c r="BG27" s="657">
        <v>1689636</v>
      </c>
      <c r="BH27" s="658"/>
      <c r="BI27" s="658"/>
      <c r="BJ27" s="658"/>
      <c r="BK27" s="658"/>
      <c r="BL27" s="658"/>
      <c r="BM27" s="658"/>
      <c r="BN27" s="659"/>
      <c r="BO27" s="695">
        <v>100</v>
      </c>
      <c r="BP27" s="695"/>
      <c r="BQ27" s="695"/>
      <c r="BR27" s="695"/>
      <c r="BS27" s="696" t="s">
        <v>236</v>
      </c>
      <c r="BT27" s="696"/>
      <c r="BU27" s="696"/>
      <c r="BV27" s="696"/>
      <c r="BW27" s="696"/>
      <c r="BX27" s="696"/>
      <c r="BY27" s="696"/>
      <c r="BZ27" s="696"/>
      <c r="CA27" s="696"/>
      <c r="CB27" s="736"/>
      <c r="CD27" s="654" t="s">
        <v>305</v>
      </c>
      <c r="CE27" s="655"/>
      <c r="CF27" s="655"/>
      <c r="CG27" s="655"/>
      <c r="CH27" s="655"/>
      <c r="CI27" s="655"/>
      <c r="CJ27" s="655"/>
      <c r="CK27" s="655"/>
      <c r="CL27" s="655"/>
      <c r="CM27" s="655"/>
      <c r="CN27" s="655"/>
      <c r="CO27" s="655"/>
      <c r="CP27" s="655"/>
      <c r="CQ27" s="656"/>
      <c r="CR27" s="657">
        <v>1181474</v>
      </c>
      <c r="CS27" s="670"/>
      <c r="CT27" s="670"/>
      <c r="CU27" s="670"/>
      <c r="CV27" s="670"/>
      <c r="CW27" s="670"/>
      <c r="CX27" s="670"/>
      <c r="CY27" s="671"/>
      <c r="CZ27" s="660">
        <v>17.600000000000001</v>
      </c>
      <c r="DA27" s="672"/>
      <c r="DB27" s="672"/>
      <c r="DC27" s="673"/>
      <c r="DD27" s="663">
        <v>289510</v>
      </c>
      <c r="DE27" s="670"/>
      <c r="DF27" s="670"/>
      <c r="DG27" s="670"/>
      <c r="DH27" s="670"/>
      <c r="DI27" s="670"/>
      <c r="DJ27" s="670"/>
      <c r="DK27" s="671"/>
      <c r="DL27" s="663">
        <v>252599</v>
      </c>
      <c r="DM27" s="670"/>
      <c r="DN27" s="670"/>
      <c r="DO27" s="670"/>
      <c r="DP27" s="670"/>
      <c r="DQ27" s="670"/>
      <c r="DR27" s="670"/>
      <c r="DS27" s="670"/>
      <c r="DT27" s="670"/>
      <c r="DU27" s="670"/>
      <c r="DV27" s="671"/>
      <c r="DW27" s="660">
        <v>7.1</v>
      </c>
      <c r="DX27" s="672"/>
      <c r="DY27" s="672"/>
      <c r="DZ27" s="672"/>
      <c r="EA27" s="672"/>
      <c r="EB27" s="672"/>
      <c r="EC27" s="684"/>
    </row>
    <row r="28" spans="2:133" ht="11.25" customHeight="1" x14ac:dyDescent="0.2">
      <c r="B28" s="654" t="s">
        <v>306</v>
      </c>
      <c r="C28" s="655"/>
      <c r="D28" s="655"/>
      <c r="E28" s="655"/>
      <c r="F28" s="655"/>
      <c r="G28" s="655"/>
      <c r="H28" s="655"/>
      <c r="I28" s="655"/>
      <c r="J28" s="655"/>
      <c r="K28" s="655"/>
      <c r="L28" s="655"/>
      <c r="M28" s="655"/>
      <c r="N28" s="655"/>
      <c r="O28" s="655"/>
      <c r="P28" s="655"/>
      <c r="Q28" s="656"/>
      <c r="R28" s="657">
        <v>76918</v>
      </c>
      <c r="S28" s="658"/>
      <c r="T28" s="658"/>
      <c r="U28" s="658"/>
      <c r="V28" s="658"/>
      <c r="W28" s="658"/>
      <c r="X28" s="658"/>
      <c r="Y28" s="659"/>
      <c r="Z28" s="695">
        <v>1.1000000000000001</v>
      </c>
      <c r="AA28" s="695"/>
      <c r="AB28" s="695"/>
      <c r="AC28" s="695"/>
      <c r="AD28" s="696">
        <v>7951</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307</v>
      </c>
      <c r="CE28" s="655"/>
      <c r="CF28" s="655"/>
      <c r="CG28" s="655"/>
      <c r="CH28" s="655"/>
      <c r="CI28" s="655"/>
      <c r="CJ28" s="655"/>
      <c r="CK28" s="655"/>
      <c r="CL28" s="655"/>
      <c r="CM28" s="655"/>
      <c r="CN28" s="655"/>
      <c r="CO28" s="655"/>
      <c r="CP28" s="655"/>
      <c r="CQ28" s="656"/>
      <c r="CR28" s="657">
        <v>462252</v>
      </c>
      <c r="CS28" s="658"/>
      <c r="CT28" s="658"/>
      <c r="CU28" s="658"/>
      <c r="CV28" s="658"/>
      <c r="CW28" s="658"/>
      <c r="CX28" s="658"/>
      <c r="CY28" s="659"/>
      <c r="CZ28" s="660">
        <v>6.9</v>
      </c>
      <c r="DA28" s="672"/>
      <c r="DB28" s="672"/>
      <c r="DC28" s="673"/>
      <c r="DD28" s="663">
        <v>447861</v>
      </c>
      <c r="DE28" s="658"/>
      <c r="DF28" s="658"/>
      <c r="DG28" s="658"/>
      <c r="DH28" s="658"/>
      <c r="DI28" s="658"/>
      <c r="DJ28" s="658"/>
      <c r="DK28" s="659"/>
      <c r="DL28" s="663">
        <v>446582</v>
      </c>
      <c r="DM28" s="658"/>
      <c r="DN28" s="658"/>
      <c r="DO28" s="658"/>
      <c r="DP28" s="658"/>
      <c r="DQ28" s="658"/>
      <c r="DR28" s="658"/>
      <c r="DS28" s="658"/>
      <c r="DT28" s="658"/>
      <c r="DU28" s="658"/>
      <c r="DV28" s="659"/>
      <c r="DW28" s="660">
        <v>12.6</v>
      </c>
      <c r="DX28" s="672"/>
      <c r="DY28" s="672"/>
      <c r="DZ28" s="672"/>
      <c r="EA28" s="672"/>
      <c r="EB28" s="672"/>
      <c r="EC28" s="684"/>
    </row>
    <row r="29" spans="2:133" ht="11.25" customHeight="1" x14ac:dyDescent="0.2">
      <c r="B29" s="654" t="s">
        <v>308</v>
      </c>
      <c r="C29" s="655"/>
      <c r="D29" s="655"/>
      <c r="E29" s="655"/>
      <c r="F29" s="655"/>
      <c r="G29" s="655"/>
      <c r="H29" s="655"/>
      <c r="I29" s="655"/>
      <c r="J29" s="655"/>
      <c r="K29" s="655"/>
      <c r="L29" s="655"/>
      <c r="M29" s="655"/>
      <c r="N29" s="655"/>
      <c r="O29" s="655"/>
      <c r="P29" s="655"/>
      <c r="Q29" s="656"/>
      <c r="R29" s="657">
        <v>5832</v>
      </c>
      <c r="S29" s="658"/>
      <c r="T29" s="658"/>
      <c r="U29" s="658"/>
      <c r="V29" s="658"/>
      <c r="W29" s="658"/>
      <c r="X29" s="658"/>
      <c r="Y29" s="659"/>
      <c r="Z29" s="695">
        <v>0.1</v>
      </c>
      <c r="AA29" s="695"/>
      <c r="AB29" s="695"/>
      <c r="AC29" s="695"/>
      <c r="AD29" s="696" t="s">
        <v>236</v>
      </c>
      <c r="AE29" s="696"/>
      <c r="AF29" s="696"/>
      <c r="AG29" s="696"/>
      <c r="AH29" s="696"/>
      <c r="AI29" s="696"/>
      <c r="AJ29" s="696"/>
      <c r="AK29" s="696"/>
      <c r="AL29" s="660" t="s">
        <v>236</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309</v>
      </c>
      <c r="CE29" s="677"/>
      <c r="CF29" s="654" t="s">
        <v>310</v>
      </c>
      <c r="CG29" s="655"/>
      <c r="CH29" s="655"/>
      <c r="CI29" s="655"/>
      <c r="CJ29" s="655"/>
      <c r="CK29" s="655"/>
      <c r="CL29" s="655"/>
      <c r="CM29" s="655"/>
      <c r="CN29" s="655"/>
      <c r="CO29" s="655"/>
      <c r="CP29" s="655"/>
      <c r="CQ29" s="656"/>
      <c r="CR29" s="657">
        <v>462252</v>
      </c>
      <c r="CS29" s="670"/>
      <c r="CT29" s="670"/>
      <c r="CU29" s="670"/>
      <c r="CV29" s="670"/>
      <c r="CW29" s="670"/>
      <c r="CX29" s="670"/>
      <c r="CY29" s="671"/>
      <c r="CZ29" s="660">
        <v>6.9</v>
      </c>
      <c r="DA29" s="672"/>
      <c r="DB29" s="672"/>
      <c r="DC29" s="673"/>
      <c r="DD29" s="663">
        <v>447861</v>
      </c>
      <c r="DE29" s="670"/>
      <c r="DF29" s="670"/>
      <c r="DG29" s="670"/>
      <c r="DH29" s="670"/>
      <c r="DI29" s="670"/>
      <c r="DJ29" s="670"/>
      <c r="DK29" s="671"/>
      <c r="DL29" s="663">
        <v>446582</v>
      </c>
      <c r="DM29" s="670"/>
      <c r="DN29" s="670"/>
      <c r="DO29" s="670"/>
      <c r="DP29" s="670"/>
      <c r="DQ29" s="670"/>
      <c r="DR29" s="670"/>
      <c r="DS29" s="670"/>
      <c r="DT29" s="670"/>
      <c r="DU29" s="670"/>
      <c r="DV29" s="671"/>
      <c r="DW29" s="660">
        <v>12.6</v>
      </c>
      <c r="DX29" s="672"/>
      <c r="DY29" s="672"/>
      <c r="DZ29" s="672"/>
      <c r="EA29" s="672"/>
      <c r="EB29" s="672"/>
      <c r="EC29" s="684"/>
    </row>
    <row r="30" spans="2:133" ht="11.25" customHeight="1" x14ac:dyDescent="0.2">
      <c r="B30" s="654" t="s">
        <v>311</v>
      </c>
      <c r="C30" s="655"/>
      <c r="D30" s="655"/>
      <c r="E30" s="655"/>
      <c r="F30" s="655"/>
      <c r="G30" s="655"/>
      <c r="H30" s="655"/>
      <c r="I30" s="655"/>
      <c r="J30" s="655"/>
      <c r="K30" s="655"/>
      <c r="L30" s="655"/>
      <c r="M30" s="655"/>
      <c r="N30" s="655"/>
      <c r="O30" s="655"/>
      <c r="P30" s="655"/>
      <c r="Q30" s="656"/>
      <c r="R30" s="657">
        <v>1191428</v>
      </c>
      <c r="S30" s="658"/>
      <c r="T30" s="658"/>
      <c r="U30" s="658"/>
      <c r="V30" s="658"/>
      <c r="W30" s="658"/>
      <c r="X30" s="658"/>
      <c r="Y30" s="659"/>
      <c r="Z30" s="695">
        <v>17</v>
      </c>
      <c r="AA30" s="695"/>
      <c r="AB30" s="695"/>
      <c r="AC30" s="695"/>
      <c r="AD30" s="696" t="s">
        <v>129</v>
      </c>
      <c r="AE30" s="696"/>
      <c r="AF30" s="696"/>
      <c r="AG30" s="696"/>
      <c r="AH30" s="696"/>
      <c r="AI30" s="696"/>
      <c r="AJ30" s="696"/>
      <c r="AK30" s="696"/>
      <c r="AL30" s="660" t="s">
        <v>129</v>
      </c>
      <c r="AM30" s="661"/>
      <c r="AN30" s="661"/>
      <c r="AO30" s="697"/>
      <c r="AP30" s="709" t="s">
        <v>225</v>
      </c>
      <c r="AQ30" s="710"/>
      <c r="AR30" s="710"/>
      <c r="AS30" s="710"/>
      <c r="AT30" s="710"/>
      <c r="AU30" s="710"/>
      <c r="AV30" s="710"/>
      <c r="AW30" s="710"/>
      <c r="AX30" s="710"/>
      <c r="AY30" s="710"/>
      <c r="AZ30" s="710"/>
      <c r="BA30" s="710"/>
      <c r="BB30" s="710"/>
      <c r="BC30" s="710"/>
      <c r="BD30" s="710"/>
      <c r="BE30" s="710"/>
      <c r="BF30" s="711"/>
      <c r="BG30" s="709" t="s">
        <v>312</v>
      </c>
      <c r="BH30" s="732"/>
      <c r="BI30" s="732"/>
      <c r="BJ30" s="732"/>
      <c r="BK30" s="732"/>
      <c r="BL30" s="732"/>
      <c r="BM30" s="732"/>
      <c r="BN30" s="732"/>
      <c r="BO30" s="732"/>
      <c r="BP30" s="732"/>
      <c r="BQ30" s="733"/>
      <c r="BR30" s="709" t="s">
        <v>313</v>
      </c>
      <c r="BS30" s="732"/>
      <c r="BT30" s="732"/>
      <c r="BU30" s="732"/>
      <c r="BV30" s="732"/>
      <c r="BW30" s="732"/>
      <c r="BX30" s="732"/>
      <c r="BY30" s="732"/>
      <c r="BZ30" s="732"/>
      <c r="CA30" s="732"/>
      <c r="CB30" s="733"/>
      <c r="CD30" s="678"/>
      <c r="CE30" s="679"/>
      <c r="CF30" s="654" t="s">
        <v>314</v>
      </c>
      <c r="CG30" s="655"/>
      <c r="CH30" s="655"/>
      <c r="CI30" s="655"/>
      <c r="CJ30" s="655"/>
      <c r="CK30" s="655"/>
      <c r="CL30" s="655"/>
      <c r="CM30" s="655"/>
      <c r="CN30" s="655"/>
      <c r="CO30" s="655"/>
      <c r="CP30" s="655"/>
      <c r="CQ30" s="656"/>
      <c r="CR30" s="657">
        <v>438339</v>
      </c>
      <c r="CS30" s="658"/>
      <c r="CT30" s="658"/>
      <c r="CU30" s="658"/>
      <c r="CV30" s="658"/>
      <c r="CW30" s="658"/>
      <c r="CX30" s="658"/>
      <c r="CY30" s="659"/>
      <c r="CZ30" s="660">
        <v>6.5</v>
      </c>
      <c r="DA30" s="672"/>
      <c r="DB30" s="672"/>
      <c r="DC30" s="673"/>
      <c r="DD30" s="663">
        <v>426346</v>
      </c>
      <c r="DE30" s="658"/>
      <c r="DF30" s="658"/>
      <c r="DG30" s="658"/>
      <c r="DH30" s="658"/>
      <c r="DI30" s="658"/>
      <c r="DJ30" s="658"/>
      <c r="DK30" s="659"/>
      <c r="DL30" s="663">
        <v>425067</v>
      </c>
      <c r="DM30" s="658"/>
      <c r="DN30" s="658"/>
      <c r="DO30" s="658"/>
      <c r="DP30" s="658"/>
      <c r="DQ30" s="658"/>
      <c r="DR30" s="658"/>
      <c r="DS30" s="658"/>
      <c r="DT30" s="658"/>
      <c r="DU30" s="658"/>
      <c r="DV30" s="659"/>
      <c r="DW30" s="660">
        <v>12</v>
      </c>
      <c r="DX30" s="672"/>
      <c r="DY30" s="672"/>
      <c r="DZ30" s="672"/>
      <c r="EA30" s="672"/>
      <c r="EB30" s="672"/>
      <c r="EC30" s="684"/>
    </row>
    <row r="31" spans="2:133" ht="11.25" customHeight="1" x14ac:dyDescent="0.2">
      <c r="B31" s="724" t="s">
        <v>315</v>
      </c>
      <c r="C31" s="725"/>
      <c r="D31" s="725"/>
      <c r="E31" s="725"/>
      <c r="F31" s="725"/>
      <c r="G31" s="725"/>
      <c r="H31" s="725"/>
      <c r="I31" s="725"/>
      <c r="J31" s="725"/>
      <c r="K31" s="725"/>
      <c r="L31" s="725"/>
      <c r="M31" s="725"/>
      <c r="N31" s="725"/>
      <c r="O31" s="725"/>
      <c r="P31" s="725"/>
      <c r="Q31" s="726"/>
      <c r="R31" s="657" t="s">
        <v>129</v>
      </c>
      <c r="S31" s="658"/>
      <c r="T31" s="658"/>
      <c r="U31" s="658"/>
      <c r="V31" s="658"/>
      <c r="W31" s="658"/>
      <c r="X31" s="658"/>
      <c r="Y31" s="659"/>
      <c r="Z31" s="695" t="s">
        <v>129</v>
      </c>
      <c r="AA31" s="695"/>
      <c r="AB31" s="695"/>
      <c r="AC31" s="695"/>
      <c r="AD31" s="696" t="s">
        <v>236</v>
      </c>
      <c r="AE31" s="696"/>
      <c r="AF31" s="696"/>
      <c r="AG31" s="696"/>
      <c r="AH31" s="696"/>
      <c r="AI31" s="696"/>
      <c r="AJ31" s="696"/>
      <c r="AK31" s="696"/>
      <c r="AL31" s="660" t="s">
        <v>236</v>
      </c>
      <c r="AM31" s="661"/>
      <c r="AN31" s="661"/>
      <c r="AO31" s="697"/>
      <c r="AP31" s="727" t="s">
        <v>316</v>
      </c>
      <c r="AQ31" s="728"/>
      <c r="AR31" s="728"/>
      <c r="AS31" s="728"/>
      <c r="AT31" s="729" t="s">
        <v>317</v>
      </c>
      <c r="AU31" s="218"/>
      <c r="AV31" s="218"/>
      <c r="AW31" s="218"/>
      <c r="AX31" s="715" t="s">
        <v>188</v>
      </c>
      <c r="AY31" s="716"/>
      <c r="AZ31" s="716"/>
      <c r="BA31" s="716"/>
      <c r="BB31" s="716"/>
      <c r="BC31" s="716"/>
      <c r="BD31" s="716"/>
      <c r="BE31" s="716"/>
      <c r="BF31" s="717"/>
      <c r="BG31" s="719">
        <v>99.2</v>
      </c>
      <c r="BH31" s="720"/>
      <c r="BI31" s="720"/>
      <c r="BJ31" s="720"/>
      <c r="BK31" s="720"/>
      <c r="BL31" s="720"/>
      <c r="BM31" s="721">
        <v>95.9</v>
      </c>
      <c r="BN31" s="720"/>
      <c r="BO31" s="720"/>
      <c r="BP31" s="720"/>
      <c r="BQ31" s="722"/>
      <c r="BR31" s="719">
        <v>99.1</v>
      </c>
      <c r="BS31" s="720"/>
      <c r="BT31" s="720"/>
      <c r="BU31" s="720"/>
      <c r="BV31" s="720"/>
      <c r="BW31" s="720"/>
      <c r="BX31" s="721">
        <v>95.1</v>
      </c>
      <c r="BY31" s="720"/>
      <c r="BZ31" s="720"/>
      <c r="CA31" s="720"/>
      <c r="CB31" s="722"/>
      <c r="CD31" s="678"/>
      <c r="CE31" s="679"/>
      <c r="CF31" s="654" t="s">
        <v>318</v>
      </c>
      <c r="CG31" s="655"/>
      <c r="CH31" s="655"/>
      <c r="CI31" s="655"/>
      <c r="CJ31" s="655"/>
      <c r="CK31" s="655"/>
      <c r="CL31" s="655"/>
      <c r="CM31" s="655"/>
      <c r="CN31" s="655"/>
      <c r="CO31" s="655"/>
      <c r="CP31" s="655"/>
      <c r="CQ31" s="656"/>
      <c r="CR31" s="657">
        <v>23913</v>
      </c>
      <c r="CS31" s="670"/>
      <c r="CT31" s="670"/>
      <c r="CU31" s="670"/>
      <c r="CV31" s="670"/>
      <c r="CW31" s="670"/>
      <c r="CX31" s="670"/>
      <c r="CY31" s="671"/>
      <c r="CZ31" s="660">
        <v>0.4</v>
      </c>
      <c r="DA31" s="672"/>
      <c r="DB31" s="672"/>
      <c r="DC31" s="673"/>
      <c r="DD31" s="663">
        <v>21515</v>
      </c>
      <c r="DE31" s="670"/>
      <c r="DF31" s="670"/>
      <c r="DG31" s="670"/>
      <c r="DH31" s="670"/>
      <c r="DI31" s="670"/>
      <c r="DJ31" s="670"/>
      <c r="DK31" s="671"/>
      <c r="DL31" s="663">
        <v>21515</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2">
      <c r="B32" s="654" t="s">
        <v>319</v>
      </c>
      <c r="C32" s="655"/>
      <c r="D32" s="655"/>
      <c r="E32" s="655"/>
      <c r="F32" s="655"/>
      <c r="G32" s="655"/>
      <c r="H32" s="655"/>
      <c r="I32" s="655"/>
      <c r="J32" s="655"/>
      <c r="K32" s="655"/>
      <c r="L32" s="655"/>
      <c r="M32" s="655"/>
      <c r="N32" s="655"/>
      <c r="O32" s="655"/>
      <c r="P32" s="655"/>
      <c r="Q32" s="656"/>
      <c r="R32" s="657">
        <v>518865</v>
      </c>
      <c r="S32" s="658"/>
      <c r="T32" s="658"/>
      <c r="U32" s="658"/>
      <c r="V32" s="658"/>
      <c r="W32" s="658"/>
      <c r="X32" s="658"/>
      <c r="Y32" s="659"/>
      <c r="Z32" s="695">
        <v>7.4</v>
      </c>
      <c r="AA32" s="695"/>
      <c r="AB32" s="695"/>
      <c r="AC32" s="695"/>
      <c r="AD32" s="696" t="s">
        <v>236</v>
      </c>
      <c r="AE32" s="696"/>
      <c r="AF32" s="696"/>
      <c r="AG32" s="696"/>
      <c r="AH32" s="696"/>
      <c r="AI32" s="696"/>
      <c r="AJ32" s="696"/>
      <c r="AK32" s="696"/>
      <c r="AL32" s="660" t="s">
        <v>236</v>
      </c>
      <c r="AM32" s="661"/>
      <c r="AN32" s="661"/>
      <c r="AO32" s="697"/>
      <c r="AP32" s="698"/>
      <c r="AQ32" s="699"/>
      <c r="AR32" s="699"/>
      <c r="AS32" s="699"/>
      <c r="AT32" s="730"/>
      <c r="AU32" s="214" t="s">
        <v>320</v>
      </c>
      <c r="AX32" s="654" t="s">
        <v>321</v>
      </c>
      <c r="AY32" s="655"/>
      <c r="AZ32" s="655"/>
      <c r="BA32" s="655"/>
      <c r="BB32" s="655"/>
      <c r="BC32" s="655"/>
      <c r="BD32" s="655"/>
      <c r="BE32" s="655"/>
      <c r="BF32" s="656"/>
      <c r="BG32" s="723">
        <v>99.2</v>
      </c>
      <c r="BH32" s="670"/>
      <c r="BI32" s="670"/>
      <c r="BJ32" s="670"/>
      <c r="BK32" s="670"/>
      <c r="BL32" s="670"/>
      <c r="BM32" s="661">
        <v>96.8</v>
      </c>
      <c r="BN32" s="670"/>
      <c r="BO32" s="670"/>
      <c r="BP32" s="670"/>
      <c r="BQ32" s="693"/>
      <c r="BR32" s="723">
        <v>99.1</v>
      </c>
      <c r="BS32" s="670"/>
      <c r="BT32" s="670"/>
      <c r="BU32" s="670"/>
      <c r="BV32" s="670"/>
      <c r="BW32" s="670"/>
      <c r="BX32" s="661">
        <v>96.3</v>
      </c>
      <c r="BY32" s="670"/>
      <c r="BZ32" s="670"/>
      <c r="CA32" s="670"/>
      <c r="CB32" s="693"/>
      <c r="CD32" s="680"/>
      <c r="CE32" s="681"/>
      <c r="CF32" s="654" t="s">
        <v>322</v>
      </c>
      <c r="CG32" s="655"/>
      <c r="CH32" s="655"/>
      <c r="CI32" s="655"/>
      <c r="CJ32" s="655"/>
      <c r="CK32" s="655"/>
      <c r="CL32" s="655"/>
      <c r="CM32" s="655"/>
      <c r="CN32" s="655"/>
      <c r="CO32" s="655"/>
      <c r="CP32" s="655"/>
      <c r="CQ32" s="656"/>
      <c r="CR32" s="657" t="s">
        <v>129</v>
      </c>
      <c r="CS32" s="658"/>
      <c r="CT32" s="658"/>
      <c r="CU32" s="658"/>
      <c r="CV32" s="658"/>
      <c r="CW32" s="658"/>
      <c r="CX32" s="658"/>
      <c r="CY32" s="659"/>
      <c r="CZ32" s="660" t="s">
        <v>129</v>
      </c>
      <c r="DA32" s="672"/>
      <c r="DB32" s="672"/>
      <c r="DC32" s="673"/>
      <c r="DD32" s="663" t="s">
        <v>129</v>
      </c>
      <c r="DE32" s="658"/>
      <c r="DF32" s="658"/>
      <c r="DG32" s="658"/>
      <c r="DH32" s="658"/>
      <c r="DI32" s="658"/>
      <c r="DJ32" s="658"/>
      <c r="DK32" s="659"/>
      <c r="DL32" s="663" t="s">
        <v>129</v>
      </c>
      <c r="DM32" s="658"/>
      <c r="DN32" s="658"/>
      <c r="DO32" s="658"/>
      <c r="DP32" s="658"/>
      <c r="DQ32" s="658"/>
      <c r="DR32" s="658"/>
      <c r="DS32" s="658"/>
      <c r="DT32" s="658"/>
      <c r="DU32" s="658"/>
      <c r="DV32" s="659"/>
      <c r="DW32" s="660" t="s">
        <v>236</v>
      </c>
      <c r="DX32" s="672"/>
      <c r="DY32" s="672"/>
      <c r="DZ32" s="672"/>
      <c r="EA32" s="672"/>
      <c r="EB32" s="672"/>
      <c r="EC32" s="684"/>
    </row>
    <row r="33" spans="2:133" ht="11.25" customHeight="1" x14ac:dyDescent="0.2">
      <c r="B33" s="654" t="s">
        <v>323</v>
      </c>
      <c r="C33" s="655"/>
      <c r="D33" s="655"/>
      <c r="E33" s="655"/>
      <c r="F33" s="655"/>
      <c r="G33" s="655"/>
      <c r="H33" s="655"/>
      <c r="I33" s="655"/>
      <c r="J33" s="655"/>
      <c r="K33" s="655"/>
      <c r="L33" s="655"/>
      <c r="M33" s="655"/>
      <c r="N33" s="655"/>
      <c r="O33" s="655"/>
      <c r="P33" s="655"/>
      <c r="Q33" s="656"/>
      <c r="R33" s="657">
        <v>2261</v>
      </c>
      <c r="S33" s="658"/>
      <c r="T33" s="658"/>
      <c r="U33" s="658"/>
      <c r="V33" s="658"/>
      <c r="W33" s="658"/>
      <c r="X33" s="658"/>
      <c r="Y33" s="659"/>
      <c r="Z33" s="695">
        <v>0</v>
      </c>
      <c r="AA33" s="695"/>
      <c r="AB33" s="695"/>
      <c r="AC33" s="695"/>
      <c r="AD33" s="696">
        <v>8</v>
      </c>
      <c r="AE33" s="696"/>
      <c r="AF33" s="696"/>
      <c r="AG33" s="696"/>
      <c r="AH33" s="696"/>
      <c r="AI33" s="696"/>
      <c r="AJ33" s="696"/>
      <c r="AK33" s="696"/>
      <c r="AL33" s="660">
        <v>0</v>
      </c>
      <c r="AM33" s="661"/>
      <c r="AN33" s="661"/>
      <c r="AO33" s="697"/>
      <c r="AP33" s="700"/>
      <c r="AQ33" s="701"/>
      <c r="AR33" s="701"/>
      <c r="AS33" s="701"/>
      <c r="AT33" s="731"/>
      <c r="AU33" s="219"/>
      <c r="AV33" s="219"/>
      <c r="AW33" s="219"/>
      <c r="AX33" s="638" t="s">
        <v>324</v>
      </c>
      <c r="AY33" s="639"/>
      <c r="AZ33" s="639"/>
      <c r="BA33" s="639"/>
      <c r="BB33" s="639"/>
      <c r="BC33" s="639"/>
      <c r="BD33" s="639"/>
      <c r="BE33" s="639"/>
      <c r="BF33" s="640"/>
      <c r="BG33" s="718">
        <v>99.1</v>
      </c>
      <c r="BH33" s="642"/>
      <c r="BI33" s="642"/>
      <c r="BJ33" s="642"/>
      <c r="BK33" s="642"/>
      <c r="BL33" s="642"/>
      <c r="BM33" s="688">
        <v>94.7</v>
      </c>
      <c r="BN33" s="642"/>
      <c r="BO33" s="642"/>
      <c r="BP33" s="642"/>
      <c r="BQ33" s="705"/>
      <c r="BR33" s="718">
        <v>99</v>
      </c>
      <c r="BS33" s="642"/>
      <c r="BT33" s="642"/>
      <c r="BU33" s="642"/>
      <c r="BV33" s="642"/>
      <c r="BW33" s="642"/>
      <c r="BX33" s="688">
        <v>93.8</v>
      </c>
      <c r="BY33" s="642"/>
      <c r="BZ33" s="642"/>
      <c r="CA33" s="642"/>
      <c r="CB33" s="705"/>
      <c r="CD33" s="654" t="s">
        <v>325</v>
      </c>
      <c r="CE33" s="655"/>
      <c r="CF33" s="655"/>
      <c r="CG33" s="655"/>
      <c r="CH33" s="655"/>
      <c r="CI33" s="655"/>
      <c r="CJ33" s="655"/>
      <c r="CK33" s="655"/>
      <c r="CL33" s="655"/>
      <c r="CM33" s="655"/>
      <c r="CN33" s="655"/>
      <c r="CO33" s="655"/>
      <c r="CP33" s="655"/>
      <c r="CQ33" s="656"/>
      <c r="CR33" s="657">
        <v>2781643</v>
      </c>
      <c r="CS33" s="670"/>
      <c r="CT33" s="670"/>
      <c r="CU33" s="670"/>
      <c r="CV33" s="670"/>
      <c r="CW33" s="670"/>
      <c r="CX33" s="670"/>
      <c r="CY33" s="671"/>
      <c r="CZ33" s="660">
        <v>41.4</v>
      </c>
      <c r="DA33" s="672"/>
      <c r="DB33" s="672"/>
      <c r="DC33" s="673"/>
      <c r="DD33" s="663">
        <v>2326310</v>
      </c>
      <c r="DE33" s="670"/>
      <c r="DF33" s="670"/>
      <c r="DG33" s="670"/>
      <c r="DH33" s="670"/>
      <c r="DI33" s="670"/>
      <c r="DJ33" s="670"/>
      <c r="DK33" s="671"/>
      <c r="DL33" s="663">
        <v>1494754</v>
      </c>
      <c r="DM33" s="670"/>
      <c r="DN33" s="670"/>
      <c r="DO33" s="670"/>
      <c r="DP33" s="670"/>
      <c r="DQ33" s="670"/>
      <c r="DR33" s="670"/>
      <c r="DS33" s="670"/>
      <c r="DT33" s="670"/>
      <c r="DU33" s="670"/>
      <c r="DV33" s="671"/>
      <c r="DW33" s="660">
        <v>42.1</v>
      </c>
      <c r="DX33" s="672"/>
      <c r="DY33" s="672"/>
      <c r="DZ33" s="672"/>
      <c r="EA33" s="672"/>
      <c r="EB33" s="672"/>
      <c r="EC33" s="684"/>
    </row>
    <row r="34" spans="2:133" ht="11.25" customHeight="1" x14ac:dyDescent="0.2">
      <c r="B34" s="654" t="s">
        <v>326</v>
      </c>
      <c r="C34" s="655"/>
      <c r="D34" s="655"/>
      <c r="E34" s="655"/>
      <c r="F34" s="655"/>
      <c r="G34" s="655"/>
      <c r="H34" s="655"/>
      <c r="I34" s="655"/>
      <c r="J34" s="655"/>
      <c r="K34" s="655"/>
      <c r="L34" s="655"/>
      <c r="M34" s="655"/>
      <c r="N34" s="655"/>
      <c r="O34" s="655"/>
      <c r="P34" s="655"/>
      <c r="Q34" s="656"/>
      <c r="R34" s="657">
        <v>29072</v>
      </c>
      <c r="S34" s="658"/>
      <c r="T34" s="658"/>
      <c r="U34" s="658"/>
      <c r="V34" s="658"/>
      <c r="W34" s="658"/>
      <c r="X34" s="658"/>
      <c r="Y34" s="659"/>
      <c r="Z34" s="695">
        <v>0.4</v>
      </c>
      <c r="AA34" s="695"/>
      <c r="AB34" s="695"/>
      <c r="AC34" s="695"/>
      <c r="AD34" s="696" t="s">
        <v>129</v>
      </c>
      <c r="AE34" s="696"/>
      <c r="AF34" s="696"/>
      <c r="AG34" s="696"/>
      <c r="AH34" s="696"/>
      <c r="AI34" s="696"/>
      <c r="AJ34" s="696"/>
      <c r="AK34" s="696"/>
      <c r="AL34" s="660" t="s">
        <v>129</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327</v>
      </c>
      <c r="CE34" s="655"/>
      <c r="CF34" s="655"/>
      <c r="CG34" s="655"/>
      <c r="CH34" s="655"/>
      <c r="CI34" s="655"/>
      <c r="CJ34" s="655"/>
      <c r="CK34" s="655"/>
      <c r="CL34" s="655"/>
      <c r="CM34" s="655"/>
      <c r="CN34" s="655"/>
      <c r="CO34" s="655"/>
      <c r="CP34" s="655"/>
      <c r="CQ34" s="656"/>
      <c r="CR34" s="657">
        <v>907320</v>
      </c>
      <c r="CS34" s="658"/>
      <c r="CT34" s="658"/>
      <c r="CU34" s="658"/>
      <c r="CV34" s="658"/>
      <c r="CW34" s="658"/>
      <c r="CX34" s="658"/>
      <c r="CY34" s="659"/>
      <c r="CZ34" s="660">
        <v>13.5</v>
      </c>
      <c r="DA34" s="672"/>
      <c r="DB34" s="672"/>
      <c r="DC34" s="673"/>
      <c r="DD34" s="663">
        <v>749527</v>
      </c>
      <c r="DE34" s="658"/>
      <c r="DF34" s="658"/>
      <c r="DG34" s="658"/>
      <c r="DH34" s="658"/>
      <c r="DI34" s="658"/>
      <c r="DJ34" s="658"/>
      <c r="DK34" s="659"/>
      <c r="DL34" s="663">
        <v>537977</v>
      </c>
      <c r="DM34" s="658"/>
      <c r="DN34" s="658"/>
      <c r="DO34" s="658"/>
      <c r="DP34" s="658"/>
      <c r="DQ34" s="658"/>
      <c r="DR34" s="658"/>
      <c r="DS34" s="658"/>
      <c r="DT34" s="658"/>
      <c r="DU34" s="658"/>
      <c r="DV34" s="659"/>
      <c r="DW34" s="660">
        <v>15.1</v>
      </c>
      <c r="DX34" s="672"/>
      <c r="DY34" s="672"/>
      <c r="DZ34" s="672"/>
      <c r="EA34" s="672"/>
      <c r="EB34" s="672"/>
      <c r="EC34" s="684"/>
    </row>
    <row r="35" spans="2:133" ht="11.25" customHeight="1" x14ac:dyDescent="0.2">
      <c r="B35" s="654" t="s">
        <v>328</v>
      </c>
      <c r="C35" s="655"/>
      <c r="D35" s="655"/>
      <c r="E35" s="655"/>
      <c r="F35" s="655"/>
      <c r="G35" s="655"/>
      <c r="H35" s="655"/>
      <c r="I35" s="655"/>
      <c r="J35" s="655"/>
      <c r="K35" s="655"/>
      <c r="L35" s="655"/>
      <c r="M35" s="655"/>
      <c r="N35" s="655"/>
      <c r="O35" s="655"/>
      <c r="P35" s="655"/>
      <c r="Q35" s="656"/>
      <c r="R35" s="657">
        <v>544859</v>
      </c>
      <c r="S35" s="658"/>
      <c r="T35" s="658"/>
      <c r="U35" s="658"/>
      <c r="V35" s="658"/>
      <c r="W35" s="658"/>
      <c r="X35" s="658"/>
      <c r="Y35" s="659"/>
      <c r="Z35" s="695">
        <v>7.8</v>
      </c>
      <c r="AA35" s="695"/>
      <c r="AB35" s="695"/>
      <c r="AC35" s="695"/>
      <c r="AD35" s="696" t="s">
        <v>129</v>
      </c>
      <c r="AE35" s="696"/>
      <c r="AF35" s="696"/>
      <c r="AG35" s="696"/>
      <c r="AH35" s="696"/>
      <c r="AI35" s="696"/>
      <c r="AJ35" s="696"/>
      <c r="AK35" s="696"/>
      <c r="AL35" s="660" t="s">
        <v>236</v>
      </c>
      <c r="AM35" s="661"/>
      <c r="AN35" s="661"/>
      <c r="AO35" s="697"/>
      <c r="AP35" s="222"/>
      <c r="AQ35" s="709" t="s">
        <v>329</v>
      </c>
      <c r="AR35" s="710"/>
      <c r="AS35" s="710"/>
      <c r="AT35" s="710"/>
      <c r="AU35" s="710"/>
      <c r="AV35" s="710"/>
      <c r="AW35" s="710"/>
      <c r="AX35" s="710"/>
      <c r="AY35" s="710"/>
      <c r="AZ35" s="710"/>
      <c r="BA35" s="710"/>
      <c r="BB35" s="710"/>
      <c r="BC35" s="710"/>
      <c r="BD35" s="710"/>
      <c r="BE35" s="710"/>
      <c r="BF35" s="711"/>
      <c r="BG35" s="709" t="s">
        <v>330</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331</v>
      </c>
      <c r="CE35" s="655"/>
      <c r="CF35" s="655"/>
      <c r="CG35" s="655"/>
      <c r="CH35" s="655"/>
      <c r="CI35" s="655"/>
      <c r="CJ35" s="655"/>
      <c r="CK35" s="655"/>
      <c r="CL35" s="655"/>
      <c r="CM35" s="655"/>
      <c r="CN35" s="655"/>
      <c r="CO35" s="655"/>
      <c r="CP35" s="655"/>
      <c r="CQ35" s="656"/>
      <c r="CR35" s="657">
        <v>11304</v>
      </c>
      <c r="CS35" s="670"/>
      <c r="CT35" s="670"/>
      <c r="CU35" s="670"/>
      <c r="CV35" s="670"/>
      <c r="CW35" s="670"/>
      <c r="CX35" s="670"/>
      <c r="CY35" s="671"/>
      <c r="CZ35" s="660">
        <v>0.2</v>
      </c>
      <c r="DA35" s="672"/>
      <c r="DB35" s="672"/>
      <c r="DC35" s="673"/>
      <c r="DD35" s="663">
        <v>9083</v>
      </c>
      <c r="DE35" s="670"/>
      <c r="DF35" s="670"/>
      <c r="DG35" s="670"/>
      <c r="DH35" s="670"/>
      <c r="DI35" s="670"/>
      <c r="DJ35" s="670"/>
      <c r="DK35" s="671"/>
      <c r="DL35" s="663">
        <v>9083</v>
      </c>
      <c r="DM35" s="670"/>
      <c r="DN35" s="670"/>
      <c r="DO35" s="670"/>
      <c r="DP35" s="670"/>
      <c r="DQ35" s="670"/>
      <c r="DR35" s="670"/>
      <c r="DS35" s="670"/>
      <c r="DT35" s="670"/>
      <c r="DU35" s="670"/>
      <c r="DV35" s="671"/>
      <c r="DW35" s="660">
        <v>0.3</v>
      </c>
      <c r="DX35" s="672"/>
      <c r="DY35" s="672"/>
      <c r="DZ35" s="672"/>
      <c r="EA35" s="672"/>
      <c r="EB35" s="672"/>
      <c r="EC35" s="684"/>
    </row>
    <row r="36" spans="2:133" ht="11.25" customHeight="1" x14ac:dyDescent="0.2">
      <c r="B36" s="654" t="s">
        <v>332</v>
      </c>
      <c r="C36" s="655"/>
      <c r="D36" s="655"/>
      <c r="E36" s="655"/>
      <c r="F36" s="655"/>
      <c r="G36" s="655"/>
      <c r="H36" s="655"/>
      <c r="I36" s="655"/>
      <c r="J36" s="655"/>
      <c r="K36" s="655"/>
      <c r="L36" s="655"/>
      <c r="M36" s="655"/>
      <c r="N36" s="655"/>
      <c r="O36" s="655"/>
      <c r="P36" s="655"/>
      <c r="Q36" s="656"/>
      <c r="R36" s="657">
        <v>157605</v>
      </c>
      <c r="S36" s="658"/>
      <c r="T36" s="658"/>
      <c r="U36" s="658"/>
      <c r="V36" s="658"/>
      <c r="W36" s="658"/>
      <c r="X36" s="658"/>
      <c r="Y36" s="659"/>
      <c r="Z36" s="695">
        <v>2.2000000000000002</v>
      </c>
      <c r="AA36" s="695"/>
      <c r="AB36" s="695"/>
      <c r="AC36" s="695"/>
      <c r="AD36" s="696" t="s">
        <v>129</v>
      </c>
      <c r="AE36" s="696"/>
      <c r="AF36" s="696"/>
      <c r="AG36" s="696"/>
      <c r="AH36" s="696"/>
      <c r="AI36" s="696"/>
      <c r="AJ36" s="696"/>
      <c r="AK36" s="696"/>
      <c r="AL36" s="660" t="s">
        <v>236</v>
      </c>
      <c r="AM36" s="661"/>
      <c r="AN36" s="661"/>
      <c r="AO36" s="697"/>
      <c r="AP36" s="222"/>
      <c r="AQ36" s="706" t="s">
        <v>333</v>
      </c>
      <c r="AR36" s="707"/>
      <c r="AS36" s="707"/>
      <c r="AT36" s="707"/>
      <c r="AU36" s="707"/>
      <c r="AV36" s="707"/>
      <c r="AW36" s="707"/>
      <c r="AX36" s="707"/>
      <c r="AY36" s="708"/>
      <c r="AZ36" s="712">
        <v>712582</v>
      </c>
      <c r="BA36" s="713"/>
      <c r="BB36" s="713"/>
      <c r="BC36" s="713"/>
      <c r="BD36" s="713"/>
      <c r="BE36" s="713"/>
      <c r="BF36" s="714"/>
      <c r="BG36" s="715" t="s">
        <v>334</v>
      </c>
      <c r="BH36" s="716"/>
      <c r="BI36" s="716"/>
      <c r="BJ36" s="716"/>
      <c r="BK36" s="716"/>
      <c r="BL36" s="716"/>
      <c r="BM36" s="716"/>
      <c r="BN36" s="716"/>
      <c r="BO36" s="716"/>
      <c r="BP36" s="716"/>
      <c r="BQ36" s="716"/>
      <c r="BR36" s="716"/>
      <c r="BS36" s="716"/>
      <c r="BT36" s="716"/>
      <c r="BU36" s="717"/>
      <c r="BV36" s="712">
        <v>36912</v>
      </c>
      <c r="BW36" s="713"/>
      <c r="BX36" s="713"/>
      <c r="BY36" s="713"/>
      <c r="BZ36" s="713"/>
      <c r="CA36" s="713"/>
      <c r="CB36" s="714"/>
      <c r="CD36" s="654" t="s">
        <v>335</v>
      </c>
      <c r="CE36" s="655"/>
      <c r="CF36" s="655"/>
      <c r="CG36" s="655"/>
      <c r="CH36" s="655"/>
      <c r="CI36" s="655"/>
      <c r="CJ36" s="655"/>
      <c r="CK36" s="655"/>
      <c r="CL36" s="655"/>
      <c r="CM36" s="655"/>
      <c r="CN36" s="655"/>
      <c r="CO36" s="655"/>
      <c r="CP36" s="655"/>
      <c r="CQ36" s="656"/>
      <c r="CR36" s="657">
        <v>1020054</v>
      </c>
      <c r="CS36" s="658"/>
      <c r="CT36" s="658"/>
      <c r="CU36" s="658"/>
      <c r="CV36" s="658"/>
      <c r="CW36" s="658"/>
      <c r="CX36" s="658"/>
      <c r="CY36" s="659"/>
      <c r="CZ36" s="660">
        <v>15.2</v>
      </c>
      <c r="DA36" s="672"/>
      <c r="DB36" s="672"/>
      <c r="DC36" s="673"/>
      <c r="DD36" s="663">
        <v>892284</v>
      </c>
      <c r="DE36" s="658"/>
      <c r="DF36" s="658"/>
      <c r="DG36" s="658"/>
      <c r="DH36" s="658"/>
      <c r="DI36" s="658"/>
      <c r="DJ36" s="658"/>
      <c r="DK36" s="659"/>
      <c r="DL36" s="663">
        <v>447477</v>
      </c>
      <c r="DM36" s="658"/>
      <c r="DN36" s="658"/>
      <c r="DO36" s="658"/>
      <c r="DP36" s="658"/>
      <c r="DQ36" s="658"/>
      <c r="DR36" s="658"/>
      <c r="DS36" s="658"/>
      <c r="DT36" s="658"/>
      <c r="DU36" s="658"/>
      <c r="DV36" s="659"/>
      <c r="DW36" s="660">
        <v>12.6</v>
      </c>
      <c r="DX36" s="672"/>
      <c r="DY36" s="672"/>
      <c r="DZ36" s="672"/>
      <c r="EA36" s="672"/>
      <c r="EB36" s="672"/>
      <c r="EC36" s="684"/>
    </row>
    <row r="37" spans="2:133" ht="11.25" customHeight="1" x14ac:dyDescent="0.2">
      <c r="B37" s="654" t="s">
        <v>336</v>
      </c>
      <c r="C37" s="655"/>
      <c r="D37" s="655"/>
      <c r="E37" s="655"/>
      <c r="F37" s="655"/>
      <c r="G37" s="655"/>
      <c r="H37" s="655"/>
      <c r="I37" s="655"/>
      <c r="J37" s="655"/>
      <c r="K37" s="655"/>
      <c r="L37" s="655"/>
      <c r="M37" s="655"/>
      <c r="N37" s="655"/>
      <c r="O37" s="655"/>
      <c r="P37" s="655"/>
      <c r="Q37" s="656"/>
      <c r="R37" s="657">
        <v>94358</v>
      </c>
      <c r="S37" s="658"/>
      <c r="T37" s="658"/>
      <c r="U37" s="658"/>
      <c r="V37" s="658"/>
      <c r="W37" s="658"/>
      <c r="X37" s="658"/>
      <c r="Y37" s="659"/>
      <c r="Z37" s="695">
        <v>1.3</v>
      </c>
      <c r="AA37" s="695"/>
      <c r="AB37" s="695"/>
      <c r="AC37" s="695"/>
      <c r="AD37" s="696">
        <v>2894</v>
      </c>
      <c r="AE37" s="696"/>
      <c r="AF37" s="696"/>
      <c r="AG37" s="696"/>
      <c r="AH37" s="696"/>
      <c r="AI37" s="696"/>
      <c r="AJ37" s="696"/>
      <c r="AK37" s="696"/>
      <c r="AL37" s="660">
        <v>0.1</v>
      </c>
      <c r="AM37" s="661"/>
      <c r="AN37" s="661"/>
      <c r="AO37" s="697"/>
      <c r="AQ37" s="690" t="s">
        <v>337</v>
      </c>
      <c r="AR37" s="691"/>
      <c r="AS37" s="691"/>
      <c r="AT37" s="691"/>
      <c r="AU37" s="691"/>
      <c r="AV37" s="691"/>
      <c r="AW37" s="691"/>
      <c r="AX37" s="691"/>
      <c r="AY37" s="692"/>
      <c r="AZ37" s="657">
        <v>256110</v>
      </c>
      <c r="BA37" s="658"/>
      <c r="BB37" s="658"/>
      <c r="BC37" s="658"/>
      <c r="BD37" s="670"/>
      <c r="BE37" s="670"/>
      <c r="BF37" s="693"/>
      <c r="BG37" s="654" t="s">
        <v>338</v>
      </c>
      <c r="BH37" s="655"/>
      <c r="BI37" s="655"/>
      <c r="BJ37" s="655"/>
      <c r="BK37" s="655"/>
      <c r="BL37" s="655"/>
      <c r="BM37" s="655"/>
      <c r="BN37" s="655"/>
      <c r="BO37" s="655"/>
      <c r="BP37" s="655"/>
      <c r="BQ37" s="655"/>
      <c r="BR37" s="655"/>
      <c r="BS37" s="655"/>
      <c r="BT37" s="655"/>
      <c r="BU37" s="656"/>
      <c r="BV37" s="657">
        <v>5292</v>
      </c>
      <c r="BW37" s="658"/>
      <c r="BX37" s="658"/>
      <c r="BY37" s="658"/>
      <c r="BZ37" s="658"/>
      <c r="CA37" s="658"/>
      <c r="CB37" s="694"/>
      <c r="CD37" s="654" t="s">
        <v>339</v>
      </c>
      <c r="CE37" s="655"/>
      <c r="CF37" s="655"/>
      <c r="CG37" s="655"/>
      <c r="CH37" s="655"/>
      <c r="CI37" s="655"/>
      <c r="CJ37" s="655"/>
      <c r="CK37" s="655"/>
      <c r="CL37" s="655"/>
      <c r="CM37" s="655"/>
      <c r="CN37" s="655"/>
      <c r="CO37" s="655"/>
      <c r="CP37" s="655"/>
      <c r="CQ37" s="656"/>
      <c r="CR37" s="657">
        <v>329003</v>
      </c>
      <c r="CS37" s="670"/>
      <c r="CT37" s="670"/>
      <c r="CU37" s="670"/>
      <c r="CV37" s="670"/>
      <c r="CW37" s="670"/>
      <c r="CX37" s="670"/>
      <c r="CY37" s="671"/>
      <c r="CZ37" s="660">
        <v>4.9000000000000004</v>
      </c>
      <c r="DA37" s="672"/>
      <c r="DB37" s="672"/>
      <c r="DC37" s="673"/>
      <c r="DD37" s="663">
        <v>329003</v>
      </c>
      <c r="DE37" s="670"/>
      <c r="DF37" s="670"/>
      <c r="DG37" s="670"/>
      <c r="DH37" s="670"/>
      <c r="DI37" s="670"/>
      <c r="DJ37" s="670"/>
      <c r="DK37" s="671"/>
      <c r="DL37" s="663">
        <v>246781</v>
      </c>
      <c r="DM37" s="670"/>
      <c r="DN37" s="670"/>
      <c r="DO37" s="670"/>
      <c r="DP37" s="670"/>
      <c r="DQ37" s="670"/>
      <c r="DR37" s="670"/>
      <c r="DS37" s="670"/>
      <c r="DT37" s="670"/>
      <c r="DU37" s="670"/>
      <c r="DV37" s="671"/>
      <c r="DW37" s="660">
        <v>6.9</v>
      </c>
      <c r="DX37" s="672"/>
      <c r="DY37" s="672"/>
      <c r="DZ37" s="672"/>
      <c r="EA37" s="672"/>
      <c r="EB37" s="672"/>
      <c r="EC37" s="684"/>
    </row>
    <row r="38" spans="2:133" ht="11.25" customHeight="1" x14ac:dyDescent="0.2">
      <c r="B38" s="654" t="s">
        <v>340</v>
      </c>
      <c r="C38" s="655"/>
      <c r="D38" s="655"/>
      <c r="E38" s="655"/>
      <c r="F38" s="655"/>
      <c r="G38" s="655"/>
      <c r="H38" s="655"/>
      <c r="I38" s="655"/>
      <c r="J38" s="655"/>
      <c r="K38" s="655"/>
      <c r="L38" s="655"/>
      <c r="M38" s="655"/>
      <c r="N38" s="655"/>
      <c r="O38" s="655"/>
      <c r="P38" s="655"/>
      <c r="Q38" s="656"/>
      <c r="R38" s="657">
        <v>534501</v>
      </c>
      <c r="S38" s="658"/>
      <c r="T38" s="658"/>
      <c r="U38" s="658"/>
      <c r="V38" s="658"/>
      <c r="W38" s="658"/>
      <c r="X38" s="658"/>
      <c r="Y38" s="659"/>
      <c r="Z38" s="695">
        <v>7.6</v>
      </c>
      <c r="AA38" s="695"/>
      <c r="AB38" s="695"/>
      <c r="AC38" s="695"/>
      <c r="AD38" s="696" t="s">
        <v>236</v>
      </c>
      <c r="AE38" s="696"/>
      <c r="AF38" s="696"/>
      <c r="AG38" s="696"/>
      <c r="AH38" s="696"/>
      <c r="AI38" s="696"/>
      <c r="AJ38" s="696"/>
      <c r="AK38" s="696"/>
      <c r="AL38" s="660" t="s">
        <v>236</v>
      </c>
      <c r="AM38" s="661"/>
      <c r="AN38" s="661"/>
      <c r="AO38" s="697"/>
      <c r="AQ38" s="690" t="s">
        <v>341</v>
      </c>
      <c r="AR38" s="691"/>
      <c r="AS38" s="691"/>
      <c r="AT38" s="691"/>
      <c r="AU38" s="691"/>
      <c r="AV38" s="691"/>
      <c r="AW38" s="691"/>
      <c r="AX38" s="691"/>
      <c r="AY38" s="692"/>
      <c r="AZ38" s="657">
        <v>93369</v>
      </c>
      <c r="BA38" s="658"/>
      <c r="BB38" s="658"/>
      <c r="BC38" s="658"/>
      <c r="BD38" s="670"/>
      <c r="BE38" s="670"/>
      <c r="BF38" s="693"/>
      <c r="BG38" s="654" t="s">
        <v>342</v>
      </c>
      <c r="BH38" s="655"/>
      <c r="BI38" s="655"/>
      <c r="BJ38" s="655"/>
      <c r="BK38" s="655"/>
      <c r="BL38" s="655"/>
      <c r="BM38" s="655"/>
      <c r="BN38" s="655"/>
      <c r="BO38" s="655"/>
      <c r="BP38" s="655"/>
      <c r="BQ38" s="655"/>
      <c r="BR38" s="655"/>
      <c r="BS38" s="655"/>
      <c r="BT38" s="655"/>
      <c r="BU38" s="656"/>
      <c r="BV38" s="657">
        <v>1559</v>
      </c>
      <c r="BW38" s="658"/>
      <c r="BX38" s="658"/>
      <c r="BY38" s="658"/>
      <c r="BZ38" s="658"/>
      <c r="CA38" s="658"/>
      <c r="CB38" s="694"/>
      <c r="CD38" s="654" t="s">
        <v>343</v>
      </c>
      <c r="CE38" s="655"/>
      <c r="CF38" s="655"/>
      <c r="CG38" s="655"/>
      <c r="CH38" s="655"/>
      <c r="CI38" s="655"/>
      <c r="CJ38" s="655"/>
      <c r="CK38" s="655"/>
      <c r="CL38" s="655"/>
      <c r="CM38" s="655"/>
      <c r="CN38" s="655"/>
      <c r="CO38" s="655"/>
      <c r="CP38" s="655"/>
      <c r="CQ38" s="656"/>
      <c r="CR38" s="657">
        <v>603463</v>
      </c>
      <c r="CS38" s="658"/>
      <c r="CT38" s="658"/>
      <c r="CU38" s="658"/>
      <c r="CV38" s="658"/>
      <c r="CW38" s="658"/>
      <c r="CX38" s="658"/>
      <c r="CY38" s="659"/>
      <c r="CZ38" s="660">
        <v>9</v>
      </c>
      <c r="DA38" s="672"/>
      <c r="DB38" s="672"/>
      <c r="DC38" s="673"/>
      <c r="DD38" s="663">
        <v>523131</v>
      </c>
      <c r="DE38" s="658"/>
      <c r="DF38" s="658"/>
      <c r="DG38" s="658"/>
      <c r="DH38" s="658"/>
      <c r="DI38" s="658"/>
      <c r="DJ38" s="658"/>
      <c r="DK38" s="659"/>
      <c r="DL38" s="663">
        <v>495841</v>
      </c>
      <c r="DM38" s="658"/>
      <c r="DN38" s="658"/>
      <c r="DO38" s="658"/>
      <c r="DP38" s="658"/>
      <c r="DQ38" s="658"/>
      <c r="DR38" s="658"/>
      <c r="DS38" s="658"/>
      <c r="DT38" s="658"/>
      <c r="DU38" s="658"/>
      <c r="DV38" s="659"/>
      <c r="DW38" s="660">
        <v>14</v>
      </c>
      <c r="DX38" s="672"/>
      <c r="DY38" s="672"/>
      <c r="DZ38" s="672"/>
      <c r="EA38" s="672"/>
      <c r="EB38" s="672"/>
      <c r="EC38" s="684"/>
    </row>
    <row r="39" spans="2:133" ht="11.25" customHeight="1" x14ac:dyDescent="0.2">
      <c r="B39" s="654" t="s">
        <v>344</v>
      </c>
      <c r="C39" s="655"/>
      <c r="D39" s="655"/>
      <c r="E39" s="655"/>
      <c r="F39" s="655"/>
      <c r="G39" s="655"/>
      <c r="H39" s="655"/>
      <c r="I39" s="655"/>
      <c r="J39" s="655"/>
      <c r="K39" s="655"/>
      <c r="L39" s="655"/>
      <c r="M39" s="655"/>
      <c r="N39" s="655"/>
      <c r="O39" s="655"/>
      <c r="P39" s="655"/>
      <c r="Q39" s="656"/>
      <c r="R39" s="657" t="s">
        <v>129</v>
      </c>
      <c r="S39" s="658"/>
      <c r="T39" s="658"/>
      <c r="U39" s="658"/>
      <c r="V39" s="658"/>
      <c r="W39" s="658"/>
      <c r="X39" s="658"/>
      <c r="Y39" s="659"/>
      <c r="Z39" s="695" t="s">
        <v>129</v>
      </c>
      <c r="AA39" s="695"/>
      <c r="AB39" s="695"/>
      <c r="AC39" s="695"/>
      <c r="AD39" s="696" t="s">
        <v>129</v>
      </c>
      <c r="AE39" s="696"/>
      <c r="AF39" s="696"/>
      <c r="AG39" s="696"/>
      <c r="AH39" s="696"/>
      <c r="AI39" s="696"/>
      <c r="AJ39" s="696"/>
      <c r="AK39" s="696"/>
      <c r="AL39" s="660" t="s">
        <v>255</v>
      </c>
      <c r="AM39" s="661"/>
      <c r="AN39" s="661"/>
      <c r="AO39" s="697"/>
      <c r="AQ39" s="690" t="s">
        <v>345</v>
      </c>
      <c r="AR39" s="691"/>
      <c r="AS39" s="691"/>
      <c r="AT39" s="691"/>
      <c r="AU39" s="691"/>
      <c r="AV39" s="691"/>
      <c r="AW39" s="691"/>
      <c r="AX39" s="691"/>
      <c r="AY39" s="692"/>
      <c r="AZ39" s="657">
        <v>15750</v>
      </c>
      <c r="BA39" s="658"/>
      <c r="BB39" s="658"/>
      <c r="BC39" s="658"/>
      <c r="BD39" s="670"/>
      <c r="BE39" s="670"/>
      <c r="BF39" s="693"/>
      <c r="BG39" s="654" t="s">
        <v>346</v>
      </c>
      <c r="BH39" s="655"/>
      <c r="BI39" s="655"/>
      <c r="BJ39" s="655"/>
      <c r="BK39" s="655"/>
      <c r="BL39" s="655"/>
      <c r="BM39" s="655"/>
      <c r="BN39" s="655"/>
      <c r="BO39" s="655"/>
      <c r="BP39" s="655"/>
      <c r="BQ39" s="655"/>
      <c r="BR39" s="655"/>
      <c r="BS39" s="655"/>
      <c r="BT39" s="655"/>
      <c r="BU39" s="656"/>
      <c r="BV39" s="657">
        <v>2560</v>
      </c>
      <c r="BW39" s="658"/>
      <c r="BX39" s="658"/>
      <c r="BY39" s="658"/>
      <c r="BZ39" s="658"/>
      <c r="CA39" s="658"/>
      <c r="CB39" s="694"/>
      <c r="CD39" s="654" t="s">
        <v>347</v>
      </c>
      <c r="CE39" s="655"/>
      <c r="CF39" s="655"/>
      <c r="CG39" s="655"/>
      <c r="CH39" s="655"/>
      <c r="CI39" s="655"/>
      <c r="CJ39" s="655"/>
      <c r="CK39" s="655"/>
      <c r="CL39" s="655"/>
      <c r="CM39" s="655"/>
      <c r="CN39" s="655"/>
      <c r="CO39" s="655"/>
      <c r="CP39" s="655"/>
      <c r="CQ39" s="656"/>
      <c r="CR39" s="657">
        <v>149126</v>
      </c>
      <c r="CS39" s="670"/>
      <c r="CT39" s="670"/>
      <c r="CU39" s="670"/>
      <c r="CV39" s="670"/>
      <c r="CW39" s="670"/>
      <c r="CX39" s="670"/>
      <c r="CY39" s="671"/>
      <c r="CZ39" s="660">
        <v>2.2000000000000002</v>
      </c>
      <c r="DA39" s="672"/>
      <c r="DB39" s="672"/>
      <c r="DC39" s="673"/>
      <c r="DD39" s="663">
        <v>117909</v>
      </c>
      <c r="DE39" s="670"/>
      <c r="DF39" s="670"/>
      <c r="DG39" s="670"/>
      <c r="DH39" s="670"/>
      <c r="DI39" s="670"/>
      <c r="DJ39" s="670"/>
      <c r="DK39" s="671"/>
      <c r="DL39" s="663" t="s">
        <v>236</v>
      </c>
      <c r="DM39" s="670"/>
      <c r="DN39" s="670"/>
      <c r="DO39" s="670"/>
      <c r="DP39" s="670"/>
      <c r="DQ39" s="670"/>
      <c r="DR39" s="670"/>
      <c r="DS39" s="670"/>
      <c r="DT39" s="670"/>
      <c r="DU39" s="670"/>
      <c r="DV39" s="671"/>
      <c r="DW39" s="660" t="s">
        <v>129</v>
      </c>
      <c r="DX39" s="672"/>
      <c r="DY39" s="672"/>
      <c r="DZ39" s="672"/>
      <c r="EA39" s="672"/>
      <c r="EB39" s="672"/>
      <c r="EC39" s="684"/>
    </row>
    <row r="40" spans="2:133" ht="11.25" customHeight="1" x14ac:dyDescent="0.2">
      <c r="B40" s="654" t="s">
        <v>348</v>
      </c>
      <c r="C40" s="655"/>
      <c r="D40" s="655"/>
      <c r="E40" s="655"/>
      <c r="F40" s="655"/>
      <c r="G40" s="655"/>
      <c r="H40" s="655"/>
      <c r="I40" s="655"/>
      <c r="J40" s="655"/>
      <c r="K40" s="655"/>
      <c r="L40" s="655"/>
      <c r="M40" s="655"/>
      <c r="N40" s="655"/>
      <c r="O40" s="655"/>
      <c r="P40" s="655"/>
      <c r="Q40" s="656"/>
      <c r="R40" s="657">
        <v>69601</v>
      </c>
      <c r="S40" s="658"/>
      <c r="T40" s="658"/>
      <c r="U40" s="658"/>
      <c r="V40" s="658"/>
      <c r="W40" s="658"/>
      <c r="X40" s="658"/>
      <c r="Y40" s="659"/>
      <c r="Z40" s="695">
        <v>1</v>
      </c>
      <c r="AA40" s="695"/>
      <c r="AB40" s="695"/>
      <c r="AC40" s="695"/>
      <c r="AD40" s="696" t="s">
        <v>236</v>
      </c>
      <c r="AE40" s="696"/>
      <c r="AF40" s="696"/>
      <c r="AG40" s="696"/>
      <c r="AH40" s="696"/>
      <c r="AI40" s="696"/>
      <c r="AJ40" s="696"/>
      <c r="AK40" s="696"/>
      <c r="AL40" s="660" t="s">
        <v>236</v>
      </c>
      <c r="AM40" s="661"/>
      <c r="AN40" s="661"/>
      <c r="AO40" s="697"/>
      <c r="AQ40" s="690" t="s">
        <v>349</v>
      </c>
      <c r="AR40" s="691"/>
      <c r="AS40" s="691"/>
      <c r="AT40" s="691"/>
      <c r="AU40" s="691"/>
      <c r="AV40" s="691"/>
      <c r="AW40" s="691"/>
      <c r="AX40" s="691"/>
      <c r="AY40" s="692"/>
      <c r="AZ40" s="657" t="s">
        <v>236</v>
      </c>
      <c r="BA40" s="658"/>
      <c r="BB40" s="658"/>
      <c r="BC40" s="658"/>
      <c r="BD40" s="670"/>
      <c r="BE40" s="670"/>
      <c r="BF40" s="693"/>
      <c r="BG40" s="698" t="s">
        <v>350</v>
      </c>
      <c r="BH40" s="699"/>
      <c r="BI40" s="699"/>
      <c r="BJ40" s="699"/>
      <c r="BK40" s="699"/>
      <c r="BL40" s="223"/>
      <c r="BM40" s="655" t="s">
        <v>351</v>
      </c>
      <c r="BN40" s="655"/>
      <c r="BO40" s="655"/>
      <c r="BP40" s="655"/>
      <c r="BQ40" s="655"/>
      <c r="BR40" s="655"/>
      <c r="BS40" s="655"/>
      <c r="BT40" s="655"/>
      <c r="BU40" s="656"/>
      <c r="BV40" s="657">
        <v>74</v>
      </c>
      <c r="BW40" s="658"/>
      <c r="BX40" s="658"/>
      <c r="BY40" s="658"/>
      <c r="BZ40" s="658"/>
      <c r="CA40" s="658"/>
      <c r="CB40" s="694"/>
      <c r="CD40" s="654" t="s">
        <v>352</v>
      </c>
      <c r="CE40" s="655"/>
      <c r="CF40" s="655"/>
      <c r="CG40" s="655"/>
      <c r="CH40" s="655"/>
      <c r="CI40" s="655"/>
      <c r="CJ40" s="655"/>
      <c r="CK40" s="655"/>
      <c r="CL40" s="655"/>
      <c r="CM40" s="655"/>
      <c r="CN40" s="655"/>
      <c r="CO40" s="655"/>
      <c r="CP40" s="655"/>
      <c r="CQ40" s="656"/>
      <c r="CR40" s="657">
        <v>90376</v>
      </c>
      <c r="CS40" s="658"/>
      <c r="CT40" s="658"/>
      <c r="CU40" s="658"/>
      <c r="CV40" s="658"/>
      <c r="CW40" s="658"/>
      <c r="CX40" s="658"/>
      <c r="CY40" s="659"/>
      <c r="CZ40" s="660">
        <v>1.3</v>
      </c>
      <c r="DA40" s="672"/>
      <c r="DB40" s="672"/>
      <c r="DC40" s="673"/>
      <c r="DD40" s="663">
        <v>34376</v>
      </c>
      <c r="DE40" s="658"/>
      <c r="DF40" s="658"/>
      <c r="DG40" s="658"/>
      <c r="DH40" s="658"/>
      <c r="DI40" s="658"/>
      <c r="DJ40" s="658"/>
      <c r="DK40" s="659"/>
      <c r="DL40" s="663">
        <v>4376</v>
      </c>
      <c r="DM40" s="658"/>
      <c r="DN40" s="658"/>
      <c r="DO40" s="658"/>
      <c r="DP40" s="658"/>
      <c r="DQ40" s="658"/>
      <c r="DR40" s="658"/>
      <c r="DS40" s="658"/>
      <c r="DT40" s="658"/>
      <c r="DU40" s="658"/>
      <c r="DV40" s="659"/>
      <c r="DW40" s="660">
        <v>0.1</v>
      </c>
      <c r="DX40" s="672"/>
      <c r="DY40" s="672"/>
      <c r="DZ40" s="672"/>
      <c r="EA40" s="672"/>
      <c r="EB40" s="672"/>
      <c r="EC40" s="684"/>
    </row>
    <row r="41" spans="2:133" ht="11.25" customHeight="1" x14ac:dyDescent="0.2">
      <c r="B41" s="638" t="s">
        <v>353</v>
      </c>
      <c r="C41" s="639"/>
      <c r="D41" s="639"/>
      <c r="E41" s="639"/>
      <c r="F41" s="639"/>
      <c r="G41" s="639"/>
      <c r="H41" s="639"/>
      <c r="I41" s="639"/>
      <c r="J41" s="639"/>
      <c r="K41" s="639"/>
      <c r="L41" s="639"/>
      <c r="M41" s="639"/>
      <c r="N41" s="639"/>
      <c r="O41" s="639"/>
      <c r="P41" s="639"/>
      <c r="Q41" s="640"/>
      <c r="R41" s="641">
        <v>7026172</v>
      </c>
      <c r="S41" s="682"/>
      <c r="T41" s="682"/>
      <c r="U41" s="682"/>
      <c r="V41" s="682"/>
      <c r="W41" s="682"/>
      <c r="X41" s="682"/>
      <c r="Y41" s="685"/>
      <c r="Z41" s="686">
        <v>100</v>
      </c>
      <c r="AA41" s="686"/>
      <c r="AB41" s="686"/>
      <c r="AC41" s="686"/>
      <c r="AD41" s="687">
        <v>3483054</v>
      </c>
      <c r="AE41" s="687"/>
      <c r="AF41" s="687"/>
      <c r="AG41" s="687"/>
      <c r="AH41" s="687"/>
      <c r="AI41" s="687"/>
      <c r="AJ41" s="687"/>
      <c r="AK41" s="687"/>
      <c r="AL41" s="644">
        <v>100</v>
      </c>
      <c r="AM41" s="688"/>
      <c r="AN41" s="688"/>
      <c r="AO41" s="689"/>
      <c r="AQ41" s="690" t="s">
        <v>354</v>
      </c>
      <c r="AR41" s="691"/>
      <c r="AS41" s="691"/>
      <c r="AT41" s="691"/>
      <c r="AU41" s="691"/>
      <c r="AV41" s="691"/>
      <c r="AW41" s="691"/>
      <c r="AX41" s="691"/>
      <c r="AY41" s="692"/>
      <c r="AZ41" s="657">
        <v>101941</v>
      </c>
      <c r="BA41" s="658"/>
      <c r="BB41" s="658"/>
      <c r="BC41" s="658"/>
      <c r="BD41" s="670"/>
      <c r="BE41" s="670"/>
      <c r="BF41" s="693"/>
      <c r="BG41" s="698"/>
      <c r="BH41" s="699"/>
      <c r="BI41" s="699"/>
      <c r="BJ41" s="699"/>
      <c r="BK41" s="699"/>
      <c r="BL41" s="223"/>
      <c r="BM41" s="655" t="s">
        <v>355</v>
      </c>
      <c r="BN41" s="655"/>
      <c r="BO41" s="655"/>
      <c r="BP41" s="655"/>
      <c r="BQ41" s="655"/>
      <c r="BR41" s="655"/>
      <c r="BS41" s="655"/>
      <c r="BT41" s="655"/>
      <c r="BU41" s="656"/>
      <c r="BV41" s="657" t="s">
        <v>236</v>
      </c>
      <c r="BW41" s="658"/>
      <c r="BX41" s="658"/>
      <c r="BY41" s="658"/>
      <c r="BZ41" s="658"/>
      <c r="CA41" s="658"/>
      <c r="CB41" s="694"/>
      <c r="CD41" s="654" t="s">
        <v>356</v>
      </c>
      <c r="CE41" s="655"/>
      <c r="CF41" s="655"/>
      <c r="CG41" s="655"/>
      <c r="CH41" s="655"/>
      <c r="CI41" s="655"/>
      <c r="CJ41" s="655"/>
      <c r="CK41" s="655"/>
      <c r="CL41" s="655"/>
      <c r="CM41" s="655"/>
      <c r="CN41" s="655"/>
      <c r="CO41" s="655"/>
      <c r="CP41" s="655"/>
      <c r="CQ41" s="656"/>
      <c r="CR41" s="657" t="s">
        <v>129</v>
      </c>
      <c r="CS41" s="670"/>
      <c r="CT41" s="670"/>
      <c r="CU41" s="670"/>
      <c r="CV41" s="670"/>
      <c r="CW41" s="670"/>
      <c r="CX41" s="670"/>
      <c r="CY41" s="671"/>
      <c r="CZ41" s="660" t="s">
        <v>129</v>
      </c>
      <c r="DA41" s="672"/>
      <c r="DB41" s="672"/>
      <c r="DC41" s="673"/>
      <c r="DD41" s="663" t="s">
        <v>236</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357</v>
      </c>
      <c r="AR42" s="703"/>
      <c r="AS42" s="703"/>
      <c r="AT42" s="703"/>
      <c r="AU42" s="703"/>
      <c r="AV42" s="703"/>
      <c r="AW42" s="703"/>
      <c r="AX42" s="703"/>
      <c r="AY42" s="704"/>
      <c r="AZ42" s="641">
        <v>245412</v>
      </c>
      <c r="BA42" s="682"/>
      <c r="BB42" s="682"/>
      <c r="BC42" s="682"/>
      <c r="BD42" s="642"/>
      <c r="BE42" s="642"/>
      <c r="BF42" s="705"/>
      <c r="BG42" s="700"/>
      <c r="BH42" s="701"/>
      <c r="BI42" s="701"/>
      <c r="BJ42" s="701"/>
      <c r="BK42" s="701"/>
      <c r="BL42" s="224"/>
      <c r="BM42" s="639" t="s">
        <v>358</v>
      </c>
      <c r="BN42" s="639"/>
      <c r="BO42" s="639"/>
      <c r="BP42" s="639"/>
      <c r="BQ42" s="639"/>
      <c r="BR42" s="639"/>
      <c r="BS42" s="639"/>
      <c r="BT42" s="639"/>
      <c r="BU42" s="640"/>
      <c r="BV42" s="641">
        <v>351</v>
      </c>
      <c r="BW42" s="682"/>
      <c r="BX42" s="682"/>
      <c r="BY42" s="682"/>
      <c r="BZ42" s="682"/>
      <c r="CA42" s="682"/>
      <c r="CB42" s="683"/>
      <c r="CD42" s="654" t="s">
        <v>359</v>
      </c>
      <c r="CE42" s="655"/>
      <c r="CF42" s="655"/>
      <c r="CG42" s="655"/>
      <c r="CH42" s="655"/>
      <c r="CI42" s="655"/>
      <c r="CJ42" s="655"/>
      <c r="CK42" s="655"/>
      <c r="CL42" s="655"/>
      <c r="CM42" s="655"/>
      <c r="CN42" s="655"/>
      <c r="CO42" s="655"/>
      <c r="CP42" s="655"/>
      <c r="CQ42" s="656"/>
      <c r="CR42" s="657">
        <v>1328771</v>
      </c>
      <c r="CS42" s="670"/>
      <c r="CT42" s="670"/>
      <c r="CU42" s="670"/>
      <c r="CV42" s="670"/>
      <c r="CW42" s="670"/>
      <c r="CX42" s="670"/>
      <c r="CY42" s="671"/>
      <c r="CZ42" s="660">
        <v>19.8</v>
      </c>
      <c r="DA42" s="672"/>
      <c r="DB42" s="672"/>
      <c r="DC42" s="673"/>
      <c r="DD42" s="663">
        <v>375694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360</v>
      </c>
      <c r="CD43" s="654" t="s">
        <v>361</v>
      </c>
      <c r="CE43" s="655"/>
      <c r="CF43" s="655"/>
      <c r="CG43" s="655"/>
      <c r="CH43" s="655"/>
      <c r="CI43" s="655"/>
      <c r="CJ43" s="655"/>
      <c r="CK43" s="655"/>
      <c r="CL43" s="655"/>
      <c r="CM43" s="655"/>
      <c r="CN43" s="655"/>
      <c r="CO43" s="655"/>
      <c r="CP43" s="655"/>
      <c r="CQ43" s="656"/>
      <c r="CR43" s="657">
        <v>746</v>
      </c>
      <c r="CS43" s="670"/>
      <c r="CT43" s="670"/>
      <c r="CU43" s="670"/>
      <c r="CV43" s="670"/>
      <c r="CW43" s="670"/>
      <c r="CX43" s="670"/>
      <c r="CY43" s="671"/>
      <c r="CZ43" s="660">
        <v>0</v>
      </c>
      <c r="DA43" s="672"/>
      <c r="DB43" s="672"/>
      <c r="DC43" s="673"/>
      <c r="DD43" s="663" t="s">
        <v>236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362</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309</v>
      </c>
      <c r="CE44" s="677"/>
      <c r="CF44" s="654" t="s">
        <v>363</v>
      </c>
      <c r="CG44" s="655"/>
      <c r="CH44" s="655"/>
      <c r="CI44" s="655"/>
      <c r="CJ44" s="655"/>
      <c r="CK44" s="655"/>
      <c r="CL44" s="655"/>
      <c r="CM44" s="655"/>
      <c r="CN44" s="655"/>
      <c r="CO44" s="655"/>
      <c r="CP44" s="655"/>
      <c r="CQ44" s="656"/>
      <c r="CR44" s="657">
        <v>1319593</v>
      </c>
      <c r="CS44" s="658"/>
      <c r="CT44" s="658"/>
      <c r="CU44" s="658"/>
      <c r="CV44" s="658"/>
      <c r="CW44" s="658"/>
      <c r="CX44" s="658"/>
      <c r="CY44" s="659"/>
      <c r="CZ44" s="660">
        <v>19.600000000000001</v>
      </c>
      <c r="DA44" s="661"/>
      <c r="DB44" s="661"/>
      <c r="DC44" s="662"/>
      <c r="DD44" s="663">
        <v>374144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364</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365</v>
      </c>
      <c r="CG45" s="655"/>
      <c r="CH45" s="655"/>
      <c r="CI45" s="655"/>
      <c r="CJ45" s="655"/>
      <c r="CK45" s="655"/>
      <c r="CL45" s="655"/>
      <c r="CM45" s="655"/>
      <c r="CN45" s="655"/>
      <c r="CO45" s="655"/>
      <c r="CP45" s="655"/>
      <c r="CQ45" s="656"/>
      <c r="CR45" s="657">
        <v>550428</v>
      </c>
      <c r="CS45" s="670"/>
      <c r="CT45" s="670"/>
      <c r="CU45" s="670"/>
      <c r="CV45" s="670"/>
      <c r="CW45" s="670"/>
      <c r="CX45" s="670"/>
      <c r="CY45" s="671"/>
      <c r="CZ45" s="660">
        <v>8.1999999999999993</v>
      </c>
      <c r="DA45" s="672"/>
      <c r="DB45" s="672"/>
      <c r="DC45" s="673"/>
      <c r="DD45" s="663">
        <v>38879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366</v>
      </c>
      <c r="CG46" s="655"/>
      <c r="CH46" s="655"/>
      <c r="CI46" s="655"/>
      <c r="CJ46" s="655"/>
      <c r="CK46" s="655"/>
      <c r="CL46" s="655"/>
      <c r="CM46" s="655"/>
      <c r="CN46" s="655"/>
      <c r="CO46" s="655"/>
      <c r="CP46" s="655"/>
      <c r="CQ46" s="656"/>
      <c r="CR46" s="657">
        <v>708367</v>
      </c>
      <c r="CS46" s="658"/>
      <c r="CT46" s="658"/>
      <c r="CU46" s="658"/>
      <c r="CV46" s="658"/>
      <c r="CW46" s="658"/>
      <c r="CX46" s="658"/>
      <c r="CY46" s="659"/>
      <c r="CZ46" s="660">
        <v>10.5</v>
      </c>
      <c r="DA46" s="661"/>
      <c r="DB46" s="661"/>
      <c r="DC46" s="662"/>
      <c r="DD46" s="663">
        <v>334444</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367</v>
      </c>
      <c r="CG47" s="655"/>
      <c r="CH47" s="655"/>
      <c r="CI47" s="655"/>
      <c r="CJ47" s="655"/>
      <c r="CK47" s="655"/>
      <c r="CL47" s="655"/>
      <c r="CM47" s="655"/>
      <c r="CN47" s="655"/>
      <c r="CO47" s="655"/>
      <c r="CP47" s="655"/>
      <c r="CQ47" s="656"/>
      <c r="CR47" s="657">
        <v>9178</v>
      </c>
      <c r="CS47" s="670"/>
      <c r="CT47" s="670"/>
      <c r="CU47" s="670"/>
      <c r="CV47" s="670"/>
      <c r="CW47" s="670"/>
      <c r="CX47" s="670"/>
      <c r="CY47" s="671"/>
      <c r="CZ47" s="660">
        <v>0.1</v>
      </c>
      <c r="DA47" s="672"/>
      <c r="DB47" s="672"/>
      <c r="DC47" s="673"/>
      <c r="DD47" s="663">
        <v>1550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368</v>
      </c>
      <c r="CG48" s="655"/>
      <c r="CH48" s="655"/>
      <c r="CI48" s="655"/>
      <c r="CJ48" s="655"/>
      <c r="CK48" s="655"/>
      <c r="CL48" s="655"/>
      <c r="CM48" s="655"/>
      <c r="CN48" s="655"/>
      <c r="CO48" s="655"/>
      <c r="CP48" s="655"/>
      <c r="CQ48" s="656"/>
      <c r="CR48" s="657" t="s">
        <v>236</v>
      </c>
      <c r="CS48" s="658"/>
      <c r="CT48" s="658"/>
      <c r="CU48" s="658"/>
      <c r="CV48" s="658"/>
      <c r="CW48" s="658"/>
      <c r="CX48" s="658"/>
      <c r="CY48" s="659"/>
      <c r="CZ48" s="660" t="s">
        <v>129</v>
      </c>
      <c r="DA48" s="661"/>
      <c r="DB48" s="661"/>
      <c r="DC48" s="662"/>
      <c r="DD48" s="663" t="s">
        <v>236</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369</v>
      </c>
      <c r="CE49" s="639"/>
      <c r="CF49" s="639"/>
      <c r="CG49" s="639"/>
      <c r="CH49" s="639"/>
      <c r="CI49" s="639"/>
      <c r="CJ49" s="639"/>
      <c r="CK49" s="639"/>
      <c r="CL49" s="639"/>
      <c r="CM49" s="639"/>
      <c r="CN49" s="639"/>
      <c r="CO49" s="639"/>
      <c r="CP49" s="639"/>
      <c r="CQ49" s="640"/>
      <c r="CR49" s="641">
        <v>6715550</v>
      </c>
      <c r="CS49" s="642"/>
      <c r="CT49" s="642"/>
      <c r="CU49" s="642"/>
      <c r="CV49" s="642"/>
      <c r="CW49" s="642"/>
      <c r="CX49" s="642"/>
      <c r="CY49" s="643"/>
      <c r="CZ49" s="644">
        <v>100</v>
      </c>
      <c r="DA49" s="645"/>
      <c r="DB49" s="645"/>
      <c r="DC49" s="646"/>
      <c r="DD49" s="647">
        <v>4316573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9UYlgtEMDEvc21WHeytI4+ohT+wCbEp5eSkJ9e/2tDrbqWMCydf+UQV/LykRoyHRwsR/nqgpP2F5aO33bcPjIg==" saltValue="HhMQ2zSlsFbLbAaCf8Rqe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370</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371</v>
      </c>
      <c r="DK2" s="1128"/>
      <c r="DL2" s="1128"/>
      <c r="DM2" s="1128"/>
      <c r="DN2" s="1128"/>
      <c r="DO2" s="1129"/>
      <c r="DP2" s="228"/>
      <c r="DQ2" s="1127" t="s">
        <v>372</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373</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374</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375</v>
      </c>
      <c r="B5" s="1032"/>
      <c r="C5" s="1032"/>
      <c r="D5" s="1032"/>
      <c r="E5" s="1032"/>
      <c r="F5" s="1032"/>
      <c r="G5" s="1032"/>
      <c r="H5" s="1032"/>
      <c r="I5" s="1032"/>
      <c r="J5" s="1032"/>
      <c r="K5" s="1032"/>
      <c r="L5" s="1032"/>
      <c r="M5" s="1032"/>
      <c r="N5" s="1032"/>
      <c r="O5" s="1032"/>
      <c r="P5" s="1033"/>
      <c r="Q5" s="1037" t="s">
        <v>376</v>
      </c>
      <c r="R5" s="1038"/>
      <c r="S5" s="1038"/>
      <c r="T5" s="1038"/>
      <c r="U5" s="1039"/>
      <c r="V5" s="1037" t="s">
        <v>377</v>
      </c>
      <c r="W5" s="1038"/>
      <c r="X5" s="1038"/>
      <c r="Y5" s="1038"/>
      <c r="Z5" s="1039"/>
      <c r="AA5" s="1037" t="s">
        <v>378</v>
      </c>
      <c r="AB5" s="1038"/>
      <c r="AC5" s="1038"/>
      <c r="AD5" s="1038"/>
      <c r="AE5" s="1038"/>
      <c r="AF5" s="1130" t="s">
        <v>379</v>
      </c>
      <c r="AG5" s="1038"/>
      <c r="AH5" s="1038"/>
      <c r="AI5" s="1038"/>
      <c r="AJ5" s="1051"/>
      <c r="AK5" s="1038" t="s">
        <v>380</v>
      </c>
      <c r="AL5" s="1038"/>
      <c r="AM5" s="1038"/>
      <c r="AN5" s="1038"/>
      <c r="AO5" s="1039"/>
      <c r="AP5" s="1037" t="s">
        <v>381</v>
      </c>
      <c r="AQ5" s="1038"/>
      <c r="AR5" s="1038"/>
      <c r="AS5" s="1038"/>
      <c r="AT5" s="1039"/>
      <c r="AU5" s="1037" t="s">
        <v>382</v>
      </c>
      <c r="AV5" s="1038"/>
      <c r="AW5" s="1038"/>
      <c r="AX5" s="1038"/>
      <c r="AY5" s="1051"/>
      <c r="AZ5" s="232"/>
      <c r="BA5" s="232"/>
      <c r="BB5" s="232"/>
      <c r="BC5" s="232"/>
      <c r="BD5" s="232"/>
      <c r="BE5" s="233"/>
      <c r="BF5" s="233"/>
      <c r="BG5" s="233"/>
      <c r="BH5" s="233"/>
      <c r="BI5" s="233"/>
      <c r="BJ5" s="233"/>
      <c r="BK5" s="233"/>
      <c r="BL5" s="233"/>
      <c r="BM5" s="233"/>
      <c r="BN5" s="233"/>
      <c r="BO5" s="233"/>
      <c r="BP5" s="233"/>
      <c r="BQ5" s="1031" t="s">
        <v>383</v>
      </c>
      <c r="BR5" s="1032"/>
      <c r="BS5" s="1032"/>
      <c r="BT5" s="1032"/>
      <c r="BU5" s="1032"/>
      <c r="BV5" s="1032"/>
      <c r="BW5" s="1032"/>
      <c r="BX5" s="1032"/>
      <c r="BY5" s="1032"/>
      <c r="BZ5" s="1032"/>
      <c r="CA5" s="1032"/>
      <c r="CB5" s="1032"/>
      <c r="CC5" s="1032"/>
      <c r="CD5" s="1032"/>
      <c r="CE5" s="1032"/>
      <c r="CF5" s="1032"/>
      <c r="CG5" s="1033"/>
      <c r="CH5" s="1037" t="s">
        <v>384</v>
      </c>
      <c r="CI5" s="1038"/>
      <c r="CJ5" s="1038"/>
      <c r="CK5" s="1038"/>
      <c r="CL5" s="1039"/>
      <c r="CM5" s="1037" t="s">
        <v>385</v>
      </c>
      <c r="CN5" s="1038"/>
      <c r="CO5" s="1038"/>
      <c r="CP5" s="1038"/>
      <c r="CQ5" s="1039"/>
      <c r="CR5" s="1037" t="s">
        <v>386</v>
      </c>
      <c r="CS5" s="1038"/>
      <c r="CT5" s="1038"/>
      <c r="CU5" s="1038"/>
      <c r="CV5" s="1039"/>
      <c r="CW5" s="1037" t="s">
        <v>387</v>
      </c>
      <c r="CX5" s="1038"/>
      <c r="CY5" s="1038"/>
      <c r="CZ5" s="1038"/>
      <c r="DA5" s="1039"/>
      <c r="DB5" s="1037" t="s">
        <v>388</v>
      </c>
      <c r="DC5" s="1038"/>
      <c r="DD5" s="1038"/>
      <c r="DE5" s="1038"/>
      <c r="DF5" s="1039"/>
      <c r="DG5" s="1120" t="s">
        <v>389</v>
      </c>
      <c r="DH5" s="1121"/>
      <c r="DI5" s="1121"/>
      <c r="DJ5" s="1121"/>
      <c r="DK5" s="1122"/>
      <c r="DL5" s="1120" t="s">
        <v>390</v>
      </c>
      <c r="DM5" s="1121"/>
      <c r="DN5" s="1121"/>
      <c r="DO5" s="1121"/>
      <c r="DP5" s="1122"/>
      <c r="DQ5" s="1037" t="s">
        <v>391</v>
      </c>
      <c r="DR5" s="1038"/>
      <c r="DS5" s="1038"/>
      <c r="DT5" s="1038"/>
      <c r="DU5" s="1039"/>
      <c r="DV5" s="1037" t="s">
        <v>382</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392</v>
      </c>
      <c r="C7" s="1084"/>
      <c r="D7" s="1084"/>
      <c r="E7" s="1084"/>
      <c r="F7" s="1084"/>
      <c r="G7" s="1084"/>
      <c r="H7" s="1084"/>
      <c r="I7" s="1084"/>
      <c r="J7" s="1084"/>
      <c r="K7" s="1084"/>
      <c r="L7" s="1084"/>
      <c r="M7" s="1084"/>
      <c r="N7" s="1084"/>
      <c r="O7" s="1084"/>
      <c r="P7" s="1085"/>
      <c r="Q7" s="1138">
        <v>6924</v>
      </c>
      <c r="R7" s="1139"/>
      <c r="S7" s="1139"/>
      <c r="T7" s="1139"/>
      <c r="U7" s="1139"/>
      <c r="V7" s="1139">
        <v>6665</v>
      </c>
      <c r="W7" s="1139"/>
      <c r="X7" s="1139"/>
      <c r="Y7" s="1139"/>
      <c r="Z7" s="1139"/>
      <c r="AA7" s="1139">
        <v>259</v>
      </c>
      <c r="AB7" s="1139"/>
      <c r="AC7" s="1139"/>
      <c r="AD7" s="1139"/>
      <c r="AE7" s="1140"/>
      <c r="AF7" s="1141">
        <v>140</v>
      </c>
      <c r="AG7" s="1142"/>
      <c r="AH7" s="1142"/>
      <c r="AI7" s="1142"/>
      <c r="AJ7" s="1143"/>
      <c r="AK7" s="1144">
        <v>545</v>
      </c>
      <c r="AL7" s="1145"/>
      <c r="AM7" s="1145"/>
      <c r="AN7" s="1145"/>
      <c r="AO7" s="1145"/>
      <c r="AP7" s="1145">
        <v>5934</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2">
      <c r="A8" s="238">
        <v>2</v>
      </c>
      <c r="B8" s="1066" t="s">
        <v>393</v>
      </c>
      <c r="C8" s="1067"/>
      <c r="D8" s="1067"/>
      <c r="E8" s="1067"/>
      <c r="F8" s="1067"/>
      <c r="G8" s="1067"/>
      <c r="H8" s="1067"/>
      <c r="I8" s="1067"/>
      <c r="J8" s="1067"/>
      <c r="K8" s="1067"/>
      <c r="L8" s="1067"/>
      <c r="M8" s="1067"/>
      <c r="N8" s="1067"/>
      <c r="O8" s="1067"/>
      <c r="P8" s="1068"/>
      <c r="Q8" s="1074">
        <v>0</v>
      </c>
      <c r="R8" s="1075"/>
      <c r="S8" s="1075"/>
      <c r="T8" s="1075"/>
      <c r="U8" s="1075"/>
      <c r="V8" s="1075">
        <v>0</v>
      </c>
      <c r="W8" s="1075"/>
      <c r="X8" s="1075"/>
      <c r="Y8" s="1075"/>
      <c r="Z8" s="1075"/>
      <c r="AA8" s="1075">
        <v>0</v>
      </c>
      <c r="AB8" s="1075"/>
      <c r="AC8" s="1075"/>
      <c r="AD8" s="1075"/>
      <c r="AE8" s="1076"/>
      <c r="AF8" s="1071">
        <v>0</v>
      </c>
      <c r="AG8" s="1072"/>
      <c r="AH8" s="1072"/>
      <c r="AI8" s="1072"/>
      <c r="AJ8" s="1073"/>
      <c r="AK8" s="1116" t="s">
        <v>512</v>
      </c>
      <c r="AL8" s="1117"/>
      <c r="AM8" s="1117"/>
      <c r="AN8" s="1117"/>
      <c r="AO8" s="1117"/>
      <c r="AP8" s="1117" t="s">
        <v>512</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t="s">
        <v>394</v>
      </c>
      <c r="C9" s="1067"/>
      <c r="D9" s="1067"/>
      <c r="E9" s="1067"/>
      <c r="F9" s="1067"/>
      <c r="G9" s="1067"/>
      <c r="H9" s="1067"/>
      <c r="I9" s="1067"/>
      <c r="J9" s="1067"/>
      <c r="K9" s="1067"/>
      <c r="L9" s="1067"/>
      <c r="M9" s="1067"/>
      <c r="N9" s="1067"/>
      <c r="O9" s="1067"/>
      <c r="P9" s="1068"/>
      <c r="Q9" s="1074">
        <v>352</v>
      </c>
      <c r="R9" s="1075"/>
      <c r="S9" s="1075"/>
      <c r="T9" s="1075"/>
      <c r="U9" s="1075"/>
      <c r="V9" s="1075">
        <v>301</v>
      </c>
      <c r="W9" s="1075"/>
      <c r="X9" s="1075"/>
      <c r="Y9" s="1075"/>
      <c r="Z9" s="1075"/>
      <c r="AA9" s="1075">
        <v>51</v>
      </c>
      <c r="AB9" s="1075"/>
      <c r="AC9" s="1075"/>
      <c r="AD9" s="1075"/>
      <c r="AE9" s="1076"/>
      <c r="AF9" s="1071">
        <v>1</v>
      </c>
      <c r="AG9" s="1072"/>
      <c r="AH9" s="1072"/>
      <c r="AI9" s="1072"/>
      <c r="AJ9" s="1073"/>
      <c r="AK9" s="1116">
        <v>249</v>
      </c>
      <c r="AL9" s="1117"/>
      <c r="AM9" s="1117"/>
      <c r="AN9" s="1117"/>
      <c r="AO9" s="1117"/>
      <c r="AP9" s="1117">
        <v>429</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t="s">
        <v>395</v>
      </c>
      <c r="C10" s="1067"/>
      <c r="D10" s="1067"/>
      <c r="E10" s="1067"/>
      <c r="F10" s="1067"/>
      <c r="G10" s="1067"/>
      <c r="H10" s="1067"/>
      <c r="I10" s="1067"/>
      <c r="J10" s="1067"/>
      <c r="K10" s="1067"/>
      <c r="L10" s="1067"/>
      <c r="M10" s="1067"/>
      <c r="N10" s="1067"/>
      <c r="O10" s="1067"/>
      <c r="P10" s="1068"/>
      <c r="Q10" s="1074">
        <v>3</v>
      </c>
      <c r="R10" s="1075"/>
      <c r="S10" s="1075"/>
      <c r="T10" s="1075"/>
      <c r="U10" s="1075"/>
      <c r="V10" s="1075">
        <v>3</v>
      </c>
      <c r="W10" s="1075"/>
      <c r="X10" s="1075"/>
      <c r="Y10" s="1075"/>
      <c r="Z10" s="1075"/>
      <c r="AA10" s="1075">
        <v>0</v>
      </c>
      <c r="AB10" s="1075"/>
      <c r="AC10" s="1075"/>
      <c r="AD10" s="1075"/>
      <c r="AE10" s="1076"/>
      <c r="AF10" s="1071">
        <v>0</v>
      </c>
      <c r="AG10" s="1072"/>
      <c r="AH10" s="1072"/>
      <c r="AI10" s="1072"/>
      <c r="AJ10" s="1073"/>
      <c r="AK10" s="1116" t="s">
        <v>512</v>
      </c>
      <c r="AL10" s="1117"/>
      <c r="AM10" s="1117"/>
      <c r="AN10" s="1117"/>
      <c r="AO10" s="1117"/>
      <c r="AP10" s="1117" t="s">
        <v>512</v>
      </c>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397</v>
      </c>
      <c r="B23" s="973" t="s">
        <v>398</v>
      </c>
      <c r="C23" s="974"/>
      <c r="D23" s="974"/>
      <c r="E23" s="974"/>
      <c r="F23" s="974"/>
      <c r="G23" s="974"/>
      <c r="H23" s="974"/>
      <c r="I23" s="974"/>
      <c r="J23" s="974"/>
      <c r="K23" s="974"/>
      <c r="L23" s="974"/>
      <c r="M23" s="974"/>
      <c r="N23" s="974"/>
      <c r="O23" s="974"/>
      <c r="P23" s="984"/>
      <c r="Q23" s="1103">
        <v>7029</v>
      </c>
      <c r="R23" s="1097"/>
      <c r="S23" s="1097"/>
      <c r="T23" s="1097"/>
      <c r="U23" s="1097"/>
      <c r="V23" s="1097">
        <v>6719</v>
      </c>
      <c r="W23" s="1097"/>
      <c r="X23" s="1097"/>
      <c r="Y23" s="1097"/>
      <c r="Z23" s="1097"/>
      <c r="AA23" s="1097">
        <v>311</v>
      </c>
      <c r="AB23" s="1097"/>
      <c r="AC23" s="1097"/>
      <c r="AD23" s="1097"/>
      <c r="AE23" s="1104"/>
      <c r="AF23" s="1105">
        <v>141</v>
      </c>
      <c r="AG23" s="1097"/>
      <c r="AH23" s="1097"/>
      <c r="AI23" s="1097"/>
      <c r="AJ23" s="1106"/>
      <c r="AK23" s="1107"/>
      <c r="AL23" s="1108"/>
      <c r="AM23" s="1108"/>
      <c r="AN23" s="1108"/>
      <c r="AO23" s="1108"/>
      <c r="AP23" s="1097">
        <v>6362</v>
      </c>
      <c r="AQ23" s="1097"/>
      <c r="AR23" s="1097"/>
      <c r="AS23" s="1097"/>
      <c r="AT23" s="1097"/>
      <c r="AU23" s="1098"/>
      <c r="AV23" s="1098"/>
      <c r="AW23" s="1098"/>
      <c r="AX23" s="1098"/>
      <c r="AY23" s="1099"/>
      <c r="AZ23" s="1100" t="s">
        <v>129</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400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375</v>
      </c>
      <c r="B26" s="1032"/>
      <c r="C26" s="1032"/>
      <c r="D26" s="1032"/>
      <c r="E26" s="1032"/>
      <c r="F26" s="1032"/>
      <c r="G26" s="1032"/>
      <c r="H26" s="1032"/>
      <c r="I26" s="1032"/>
      <c r="J26" s="1032"/>
      <c r="K26" s="1032"/>
      <c r="L26" s="1032"/>
      <c r="M26" s="1032"/>
      <c r="N26" s="1032"/>
      <c r="O26" s="1032"/>
      <c r="P26" s="1033"/>
      <c r="Q26" s="1037" t="s">
        <v>401</v>
      </c>
      <c r="R26" s="1038"/>
      <c r="S26" s="1038"/>
      <c r="T26" s="1038"/>
      <c r="U26" s="1039"/>
      <c r="V26" s="1037" t="s">
        <v>402</v>
      </c>
      <c r="W26" s="1038"/>
      <c r="X26" s="1038"/>
      <c r="Y26" s="1038"/>
      <c r="Z26" s="1039"/>
      <c r="AA26" s="1037" t="s">
        <v>403</v>
      </c>
      <c r="AB26" s="1038"/>
      <c r="AC26" s="1038"/>
      <c r="AD26" s="1038"/>
      <c r="AE26" s="1038"/>
      <c r="AF26" s="1091" t="s">
        <v>404</v>
      </c>
      <c r="AG26" s="1044"/>
      <c r="AH26" s="1044"/>
      <c r="AI26" s="1044"/>
      <c r="AJ26" s="1092"/>
      <c r="AK26" s="1038" t="s">
        <v>405</v>
      </c>
      <c r="AL26" s="1038"/>
      <c r="AM26" s="1038"/>
      <c r="AN26" s="1038"/>
      <c r="AO26" s="1039"/>
      <c r="AP26" s="1037" t="s">
        <v>406</v>
      </c>
      <c r="AQ26" s="1038"/>
      <c r="AR26" s="1038"/>
      <c r="AS26" s="1038"/>
      <c r="AT26" s="1039"/>
      <c r="AU26" s="1037" t="s">
        <v>407</v>
      </c>
      <c r="AV26" s="1038"/>
      <c r="AW26" s="1038"/>
      <c r="AX26" s="1038"/>
      <c r="AY26" s="1039"/>
      <c r="AZ26" s="1037" t="s">
        <v>408</v>
      </c>
      <c r="BA26" s="1038"/>
      <c r="BB26" s="1038"/>
      <c r="BC26" s="1038"/>
      <c r="BD26" s="1039"/>
      <c r="BE26" s="1037" t="s">
        <v>382</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409</v>
      </c>
      <c r="C28" s="1084"/>
      <c r="D28" s="1084"/>
      <c r="E28" s="1084"/>
      <c r="F28" s="1084"/>
      <c r="G28" s="1084"/>
      <c r="H28" s="1084"/>
      <c r="I28" s="1084"/>
      <c r="J28" s="1084"/>
      <c r="K28" s="1084"/>
      <c r="L28" s="1084"/>
      <c r="M28" s="1084"/>
      <c r="N28" s="1084"/>
      <c r="O28" s="1084"/>
      <c r="P28" s="1085"/>
      <c r="Q28" s="1086">
        <v>1431</v>
      </c>
      <c r="R28" s="1087"/>
      <c r="S28" s="1087"/>
      <c r="T28" s="1087"/>
      <c r="U28" s="1087"/>
      <c r="V28" s="1087">
        <v>1417</v>
      </c>
      <c r="W28" s="1087"/>
      <c r="X28" s="1087"/>
      <c r="Y28" s="1087"/>
      <c r="Z28" s="1087"/>
      <c r="AA28" s="1087">
        <v>14</v>
      </c>
      <c r="AB28" s="1087"/>
      <c r="AC28" s="1087"/>
      <c r="AD28" s="1087"/>
      <c r="AE28" s="1088"/>
      <c r="AF28" s="1089">
        <v>14</v>
      </c>
      <c r="AG28" s="1087"/>
      <c r="AH28" s="1087"/>
      <c r="AI28" s="1087"/>
      <c r="AJ28" s="1090"/>
      <c r="AK28" s="1078">
        <v>295</v>
      </c>
      <c r="AL28" s="1079"/>
      <c r="AM28" s="1079"/>
      <c r="AN28" s="1079"/>
      <c r="AO28" s="1079"/>
      <c r="AP28" s="1079" t="s">
        <v>512</v>
      </c>
      <c r="AQ28" s="1079"/>
      <c r="AR28" s="1079"/>
      <c r="AS28" s="1079"/>
      <c r="AT28" s="1079"/>
      <c r="AU28" s="1079" t="s">
        <v>512</v>
      </c>
      <c r="AV28" s="1079"/>
      <c r="AW28" s="1079"/>
      <c r="AX28" s="1079"/>
      <c r="AY28" s="1079"/>
      <c r="AZ28" s="1080" t="s">
        <v>512</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410</v>
      </c>
      <c r="C29" s="1067"/>
      <c r="D29" s="1067"/>
      <c r="E29" s="1067"/>
      <c r="F29" s="1067"/>
      <c r="G29" s="1067"/>
      <c r="H29" s="1067"/>
      <c r="I29" s="1067"/>
      <c r="J29" s="1067"/>
      <c r="K29" s="1067"/>
      <c r="L29" s="1067"/>
      <c r="M29" s="1067"/>
      <c r="N29" s="1067"/>
      <c r="O29" s="1067"/>
      <c r="P29" s="1068"/>
      <c r="Q29" s="1074">
        <v>1208</v>
      </c>
      <c r="R29" s="1075"/>
      <c r="S29" s="1075"/>
      <c r="T29" s="1075"/>
      <c r="U29" s="1075"/>
      <c r="V29" s="1075">
        <v>1178</v>
      </c>
      <c r="W29" s="1075"/>
      <c r="X29" s="1075"/>
      <c r="Y29" s="1075"/>
      <c r="Z29" s="1075"/>
      <c r="AA29" s="1075">
        <v>30</v>
      </c>
      <c r="AB29" s="1075"/>
      <c r="AC29" s="1075"/>
      <c r="AD29" s="1075"/>
      <c r="AE29" s="1076"/>
      <c r="AF29" s="1071">
        <v>30</v>
      </c>
      <c r="AG29" s="1072"/>
      <c r="AH29" s="1072"/>
      <c r="AI29" s="1072"/>
      <c r="AJ29" s="1073"/>
      <c r="AK29" s="1016">
        <v>175</v>
      </c>
      <c r="AL29" s="1007"/>
      <c r="AM29" s="1007"/>
      <c r="AN29" s="1007"/>
      <c r="AO29" s="1007"/>
      <c r="AP29" s="1007" t="s">
        <v>512</v>
      </c>
      <c r="AQ29" s="1007"/>
      <c r="AR29" s="1007"/>
      <c r="AS29" s="1007"/>
      <c r="AT29" s="1007"/>
      <c r="AU29" s="1007" t="s">
        <v>512</v>
      </c>
      <c r="AV29" s="1007"/>
      <c r="AW29" s="1007"/>
      <c r="AX29" s="1007"/>
      <c r="AY29" s="1007"/>
      <c r="AZ29" s="1077" t="s">
        <v>512</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411</v>
      </c>
      <c r="C30" s="1067"/>
      <c r="D30" s="1067"/>
      <c r="E30" s="1067"/>
      <c r="F30" s="1067"/>
      <c r="G30" s="1067"/>
      <c r="H30" s="1067"/>
      <c r="I30" s="1067"/>
      <c r="J30" s="1067"/>
      <c r="K30" s="1067"/>
      <c r="L30" s="1067"/>
      <c r="M30" s="1067"/>
      <c r="N30" s="1067"/>
      <c r="O30" s="1067"/>
      <c r="P30" s="1068"/>
      <c r="Q30" s="1074">
        <v>128</v>
      </c>
      <c r="R30" s="1075"/>
      <c r="S30" s="1075"/>
      <c r="T30" s="1075"/>
      <c r="U30" s="1075"/>
      <c r="V30" s="1075">
        <v>128</v>
      </c>
      <c r="W30" s="1075"/>
      <c r="X30" s="1075"/>
      <c r="Y30" s="1075"/>
      <c r="Z30" s="1075"/>
      <c r="AA30" s="1075">
        <v>1</v>
      </c>
      <c r="AB30" s="1075"/>
      <c r="AC30" s="1075"/>
      <c r="AD30" s="1075"/>
      <c r="AE30" s="1076"/>
      <c r="AF30" s="1071">
        <v>1</v>
      </c>
      <c r="AG30" s="1072"/>
      <c r="AH30" s="1072"/>
      <c r="AI30" s="1072"/>
      <c r="AJ30" s="1073"/>
      <c r="AK30" s="1016">
        <v>32</v>
      </c>
      <c r="AL30" s="1007"/>
      <c r="AM30" s="1007"/>
      <c r="AN30" s="1007"/>
      <c r="AO30" s="1007"/>
      <c r="AP30" s="1007" t="s">
        <v>512</v>
      </c>
      <c r="AQ30" s="1007"/>
      <c r="AR30" s="1007"/>
      <c r="AS30" s="1007"/>
      <c r="AT30" s="1007"/>
      <c r="AU30" s="1007" t="s">
        <v>512</v>
      </c>
      <c r="AV30" s="1007"/>
      <c r="AW30" s="1007"/>
      <c r="AX30" s="1007"/>
      <c r="AY30" s="1007"/>
      <c r="AZ30" s="1077" t="s">
        <v>512</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412</v>
      </c>
      <c r="C31" s="1067"/>
      <c r="D31" s="1067"/>
      <c r="E31" s="1067"/>
      <c r="F31" s="1067"/>
      <c r="G31" s="1067"/>
      <c r="H31" s="1067"/>
      <c r="I31" s="1067"/>
      <c r="J31" s="1067"/>
      <c r="K31" s="1067"/>
      <c r="L31" s="1067"/>
      <c r="M31" s="1067"/>
      <c r="N31" s="1067"/>
      <c r="O31" s="1067"/>
      <c r="P31" s="1068"/>
      <c r="Q31" s="1074">
        <v>264</v>
      </c>
      <c r="R31" s="1075"/>
      <c r="S31" s="1075"/>
      <c r="T31" s="1075"/>
      <c r="U31" s="1075"/>
      <c r="V31" s="1075">
        <v>296</v>
      </c>
      <c r="W31" s="1075"/>
      <c r="X31" s="1075"/>
      <c r="Y31" s="1075"/>
      <c r="Z31" s="1075"/>
      <c r="AA31" s="1075">
        <v>-32</v>
      </c>
      <c r="AB31" s="1075"/>
      <c r="AC31" s="1075"/>
      <c r="AD31" s="1075"/>
      <c r="AE31" s="1076"/>
      <c r="AF31" s="1071">
        <v>786</v>
      </c>
      <c r="AG31" s="1072"/>
      <c r="AH31" s="1072"/>
      <c r="AI31" s="1072"/>
      <c r="AJ31" s="1073"/>
      <c r="AK31" s="1016">
        <v>93</v>
      </c>
      <c r="AL31" s="1007"/>
      <c r="AM31" s="1007"/>
      <c r="AN31" s="1007"/>
      <c r="AO31" s="1007"/>
      <c r="AP31" s="1007">
        <v>4927</v>
      </c>
      <c r="AQ31" s="1007"/>
      <c r="AR31" s="1007"/>
      <c r="AS31" s="1007"/>
      <c r="AT31" s="1007"/>
      <c r="AU31" s="1007" t="s">
        <v>512</v>
      </c>
      <c r="AV31" s="1007"/>
      <c r="AW31" s="1007"/>
      <c r="AX31" s="1007"/>
      <c r="AY31" s="1007"/>
      <c r="AZ31" s="1077" t="s">
        <v>512</v>
      </c>
      <c r="BA31" s="1077"/>
      <c r="BB31" s="1077"/>
      <c r="BC31" s="1077"/>
      <c r="BD31" s="1077"/>
      <c r="BE31" s="1008" t="s">
        <v>413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414</v>
      </c>
      <c r="C32" s="1067"/>
      <c r="D32" s="1067"/>
      <c r="E32" s="1067"/>
      <c r="F32" s="1067"/>
      <c r="G32" s="1067"/>
      <c r="H32" s="1067"/>
      <c r="I32" s="1067"/>
      <c r="J32" s="1067"/>
      <c r="K32" s="1067"/>
      <c r="L32" s="1067"/>
      <c r="M32" s="1067"/>
      <c r="N32" s="1067"/>
      <c r="O32" s="1067"/>
      <c r="P32" s="1068"/>
      <c r="Q32" s="1074">
        <v>605</v>
      </c>
      <c r="R32" s="1075"/>
      <c r="S32" s="1075"/>
      <c r="T32" s="1075"/>
      <c r="U32" s="1075"/>
      <c r="V32" s="1075">
        <v>535</v>
      </c>
      <c r="W32" s="1075"/>
      <c r="X32" s="1075"/>
      <c r="Y32" s="1075"/>
      <c r="Z32" s="1075"/>
      <c r="AA32" s="1075">
        <v>71</v>
      </c>
      <c r="AB32" s="1075"/>
      <c r="AC32" s="1075"/>
      <c r="AD32" s="1075"/>
      <c r="AE32" s="1076"/>
      <c r="AF32" s="1071">
        <v>71</v>
      </c>
      <c r="AG32" s="1072"/>
      <c r="AH32" s="1072"/>
      <c r="AI32" s="1072"/>
      <c r="AJ32" s="1073"/>
      <c r="AK32" s="1016">
        <v>203</v>
      </c>
      <c r="AL32" s="1007"/>
      <c r="AM32" s="1007"/>
      <c r="AN32" s="1007"/>
      <c r="AO32" s="1007"/>
      <c r="AP32" s="1007">
        <v>2925</v>
      </c>
      <c r="AQ32" s="1007"/>
      <c r="AR32" s="1007"/>
      <c r="AS32" s="1007"/>
      <c r="AT32" s="1007"/>
      <c r="AU32" s="1007">
        <v>2351</v>
      </c>
      <c r="AV32" s="1007"/>
      <c r="AW32" s="1007"/>
      <c r="AX32" s="1007"/>
      <c r="AY32" s="1007"/>
      <c r="AZ32" s="1077" t="s">
        <v>512</v>
      </c>
      <c r="BA32" s="1077"/>
      <c r="BB32" s="1077"/>
      <c r="BC32" s="1077"/>
      <c r="BD32" s="1077"/>
      <c r="BE32" s="1008" t="s">
        <v>415</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416</v>
      </c>
      <c r="C33" s="1067"/>
      <c r="D33" s="1067"/>
      <c r="E33" s="1067"/>
      <c r="F33" s="1067"/>
      <c r="G33" s="1067"/>
      <c r="H33" s="1067"/>
      <c r="I33" s="1067"/>
      <c r="J33" s="1067"/>
      <c r="K33" s="1067"/>
      <c r="L33" s="1067"/>
      <c r="M33" s="1067"/>
      <c r="N33" s="1067"/>
      <c r="O33" s="1067"/>
      <c r="P33" s="1068"/>
      <c r="Q33" s="1074">
        <v>96</v>
      </c>
      <c r="R33" s="1075"/>
      <c r="S33" s="1075"/>
      <c r="T33" s="1075"/>
      <c r="U33" s="1075"/>
      <c r="V33" s="1075">
        <v>81</v>
      </c>
      <c r="W33" s="1075"/>
      <c r="X33" s="1075"/>
      <c r="Y33" s="1075"/>
      <c r="Z33" s="1075"/>
      <c r="AA33" s="1075">
        <v>16</v>
      </c>
      <c r="AB33" s="1075"/>
      <c r="AC33" s="1075"/>
      <c r="AD33" s="1075"/>
      <c r="AE33" s="1076"/>
      <c r="AF33" s="1071">
        <v>16</v>
      </c>
      <c r="AG33" s="1072"/>
      <c r="AH33" s="1072"/>
      <c r="AI33" s="1072"/>
      <c r="AJ33" s="1073"/>
      <c r="AK33" s="1016">
        <v>53</v>
      </c>
      <c r="AL33" s="1007"/>
      <c r="AM33" s="1007"/>
      <c r="AN33" s="1007"/>
      <c r="AO33" s="1007"/>
      <c r="AP33" s="1007">
        <v>352</v>
      </c>
      <c r="AQ33" s="1007"/>
      <c r="AR33" s="1007"/>
      <c r="AS33" s="1007"/>
      <c r="AT33" s="1007"/>
      <c r="AU33" s="1007">
        <v>347</v>
      </c>
      <c r="AV33" s="1007"/>
      <c r="AW33" s="1007"/>
      <c r="AX33" s="1007"/>
      <c r="AY33" s="1007"/>
      <c r="AZ33" s="1077" t="s">
        <v>512</v>
      </c>
      <c r="BA33" s="1077"/>
      <c r="BB33" s="1077"/>
      <c r="BC33" s="1077"/>
      <c r="BD33" s="1077"/>
      <c r="BE33" s="1008" t="s">
        <v>415</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417</v>
      </c>
      <c r="C34" s="1067"/>
      <c r="D34" s="1067"/>
      <c r="E34" s="1067"/>
      <c r="F34" s="1067"/>
      <c r="G34" s="1067"/>
      <c r="H34" s="1067"/>
      <c r="I34" s="1067"/>
      <c r="J34" s="1067"/>
      <c r="K34" s="1067"/>
      <c r="L34" s="1067"/>
      <c r="M34" s="1067"/>
      <c r="N34" s="1067"/>
      <c r="O34" s="1067"/>
      <c r="P34" s="1068"/>
      <c r="Q34" s="1074">
        <v>46</v>
      </c>
      <c r="R34" s="1075"/>
      <c r="S34" s="1075"/>
      <c r="T34" s="1075"/>
      <c r="U34" s="1075"/>
      <c r="V34" s="1075">
        <v>45</v>
      </c>
      <c r="W34" s="1075"/>
      <c r="X34" s="1075"/>
      <c r="Y34" s="1075"/>
      <c r="Z34" s="1075"/>
      <c r="AA34" s="1075">
        <v>1</v>
      </c>
      <c r="AB34" s="1075"/>
      <c r="AC34" s="1075"/>
      <c r="AD34" s="1075"/>
      <c r="AE34" s="1076"/>
      <c r="AF34" s="1071">
        <v>889</v>
      </c>
      <c r="AG34" s="1072"/>
      <c r="AH34" s="1072"/>
      <c r="AI34" s="1072"/>
      <c r="AJ34" s="1073"/>
      <c r="AK34" s="1016" t="s">
        <v>512</v>
      </c>
      <c r="AL34" s="1007"/>
      <c r="AM34" s="1007"/>
      <c r="AN34" s="1007"/>
      <c r="AO34" s="1007"/>
      <c r="AP34" s="1007" t="s">
        <v>512</v>
      </c>
      <c r="AQ34" s="1007"/>
      <c r="AR34" s="1007"/>
      <c r="AS34" s="1007"/>
      <c r="AT34" s="1007"/>
      <c r="AU34" s="1007" t="s">
        <v>512</v>
      </c>
      <c r="AV34" s="1007"/>
      <c r="AW34" s="1007"/>
      <c r="AX34" s="1007"/>
      <c r="AY34" s="1007"/>
      <c r="AZ34" s="1077" t="s">
        <v>512</v>
      </c>
      <c r="BA34" s="1077"/>
      <c r="BB34" s="1077"/>
      <c r="BC34" s="1077"/>
      <c r="BD34" s="1077"/>
      <c r="BE34" s="1008" t="s">
        <v>415</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397</v>
      </c>
      <c r="B63" s="973" t="s">
        <v>419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1805</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129</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421</v>
      </c>
      <c r="B66" s="1032"/>
      <c r="C66" s="1032"/>
      <c r="D66" s="1032"/>
      <c r="E66" s="1032"/>
      <c r="F66" s="1032"/>
      <c r="G66" s="1032"/>
      <c r="H66" s="1032"/>
      <c r="I66" s="1032"/>
      <c r="J66" s="1032"/>
      <c r="K66" s="1032"/>
      <c r="L66" s="1032"/>
      <c r="M66" s="1032"/>
      <c r="N66" s="1032"/>
      <c r="O66" s="1032"/>
      <c r="P66" s="1033"/>
      <c r="Q66" s="1037" t="s">
        <v>422</v>
      </c>
      <c r="R66" s="1038"/>
      <c r="S66" s="1038"/>
      <c r="T66" s="1038"/>
      <c r="U66" s="1039"/>
      <c r="V66" s="1037" t="s">
        <v>402</v>
      </c>
      <c r="W66" s="1038"/>
      <c r="X66" s="1038"/>
      <c r="Y66" s="1038"/>
      <c r="Z66" s="1039"/>
      <c r="AA66" s="1037" t="s">
        <v>423</v>
      </c>
      <c r="AB66" s="1038"/>
      <c r="AC66" s="1038"/>
      <c r="AD66" s="1038"/>
      <c r="AE66" s="1039"/>
      <c r="AF66" s="1043" t="s">
        <v>404</v>
      </c>
      <c r="AG66" s="1044"/>
      <c r="AH66" s="1044"/>
      <c r="AI66" s="1044"/>
      <c r="AJ66" s="1045"/>
      <c r="AK66" s="1037" t="s">
        <v>424</v>
      </c>
      <c r="AL66" s="1032"/>
      <c r="AM66" s="1032"/>
      <c r="AN66" s="1032"/>
      <c r="AO66" s="1033"/>
      <c r="AP66" s="1037" t="s">
        <v>406</v>
      </c>
      <c r="AQ66" s="1038"/>
      <c r="AR66" s="1038"/>
      <c r="AS66" s="1038"/>
      <c r="AT66" s="1039"/>
      <c r="AU66" s="1037" t="s">
        <v>425</v>
      </c>
      <c r="AV66" s="1038"/>
      <c r="AW66" s="1038"/>
      <c r="AX66" s="1038"/>
      <c r="AY66" s="1039"/>
      <c r="AZ66" s="1037" t="s">
        <v>382</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577</v>
      </c>
      <c r="C68" s="1022"/>
      <c r="D68" s="1022"/>
      <c r="E68" s="1022"/>
      <c r="F68" s="1022"/>
      <c r="G68" s="1022"/>
      <c r="H68" s="1022"/>
      <c r="I68" s="1022"/>
      <c r="J68" s="1022"/>
      <c r="K68" s="1022"/>
      <c r="L68" s="1022"/>
      <c r="M68" s="1022"/>
      <c r="N68" s="1022"/>
      <c r="O68" s="1022"/>
      <c r="P68" s="1023"/>
      <c r="Q68" s="1024">
        <v>2319</v>
      </c>
      <c r="R68" s="1018"/>
      <c r="S68" s="1018"/>
      <c r="T68" s="1018"/>
      <c r="U68" s="1018"/>
      <c r="V68" s="1018">
        <v>2291</v>
      </c>
      <c r="W68" s="1018"/>
      <c r="X68" s="1018"/>
      <c r="Y68" s="1018"/>
      <c r="Z68" s="1018"/>
      <c r="AA68" s="1018">
        <v>27</v>
      </c>
      <c r="AB68" s="1018"/>
      <c r="AC68" s="1018"/>
      <c r="AD68" s="1018"/>
      <c r="AE68" s="1018"/>
      <c r="AF68" s="1018">
        <v>23</v>
      </c>
      <c r="AG68" s="1018"/>
      <c r="AH68" s="1018"/>
      <c r="AI68" s="1018"/>
      <c r="AJ68" s="1018"/>
      <c r="AK68" s="1018" t="s">
        <v>592</v>
      </c>
      <c r="AL68" s="1018"/>
      <c r="AM68" s="1018"/>
      <c r="AN68" s="1018"/>
      <c r="AO68" s="1018"/>
      <c r="AP68" s="1018">
        <v>1119</v>
      </c>
      <c r="AQ68" s="1018"/>
      <c r="AR68" s="1018"/>
      <c r="AS68" s="1018"/>
      <c r="AT68" s="1018"/>
      <c r="AU68" s="1018">
        <v>114</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578</v>
      </c>
      <c r="C69" s="1011"/>
      <c r="D69" s="1011"/>
      <c r="E69" s="1011"/>
      <c r="F69" s="1011"/>
      <c r="G69" s="1011"/>
      <c r="H69" s="1011"/>
      <c r="I69" s="1011"/>
      <c r="J69" s="1011"/>
      <c r="K69" s="1011"/>
      <c r="L69" s="1011"/>
      <c r="M69" s="1011"/>
      <c r="N69" s="1011"/>
      <c r="O69" s="1011"/>
      <c r="P69" s="1012"/>
      <c r="Q69" s="1013">
        <v>2881</v>
      </c>
      <c r="R69" s="1007"/>
      <c r="S69" s="1007"/>
      <c r="T69" s="1007"/>
      <c r="U69" s="1007"/>
      <c r="V69" s="1007">
        <v>2064</v>
      </c>
      <c r="W69" s="1007"/>
      <c r="X69" s="1007"/>
      <c r="Y69" s="1007"/>
      <c r="Z69" s="1007"/>
      <c r="AA69" s="1007">
        <v>817</v>
      </c>
      <c r="AB69" s="1007"/>
      <c r="AC69" s="1007"/>
      <c r="AD69" s="1007"/>
      <c r="AE69" s="1007"/>
      <c r="AF69" s="1007">
        <v>252</v>
      </c>
      <c r="AG69" s="1007"/>
      <c r="AH69" s="1007"/>
      <c r="AI69" s="1007"/>
      <c r="AJ69" s="1007"/>
      <c r="AK69" s="1007">
        <v>0</v>
      </c>
      <c r="AL69" s="1007"/>
      <c r="AM69" s="1007"/>
      <c r="AN69" s="1007"/>
      <c r="AO69" s="1007"/>
      <c r="AP69" s="1007">
        <v>1959</v>
      </c>
      <c r="AQ69" s="1007"/>
      <c r="AR69" s="1007"/>
      <c r="AS69" s="1007"/>
      <c r="AT69" s="1007"/>
      <c r="AU69" s="1007">
        <v>262</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579</v>
      </c>
      <c r="C70" s="1011"/>
      <c r="D70" s="1011"/>
      <c r="E70" s="1011"/>
      <c r="F70" s="1011"/>
      <c r="G70" s="1011"/>
      <c r="H70" s="1011"/>
      <c r="I70" s="1011"/>
      <c r="J70" s="1011"/>
      <c r="K70" s="1011"/>
      <c r="L70" s="1011"/>
      <c r="M70" s="1011"/>
      <c r="N70" s="1011"/>
      <c r="O70" s="1011"/>
      <c r="P70" s="1012"/>
      <c r="Q70" s="1013">
        <v>7152</v>
      </c>
      <c r="R70" s="1007"/>
      <c r="S70" s="1007"/>
      <c r="T70" s="1007"/>
      <c r="U70" s="1007"/>
      <c r="V70" s="1007">
        <v>6813</v>
      </c>
      <c r="W70" s="1007"/>
      <c r="X70" s="1007"/>
      <c r="Y70" s="1007"/>
      <c r="Z70" s="1007"/>
      <c r="AA70" s="1007">
        <v>338</v>
      </c>
      <c r="AB70" s="1007"/>
      <c r="AC70" s="1007"/>
      <c r="AD70" s="1007"/>
      <c r="AE70" s="1007"/>
      <c r="AF70" s="1007">
        <v>2062</v>
      </c>
      <c r="AG70" s="1007"/>
      <c r="AH70" s="1007"/>
      <c r="AI70" s="1007"/>
      <c r="AJ70" s="1007"/>
      <c r="AK70" s="1007">
        <v>540</v>
      </c>
      <c r="AL70" s="1007"/>
      <c r="AM70" s="1007"/>
      <c r="AN70" s="1007"/>
      <c r="AO70" s="1007"/>
      <c r="AP70" s="1007">
        <v>5014</v>
      </c>
      <c r="AQ70" s="1007"/>
      <c r="AR70" s="1007"/>
      <c r="AS70" s="1007"/>
      <c r="AT70" s="1007"/>
      <c r="AU70" s="1007">
        <v>54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580</v>
      </c>
      <c r="C71" s="1011"/>
      <c r="D71" s="1011"/>
      <c r="E71" s="1011"/>
      <c r="F71" s="1011"/>
      <c r="G71" s="1011"/>
      <c r="H71" s="1011"/>
      <c r="I71" s="1011"/>
      <c r="J71" s="1011"/>
      <c r="K71" s="1011"/>
      <c r="L71" s="1011"/>
      <c r="M71" s="1011"/>
      <c r="N71" s="1011"/>
      <c r="O71" s="1011"/>
      <c r="P71" s="1012"/>
      <c r="Q71" s="1013">
        <v>6836</v>
      </c>
      <c r="R71" s="1007"/>
      <c r="S71" s="1007"/>
      <c r="T71" s="1007"/>
      <c r="U71" s="1007"/>
      <c r="V71" s="1007">
        <v>5439</v>
      </c>
      <c r="W71" s="1007"/>
      <c r="X71" s="1007"/>
      <c r="Y71" s="1007"/>
      <c r="Z71" s="1007"/>
      <c r="AA71" s="1007">
        <v>1397</v>
      </c>
      <c r="AB71" s="1007"/>
      <c r="AC71" s="1007"/>
      <c r="AD71" s="1007"/>
      <c r="AE71" s="1007"/>
      <c r="AF71" s="1007" t="s">
        <v>592</v>
      </c>
      <c r="AG71" s="1007"/>
      <c r="AH71" s="1007"/>
      <c r="AI71" s="1007"/>
      <c r="AJ71" s="1007"/>
      <c r="AK71" s="1007">
        <v>14</v>
      </c>
      <c r="AL71" s="1007"/>
      <c r="AM71" s="1007"/>
      <c r="AN71" s="1007"/>
      <c r="AO71" s="1007"/>
      <c r="AP71" s="1007" t="s">
        <v>512</v>
      </c>
      <c r="AQ71" s="1007"/>
      <c r="AR71" s="1007"/>
      <c r="AS71" s="1007"/>
      <c r="AT71" s="1007"/>
      <c r="AU71" s="1007" t="s">
        <v>512</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581</v>
      </c>
      <c r="C72" s="1011"/>
      <c r="D72" s="1011"/>
      <c r="E72" s="1011"/>
      <c r="F72" s="1011"/>
      <c r="G72" s="1011"/>
      <c r="H72" s="1011"/>
      <c r="I72" s="1011"/>
      <c r="J72" s="1011"/>
      <c r="K72" s="1011"/>
      <c r="L72" s="1011"/>
      <c r="M72" s="1011"/>
      <c r="N72" s="1011"/>
      <c r="O72" s="1011"/>
      <c r="P72" s="1012"/>
      <c r="Q72" s="1013">
        <v>1548</v>
      </c>
      <c r="R72" s="1007"/>
      <c r="S72" s="1007"/>
      <c r="T72" s="1007"/>
      <c r="U72" s="1007"/>
      <c r="V72" s="1007">
        <v>1547</v>
      </c>
      <c r="W72" s="1007"/>
      <c r="X72" s="1007"/>
      <c r="Y72" s="1007"/>
      <c r="Z72" s="1007"/>
      <c r="AA72" s="1007">
        <v>1</v>
      </c>
      <c r="AB72" s="1007"/>
      <c r="AC72" s="1007"/>
      <c r="AD72" s="1007"/>
      <c r="AE72" s="1007"/>
      <c r="AF72" s="1007" t="s">
        <v>512</v>
      </c>
      <c r="AG72" s="1007"/>
      <c r="AH72" s="1007"/>
      <c r="AI72" s="1007"/>
      <c r="AJ72" s="1007"/>
      <c r="AK72" s="1007" t="s">
        <v>512</v>
      </c>
      <c r="AL72" s="1007"/>
      <c r="AM72" s="1007"/>
      <c r="AN72" s="1007"/>
      <c r="AO72" s="1007"/>
      <c r="AP72" s="1007" t="s">
        <v>512</v>
      </c>
      <c r="AQ72" s="1007"/>
      <c r="AR72" s="1007"/>
      <c r="AS72" s="1007"/>
      <c r="AT72" s="1007"/>
      <c r="AU72" s="1007" t="s">
        <v>512</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582</v>
      </c>
      <c r="C73" s="1011"/>
      <c r="D73" s="1011"/>
      <c r="E73" s="1011"/>
      <c r="F73" s="1011"/>
      <c r="G73" s="1011"/>
      <c r="H73" s="1011"/>
      <c r="I73" s="1011"/>
      <c r="J73" s="1011"/>
      <c r="K73" s="1011"/>
      <c r="L73" s="1011"/>
      <c r="M73" s="1011"/>
      <c r="N73" s="1011"/>
      <c r="O73" s="1011"/>
      <c r="P73" s="1012"/>
      <c r="Q73" s="1013">
        <v>15</v>
      </c>
      <c r="R73" s="1007"/>
      <c r="S73" s="1007"/>
      <c r="T73" s="1007"/>
      <c r="U73" s="1007"/>
      <c r="V73" s="1007">
        <v>15</v>
      </c>
      <c r="W73" s="1007"/>
      <c r="X73" s="1007"/>
      <c r="Y73" s="1007"/>
      <c r="Z73" s="1007"/>
      <c r="AA73" s="1007">
        <v>0</v>
      </c>
      <c r="AB73" s="1007"/>
      <c r="AC73" s="1007"/>
      <c r="AD73" s="1007"/>
      <c r="AE73" s="1007"/>
      <c r="AF73" s="1007" t="s">
        <v>512</v>
      </c>
      <c r="AG73" s="1007"/>
      <c r="AH73" s="1007"/>
      <c r="AI73" s="1007"/>
      <c r="AJ73" s="1007"/>
      <c r="AK73" s="1007" t="s">
        <v>512</v>
      </c>
      <c r="AL73" s="1007"/>
      <c r="AM73" s="1007"/>
      <c r="AN73" s="1007"/>
      <c r="AO73" s="1007"/>
      <c r="AP73" s="1007" t="s">
        <v>512</v>
      </c>
      <c r="AQ73" s="1007"/>
      <c r="AR73" s="1007"/>
      <c r="AS73" s="1007"/>
      <c r="AT73" s="1007"/>
      <c r="AU73" s="1007" t="s">
        <v>512</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583</v>
      </c>
      <c r="C74" s="1011"/>
      <c r="D74" s="1011"/>
      <c r="E74" s="1011"/>
      <c r="F74" s="1011"/>
      <c r="G74" s="1011"/>
      <c r="H74" s="1011"/>
      <c r="I74" s="1011"/>
      <c r="J74" s="1011"/>
      <c r="K74" s="1011"/>
      <c r="L74" s="1011"/>
      <c r="M74" s="1011"/>
      <c r="N74" s="1011"/>
      <c r="O74" s="1011"/>
      <c r="P74" s="1012"/>
      <c r="Q74" s="1013">
        <v>56</v>
      </c>
      <c r="R74" s="1007"/>
      <c r="S74" s="1007"/>
      <c r="T74" s="1007"/>
      <c r="U74" s="1007"/>
      <c r="V74" s="1007">
        <v>38</v>
      </c>
      <c r="W74" s="1007"/>
      <c r="X74" s="1007"/>
      <c r="Y74" s="1007"/>
      <c r="Z74" s="1007"/>
      <c r="AA74" s="1007">
        <v>18</v>
      </c>
      <c r="AB74" s="1007"/>
      <c r="AC74" s="1007"/>
      <c r="AD74" s="1007"/>
      <c r="AE74" s="1007"/>
      <c r="AF74" s="1007" t="s">
        <v>512</v>
      </c>
      <c r="AG74" s="1007"/>
      <c r="AH74" s="1007"/>
      <c r="AI74" s="1007"/>
      <c r="AJ74" s="1007"/>
      <c r="AK74" s="1007" t="s">
        <v>512</v>
      </c>
      <c r="AL74" s="1007"/>
      <c r="AM74" s="1007"/>
      <c r="AN74" s="1007"/>
      <c r="AO74" s="1007"/>
      <c r="AP74" s="1007" t="s">
        <v>512</v>
      </c>
      <c r="AQ74" s="1007"/>
      <c r="AR74" s="1007"/>
      <c r="AS74" s="1007"/>
      <c r="AT74" s="1007"/>
      <c r="AU74" s="1007" t="s">
        <v>512</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584</v>
      </c>
      <c r="C75" s="1011"/>
      <c r="D75" s="1011"/>
      <c r="E75" s="1011"/>
      <c r="F75" s="1011"/>
      <c r="G75" s="1011"/>
      <c r="H75" s="1011"/>
      <c r="I75" s="1011"/>
      <c r="J75" s="1011"/>
      <c r="K75" s="1011"/>
      <c r="L75" s="1011"/>
      <c r="M75" s="1011"/>
      <c r="N75" s="1011"/>
      <c r="O75" s="1011"/>
      <c r="P75" s="1012"/>
      <c r="Q75" s="1014">
        <v>40</v>
      </c>
      <c r="R75" s="1015"/>
      <c r="S75" s="1015"/>
      <c r="T75" s="1015"/>
      <c r="U75" s="1016"/>
      <c r="V75" s="1017">
        <v>39</v>
      </c>
      <c r="W75" s="1015"/>
      <c r="X75" s="1015"/>
      <c r="Y75" s="1015"/>
      <c r="Z75" s="1016"/>
      <c r="AA75" s="1017">
        <v>1</v>
      </c>
      <c r="AB75" s="1015"/>
      <c r="AC75" s="1015"/>
      <c r="AD75" s="1015"/>
      <c r="AE75" s="1016"/>
      <c r="AF75" s="1017" t="s">
        <v>512</v>
      </c>
      <c r="AG75" s="1015"/>
      <c r="AH75" s="1015"/>
      <c r="AI75" s="1015"/>
      <c r="AJ75" s="1016"/>
      <c r="AK75" s="1017" t="s">
        <v>512</v>
      </c>
      <c r="AL75" s="1015"/>
      <c r="AM75" s="1015"/>
      <c r="AN75" s="1015"/>
      <c r="AO75" s="1016"/>
      <c r="AP75" s="1017" t="s">
        <v>512</v>
      </c>
      <c r="AQ75" s="1015"/>
      <c r="AR75" s="1015"/>
      <c r="AS75" s="1015"/>
      <c r="AT75" s="1016"/>
      <c r="AU75" s="1017" t="s">
        <v>512</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585</v>
      </c>
      <c r="C76" s="1011"/>
      <c r="D76" s="1011"/>
      <c r="E76" s="1011"/>
      <c r="F76" s="1011"/>
      <c r="G76" s="1011"/>
      <c r="H76" s="1011"/>
      <c r="I76" s="1011"/>
      <c r="J76" s="1011"/>
      <c r="K76" s="1011"/>
      <c r="L76" s="1011"/>
      <c r="M76" s="1011"/>
      <c r="N76" s="1011"/>
      <c r="O76" s="1011"/>
      <c r="P76" s="1012"/>
      <c r="Q76" s="1014">
        <v>909</v>
      </c>
      <c r="R76" s="1015"/>
      <c r="S76" s="1015"/>
      <c r="T76" s="1015"/>
      <c r="U76" s="1016"/>
      <c r="V76" s="1017">
        <v>848</v>
      </c>
      <c r="W76" s="1015"/>
      <c r="X76" s="1015"/>
      <c r="Y76" s="1015"/>
      <c r="Z76" s="1016"/>
      <c r="AA76" s="1017">
        <v>61</v>
      </c>
      <c r="AB76" s="1015"/>
      <c r="AC76" s="1015"/>
      <c r="AD76" s="1015"/>
      <c r="AE76" s="1016"/>
      <c r="AF76" s="1017">
        <v>53</v>
      </c>
      <c r="AG76" s="1015"/>
      <c r="AH76" s="1015"/>
      <c r="AI76" s="1015"/>
      <c r="AJ76" s="1016"/>
      <c r="AK76" s="1017">
        <v>0</v>
      </c>
      <c r="AL76" s="1015"/>
      <c r="AM76" s="1015"/>
      <c r="AN76" s="1015"/>
      <c r="AO76" s="1016"/>
      <c r="AP76" s="1017" t="s">
        <v>512</v>
      </c>
      <c r="AQ76" s="1015"/>
      <c r="AR76" s="1015"/>
      <c r="AS76" s="1015"/>
      <c r="AT76" s="1016"/>
      <c r="AU76" s="1017" t="s">
        <v>512</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586</v>
      </c>
      <c r="C77" s="1011"/>
      <c r="D77" s="1011"/>
      <c r="E77" s="1011"/>
      <c r="F77" s="1011"/>
      <c r="G77" s="1011"/>
      <c r="H77" s="1011"/>
      <c r="I77" s="1011"/>
      <c r="J77" s="1011"/>
      <c r="K77" s="1011"/>
      <c r="L77" s="1011"/>
      <c r="M77" s="1011"/>
      <c r="N77" s="1011"/>
      <c r="O77" s="1011"/>
      <c r="P77" s="1012"/>
      <c r="Q77" s="1014">
        <v>253547</v>
      </c>
      <c r="R77" s="1015"/>
      <c r="S77" s="1015"/>
      <c r="T77" s="1015"/>
      <c r="U77" s="1016"/>
      <c r="V77" s="1017">
        <v>238716</v>
      </c>
      <c r="W77" s="1015"/>
      <c r="X77" s="1015"/>
      <c r="Y77" s="1015"/>
      <c r="Z77" s="1016"/>
      <c r="AA77" s="1017">
        <v>14831</v>
      </c>
      <c r="AB77" s="1015"/>
      <c r="AC77" s="1015"/>
      <c r="AD77" s="1015"/>
      <c r="AE77" s="1016"/>
      <c r="AF77" s="1017">
        <v>14831</v>
      </c>
      <c r="AG77" s="1015"/>
      <c r="AH77" s="1015"/>
      <c r="AI77" s="1015"/>
      <c r="AJ77" s="1016"/>
      <c r="AK77" s="1017">
        <v>635</v>
      </c>
      <c r="AL77" s="1015"/>
      <c r="AM77" s="1015"/>
      <c r="AN77" s="1015"/>
      <c r="AO77" s="1016"/>
      <c r="AP77" s="1017" t="s">
        <v>512</v>
      </c>
      <c r="AQ77" s="1015"/>
      <c r="AR77" s="1015"/>
      <c r="AS77" s="1015"/>
      <c r="AT77" s="1016"/>
      <c r="AU77" s="1017" t="s">
        <v>512</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397</v>
      </c>
      <c r="B88" s="973" t="s">
        <v>426</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SUM(AF68:AJ87)</f>
        <v>17221</v>
      </c>
      <c r="AG88" s="995"/>
      <c r="AH88" s="995"/>
      <c r="AI88" s="995"/>
      <c r="AJ88" s="995"/>
      <c r="AK88" s="999"/>
      <c r="AL88" s="999"/>
      <c r="AM88" s="999"/>
      <c r="AN88" s="999"/>
      <c r="AO88" s="999"/>
      <c r="AP88" s="995">
        <f>SUM(AP68:AT87)</f>
        <v>8092</v>
      </c>
      <c r="AQ88" s="995"/>
      <c r="AR88" s="995"/>
      <c r="AS88" s="995"/>
      <c r="AT88" s="995"/>
      <c r="AU88" s="995">
        <f>SUM(AU68:AY87)</f>
        <v>430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973" t="s">
        <v>427</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428</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429</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432</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433</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434</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435</v>
      </c>
      <c r="AB109" s="932"/>
      <c r="AC109" s="932"/>
      <c r="AD109" s="932"/>
      <c r="AE109" s="933"/>
      <c r="AF109" s="934" t="s">
        <v>436</v>
      </c>
      <c r="AG109" s="932"/>
      <c r="AH109" s="932"/>
      <c r="AI109" s="932"/>
      <c r="AJ109" s="933"/>
      <c r="AK109" s="934" t="s">
        <v>312</v>
      </c>
      <c r="AL109" s="932"/>
      <c r="AM109" s="932"/>
      <c r="AN109" s="932"/>
      <c r="AO109" s="933"/>
      <c r="AP109" s="934" t="s">
        <v>437</v>
      </c>
      <c r="AQ109" s="932"/>
      <c r="AR109" s="932"/>
      <c r="AS109" s="932"/>
      <c r="AT109" s="965"/>
      <c r="AU109" s="931" t="s">
        <v>434</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435</v>
      </c>
      <c r="BR109" s="932"/>
      <c r="BS109" s="932"/>
      <c r="BT109" s="932"/>
      <c r="BU109" s="933"/>
      <c r="BV109" s="934" t="s">
        <v>436</v>
      </c>
      <c r="BW109" s="932"/>
      <c r="BX109" s="932"/>
      <c r="BY109" s="932"/>
      <c r="BZ109" s="933"/>
      <c r="CA109" s="934" t="s">
        <v>312</v>
      </c>
      <c r="CB109" s="932"/>
      <c r="CC109" s="932"/>
      <c r="CD109" s="932"/>
      <c r="CE109" s="933"/>
      <c r="CF109" s="972" t="s">
        <v>437</v>
      </c>
      <c r="CG109" s="972"/>
      <c r="CH109" s="972"/>
      <c r="CI109" s="972"/>
      <c r="CJ109" s="972"/>
      <c r="CK109" s="934" t="s">
        <v>438</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435</v>
      </c>
      <c r="DH109" s="932"/>
      <c r="DI109" s="932"/>
      <c r="DJ109" s="932"/>
      <c r="DK109" s="933"/>
      <c r="DL109" s="934" t="s">
        <v>436</v>
      </c>
      <c r="DM109" s="932"/>
      <c r="DN109" s="932"/>
      <c r="DO109" s="932"/>
      <c r="DP109" s="933"/>
      <c r="DQ109" s="934" t="s">
        <v>312</v>
      </c>
      <c r="DR109" s="932"/>
      <c r="DS109" s="932"/>
      <c r="DT109" s="932"/>
      <c r="DU109" s="933"/>
      <c r="DV109" s="934" t="s">
        <v>437</v>
      </c>
      <c r="DW109" s="932"/>
      <c r="DX109" s="932"/>
      <c r="DY109" s="932"/>
      <c r="DZ109" s="965"/>
    </row>
    <row r="110" spans="1:131" s="230" customFormat="1" ht="26.25" customHeight="1" x14ac:dyDescent="0.2">
      <c r="A110" s="843" t="s">
        <v>439</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406012</v>
      </c>
      <c r="AB110" s="925"/>
      <c r="AC110" s="925"/>
      <c r="AD110" s="925"/>
      <c r="AE110" s="926"/>
      <c r="AF110" s="927">
        <v>431695</v>
      </c>
      <c r="AG110" s="925"/>
      <c r="AH110" s="925"/>
      <c r="AI110" s="925"/>
      <c r="AJ110" s="926"/>
      <c r="AK110" s="927">
        <v>461944</v>
      </c>
      <c r="AL110" s="925"/>
      <c r="AM110" s="925"/>
      <c r="AN110" s="925"/>
      <c r="AO110" s="926"/>
      <c r="AP110" s="928">
        <v>14.7</v>
      </c>
      <c r="AQ110" s="929"/>
      <c r="AR110" s="929"/>
      <c r="AS110" s="929"/>
      <c r="AT110" s="930"/>
      <c r="AU110" s="966" t="s">
        <v>74</v>
      </c>
      <c r="AV110" s="967"/>
      <c r="AW110" s="967"/>
      <c r="AX110" s="967"/>
      <c r="AY110" s="967"/>
      <c r="AZ110" s="896" t="s">
        <v>440</v>
      </c>
      <c r="BA110" s="844"/>
      <c r="BB110" s="844"/>
      <c r="BC110" s="844"/>
      <c r="BD110" s="844"/>
      <c r="BE110" s="844"/>
      <c r="BF110" s="844"/>
      <c r="BG110" s="844"/>
      <c r="BH110" s="844"/>
      <c r="BI110" s="844"/>
      <c r="BJ110" s="844"/>
      <c r="BK110" s="844"/>
      <c r="BL110" s="844"/>
      <c r="BM110" s="844"/>
      <c r="BN110" s="844"/>
      <c r="BO110" s="844"/>
      <c r="BP110" s="845"/>
      <c r="BQ110" s="897">
        <v>5713538</v>
      </c>
      <c r="BR110" s="878"/>
      <c r="BS110" s="878"/>
      <c r="BT110" s="878"/>
      <c r="BU110" s="878"/>
      <c r="BV110" s="878">
        <v>6266283</v>
      </c>
      <c r="BW110" s="878"/>
      <c r="BX110" s="878"/>
      <c r="BY110" s="878"/>
      <c r="BZ110" s="878"/>
      <c r="CA110" s="878">
        <v>6362445</v>
      </c>
      <c r="CB110" s="878"/>
      <c r="CC110" s="878"/>
      <c r="CD110" s="878"/>
      <c r="CE110" s="878"/>
      <c r="CF110" s="902">
        <v>201.8</v>
      </c>
      <c r="CG110" s="903"/>
      <c r="CH110" s="903"/>
      <c r="CI110" s="903"/>
      <c r="CJ110" s="903"/>
      <c r="CK110" s="962" t="s">
        <v>441</v>
      </c>
      <c r="CL110" s="855"/>
      <c r="CM110" s="896" t="s">
        <v>442</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129</v>
      </c>
      <c r="DH110" s="878"/>
      <c r="DI110" s="878"/>
      <c r="DJ110" s="878"/>
      <c r="DK110" s="878"/>
      <c r="DL110" s="878" t="s">
        <v>129</v>
      </c>
      <c r="DM110" s="878"/>
      <c r="DN110" s="878"/>
      <c r="DO110" s="878"/>
      <c r="DP110" s="878"/>
      <c r="DQ110" s="878" t="s">
        <v>129</v>
      </c>
      <c r="DR110" s="878"/>
      <c r="DS110" s="878"/>
      <c r="DT110" s="878"/>
      <c r="DU110" s="878"/>
      <c r="DV110" s="879" t="s">
        <v>129</v>
      </c>
      <c r="DW110" s="879"/>
      <c r="DX110" s="879"/>
      <c r="DY110" s="879"/>
      <c r="DZ110" s="880"/>
    </row>
    <row r="111" spans="1:131" s="230" customFormat="1" ht="26.25" customHeight="1" x14ac:dyDescent="0.2">
      <c r="A111" s="810" t="s">
        <v>443</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129</v>
      </c>
      <c r="AB111" s="955"/>
      <c r="AC111" s="955"/>
      <c r="AD111" s="955"/>
      <c r="AE111" s="956"/>
      <c r="AF111" s="957" t="s">
        <v>129</v>
      </c>
      <c r="AG111" s="955"/>
      <c r="AH111" s="955"/>
      <c r="AI111" s="955"/>
      <c r="AJ111" s="956"/>
      <c r="AK111" s="957" t="s">
        <v>129</v>
      </c>
      <c r="AL111" s="955"/>
      <c r="AM111" s="955"/>
      <c r="AN111" s="955"/>
      <c r="AO111" s="956"/>
      <c r="AP111" s="958" t="s">
        <v>129</v>
      </c>
      <c r="AQ111" s="959"/>
      <c r="AR111" s="959"/>
      <c r="AS111" s="959"/>
      <c r="AT111" s="960"/>
      <c r="AU111" s="968"/>
      <c r="AV111" s="969"/>
      <c r="AW111" s="969"/>
      <c r="AX111" s="969"/>
      <c r="AY111" s="969"/>
      <c r="AZ111" s="851" t="s">
        <v>444</v>
      </c>
      <c r="BA111" s="788"/>
      <c r="BB111" s="788"/>
      <c r="BC111" s="788"/>
      <c r="BD111" s="788"/>
      <c r="BE111" s="788"/>
      <c r="BF111" s="788"/>
      <c r="BG111" s="788"/>
      <c r="BH111" s="788"/>
      <c r="BI111" s="788"/>
      <c r="BJ111" s="788"/>
      <c r="BK111" s="788"/>
      <c r="BL111" s="788"/>
      <c r="BM111" s="788"/>
      <c r="BN111" s="788"/>
      <c r="BO111" s="788"/>
      <c r="BP111" s="789"/>
      <c r="BQ111" s="852">
        <v>537876</v>
      </c>
      <c r="BR111" s="853"/>
      <c r="BS111" s="853"/>
      <c r="BT111" s="853"/>
      <c r="BU111" s="853"/>
      <c r="BV111" s="853">
        <v>496057</v>
      </c>
      <c r="BW111" s="853"/>
      <c r="BX111" s="853"/>
      <c r="BY111" s="853"/>
      <c r="BZ111" s="853"/>
      <c r="CA111" s="853">
        <v>811492</v>
      </c>
      <c r="CB111" s="853"/>
      <c r="CC111" s="853"/>
      <c r="CD111" s="853"/>
      <c r="CE111" s="853"/>
      <c r="CF111" s="911">
        <v>25.7</v>
      </c>
      <c r="CG111" s="912"/>
      <c r="CH111" s="912"/>
      <c r="CI111" s="912"/>
      <c r="CJ111" s="912"/>
      <c r="CK111" s="963"/>
      <c r="CL111" s="857"/>
      <c r="CM111" s="851" t="s">
        <v>445</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129</v>
      </c>
      <c r="DH111" s="853"/>
      <c r="DI111" s="853"/>
      <c r="DJ111" s="853"/>
      <c r="DK111" s="853"/>
      <c r="DL111" s="853" t="s">
        <v>129</v>
      </c>
      <c r="DM111" s="853"/>
      <c r="DN111" s="853"/>
      <c r="DO111" s="853"/>
      <c r="DP111" s="853"/>
      <c r="DQ111" s="853" t="s">
        <v>129</v>
      </c>
      <c r="DR111" s="853"/>
      <c r="DS111" s="853"/>
      <c r="DT111" s="853"/>
      <c r="DU111" s="853"/>
      <c r="DV111" s="830" t="s">
        <v>129</v>
      </c>
      <c r="DW111" s="830"/>
      <c r="DX111" s="830"/>
      <c r="DY111" s="830"/>
      <c r="DZ111" s="831"/>
    </row>
    <row r="112" spans="1:131" s="230" customFormat="1" ht="26.25" customHeight="1" x14ac:dyDescent="0.2">
      <c r="A112" s="948" t="s">
        <v>446</v>
      </c>
      <c r="B112" s="949"/>
      <c r="C112" s="788" t="s">
        <v>447</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129</v>
      </c>
      <c r="AB112" s="816"/>
      <c r="AC112" s="816"/>
      <c r="AD112" s="816"/>
      <c r="AE112" s="817"/>
      <c r="AF112" s="818" t="s">
        <v>129</v>
      </c>
      <c r="AG112" s="816"/>
      <c r="AH112" s="816"/>
      <c r="AI112" s="816"/>
      <c r="AJ112" s="817"/>
      <c r="AK112" s="818" t="s">
        <v>129</v>
      </c>
      <c r="AL112" s="816"/>
      <c r="AM112" s="816"/>
      <c r="AN112" s="816"/>
      <c r="AO112" s="817"/>
      <c r="AP112" s="860" t="s">
        <v>129</v>
      </c>
      <c r="AQ112" s="861"/>
      <c r="AR112" s="861"/>
      <c r="AS112" s="861"/>
      <c r="AT112" s="862"/>
      <c r="AU112" s="968"/>
      <c r="AV112" s="969"/>
      <c r="AW112" s="969"/>
      <c r="AX112" s="969"/>
      <c r="AY112" s="969"/>
      <c r="AZ112" s="851" t="s">
        <v>448</v>
      </c>
      <c r="BA112" s="788"/>
      <c r="BB112" s="788"/>
      <c r="BC112" s="788"/>
      <c r="BD112" s="788"/>
      <c r="BE112" s="788"/>
      <c r="BF112" s="788"/>
      <c r="BG112" s="788"/>
      <c r="BH112" s="788"/>
      <c r="BI112" s="788"/>
      <c r="BJ112" s="788"/>
      <c r="BK112" s="788"/>
      <c r="BL112" s="788"/>
      <c r="BM112" s="788"/>
      <c r="BN112" s="788"/>
      <c r="BO112" s="788"/>
      <c r="BP112" s="789"/>
      <c r="BQ112" s="852">
        <v>2743138</v>
      </c>
      <c r="BR112" s="853"/>
      <c r="BS112" s="853"/>
      <c r="BT112" s="853"/>
      <c r="BU112" s="853"/>
      <c r="BV112" s="853">
        <v>2890329</v>
      </c>
      <c r="BW112" s="853"/>
      <c r="BX112" s="853"/>
      <c r="BY112" s="853"/>
      <c r="BZ112" s="853"/>
      <c r="CA112" s="853">
        <v>2833274</v>
      </c>
      <c r="CB112" s="853"/>
      <c r="CC112" s="853"/>
      <c r="CD112" s="853"/>
      <c r="CE112" s="853"/>
      <c r="CF112" s="911">
        <v>89.9</v>
      </c>
      <c r="CG112" s="912"/>
      <c r="CH112" s="912"/>
      <c r="CI112" s="912"/>
      <c r="CJ112" s="912"/>
      <c r="CK112" s="963"/>
      <c r="CL112" s="857"/>
      <c r="CM112" s="851" t="s">
        <v>449</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v>506741</v>
      </c>
      <c r="DH112" s="853"/>
      <c r="DI112" s="853"/>
      <c r="DJ112" s="853"/>
      <c r="DK112" s="853"/>
      <c r="DL112" s="853">
        <v>471149</v>
      </c>
      <c r="DM112" s="853"/>
      <c r="DN112" s="853"/>
      <c r="DO112" s="853"/>
      <c r="DP112" s="853"/>
      <c r="DQ112" s="853">
        <v>435559</v>
      </c>
      <c r="DR112" s="853"/>
      <c r="DS112" s="853"/>
      <c r="DT112" s="853"/>
      <c r="DU112" s="853"/>
      <c r="DV112" s="830">
        <v>13.8</v>
      </c>
      <c r="DW112" s="830"/>
      <c r="DX112" s="830"/>
      <c r="DY112" s="830"/>
      <c r="DZ112" s="831"/>
    </row>
    <row r="113" spans="1:130" s="230" customFormat="1" ht="26.25" customHeight="1" x14ac:dyDescent="0.2">
      <c r="A113" s="950"/>
      <c r="B113" s="951"/>
      <c r="C113" s="788" t="s">
        <v>450</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170694</v>
      </c>
      <c r="AB113" s="955"/>
      <c r="AC113" s="955"/>
      <c r="AD113" s="955"/>
      <c r="AE113" s="956"/>
      <c r="AF113" s="957">
        <v>191830</v>
      </c>
      <c r="AG113" s="955"/>
      <c r="AH113" s="955"/>
      <c r="AI113" s="955"/>
      <c r="AJ113" s="956"/>
      <c r="AK113" s="957">
        <v>196979</v>
      </c>
      <c r="AL113" s="955"/>
      <c r="AM113" s="955"/>
      <c r="AN113" s="955"/>
      <c r="AO113" s="956"/>
      <c r="AP113" s="958">
        <v>6.2</v>
      </c>
      <c r="AQ113" s="959"/>
      <c r="AR113" s="959"/>
      <c r="AS113" s="959"/>
      <c r="AT113" s="960"/>
      <c r="AU113" s="968"/>
      <c r="AV113" s="969"/>
      <c r="AW113" s="969"/>
      <c r="AX113" s="969"/>
      <c r="AY113" s="969"/>
      <c r="AZ113" s="851" t="s">
        <v>451</v>
      </c>
      <c r="BA113" s="788"/>
      <c r="BB113" s="788"/>
      <c r="BC113" s="788"/>
      <c r="BD113" s="788"/>
      <c r="BE113" s="788"/>
      <c r="BF113" s="788"/>
      <c r="BG113" s="788"/>
      <c r="BH113" s="788"/>
      <c r="BI113" s="788"/>
      <c r="BJ113" s="788"/>
      <c r="BK113" s="788"/>
      <c r="BL113" s="788"/>
      <c r="BM113" s="788"/>
      <c r="BN113" s="788"/>
      <c r="BO113" s="788"/>
      <c r="BP113" s="789"/>
      <c r="BQ113" s="852">
        <v>323098</v>
      </c>
      <c r="BR113" s="853"/>
      <c r="BS113" s="853"/>
      <c r="BT113" s="853"/>
      <c r="BU113" s="853"/>
      <c r="BV113" s="853">
        <v>326051</v>
      </c>
      <c r="BW113" s="853"/>
      <c r="BX113" s="853"/>
      <c r="BY113" s="853"/>
      <c r="BZ113" s="853"/>
      <c r="CA113" s="853">
        <v>430222</v>
      </c>
      <c r="CB113" s="853"/>
      <c r="CC113" s="853"/>
      <c r="CD113" s="853"/>
      <c r="CE113" s="853"/>
      <c r="CF113" s="911">
        <v>13.6</v>
      </c>
      <c r="CG113" s="912"/>
      <c r="CH113" s="912"/>
      <c r="CI113" s="912"/>
      <c r="CJ113" s="912"/>
      <c r="CK113" s="963"/>
      <c r="CL113" s="857"/>
      <c r="CM113" s="851" t="s">
        <v>452</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129</v>
      </c>
      <c r="DH113" s="816"/>
      <c r="DI113" s="816"/>
      <c r="DJ113" s="816"/>
      <c r="DK113" s="817"/>
      <c r="DL113" s="818" t="s">
        <v>129</v>
      </c>
      <c r="DM113" s="816"/>
      <c r="DN113" s="816"/>
      <c r="DO113" s="816"/>
      <c r="DP113" s="817"/>
      <c r="DQ113" s="818" t="s">
        <v>129</v>
      </c>
      <c r="DR113" s="816"/>
      <c r="DS113" s="816"/>
      <c r="DT113" s="816"/>
      <c r="DU113" s="817"/>
      <c r="DV113" s="860" t="s">
        <v>129</v>
      </c>
      <c r="DW113" s="861"/>
      <c r="DX113" s="861"/>
      <c r="DY113" s="861"/>
      <c r="DZ113" s="862"/>
    </row>
    <row r="114" spans="1:130" s="230" customFormat="1" ht="26.25" customHeight="1" x14ac:dyDescent="0.2">
      <c r="A114" s="950"/>
      <c r="B114" s="951"/>
      <c r="C114" s="788" t="s">
        <v>453</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11218</v>
      </c>
      <c r="AB114" s="816"/>
      <c r="AC114" s="816"/>
      <c r="AD114" s="816"/>
      <c r="AE114" s="817"/>
      <c r="AF114" s="818">
        <v>16259</v>
      </c>
      <c r="AG114" s="816"/>
      <c r="AH114" s="816"/>
      <c r="AI114" s="816"/>
      <c r="AJ114" s="817"/>
      <c r="AK114" s="818">
        <v>22061</v>
      </c>
      <c r="AL114" s="816"/>
      <c r="AM114" s="816"/>
      <c r="AN114" s="816"/>
      <c r="AO114" s="817"/>
      <c r="AP114" s="860">
        <v>0.7</v>
      </c>
      <c r="AQ114" s="861"/>
      <c r="AR114" s="861"/>
      <c r="AS114" s="861"/>
      <c r="AT114" s="862"/>
      <c r="AU114" s="968"/>
      <c r="AV114" s="969"/>
      <c r="AW114" s="969"/>
      <c r="AX114" s="969"/>
      <c r="AY114" s="969"/>
      <c r="AZ114" s="851" t="s">
        <v>454</v>
      </c>
      <c r="BA114" s="788"/>
      <c r="BB114" s="788"/>
      <c r="BC114" s="788"/>
      <c r="BD114" s="788"/>
      <c r="BE114" s="788"/>
      <c r="BF114" s="788"/>
      <c r="BG114" s="788"/>
      <c r="BH114" s="788"/>
      <c r="BI114" s="788"/>
      <c r="BJ114" s="788"/>
      <c r="BK114" s="788"/>
      <c r="BL114" s="788"/>
      <c r="BM114" s="788"/>
      <c r="BN114" s="788"/>
      <c r="BO114" s="788"/>
      <c r="BP114" s="789"/>
      <c r="BQ114" s="852">
        <v>396272</v>
      </c>
      <c r="BR114" s="853"/>
      <c r="BS114" s="853"/>
      <c r="BT114" s="853"/>
      <c r="BU114" s="853"/>
      <c r="BV114" s="853">
        <v>394031</v>
      </c>
      <c r="BW114" s="853"/>
      <c r="BX114" s="853"/>
      <c r="BY114" s="853"/>
      <c r="BZ114" s="853"/>
      <c r="CA114" s="853">
        <v>402772</v>
      </c>
      <c r="CB114" s="853"/>
      <c r="CC114" s="853"/>
      <c r="CD114" s="853"/>
      <c r="CE114" s="853"/>
      <c r="CF114" s="911">
        <v>12.8</v>
      </c>
      <c r="CG114" s="912"/>
      <c r="CH114" s="912"/>
      <c r="CI114" s="912"/>
      <c r="CJ114" s="912"/>
      <c r="CK114" s="963"/>
      <c r="CL114" s="857"/>
      <c r="CM114" s="851" t="s">
        <v>455</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129</v>
      </c>
      <c r="DH114" s="816"/>
      <c r="DI114" s="816"/>
      <c r="DJ114" s="816"/>
      <c r="DK114" s="817"/>
      <c r="DL114" s="818" t="s">
        <v>129</v>
      </c>
      <c r="DM114" s="816"/>
      <c r="DN114" s="816"/>
      <c r="DO114" s="816"/>
      <c r="DP114" s="817"/>
      <c r="DQ114" s="818" t="s">
        <v>129</v>
      </c>
      <c r="DR114" s="816"/>
      <c r="DS114" s="816"/>
      <c r="DT114" s="816"/>
      <c r="DU114" s="817"/>
      <c r="DV114" s="860" t="s">
        <v>129</v>
      </c>
      <c r="DW114" s="861"/>
      <c r="DX114" s="861"/>
      <c r="DY114" s="861"/>
      <c r="DZ114" s="862"/>
    </row>
    <row r="115" spans="1:130" s="230" customFormat="1" ht="26.25" customHeight="1" x14ac:dyDescent="0.2">
      <c r="A115" s="950"/>
      <c r="B115" s="951"/>
      <c r="C115" s="788" t="s">
        <v>456</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66314</v>
      </c>
      <c r="AB115" s="955"/>
      <c r="AC115" s="955"/>
      <c r="AD115" s="955"/>
      <c r="AE115" s="956"/>
      <c r="AF115" s="957">
        <v>65498</v>
      </c>
      <c r="AG115" s="955"/>
      <c r="AH115" s="955"/>
      <c r="AI115" s="955"/>
      <c r="AJ115" s="956"/>
      <c r="AK115" s="957">
        <v>65500</v>
      </c>
      <c r="AL115" s="955"/>
      <c r="AM115" s="955"/>
      <c r="AN115" s="955"/>
      <c r="AO115" s="956"/>
      <c r="AP115" s="958">
        <v>2.1</v>
      </c>
      <c r="AQ115" s="959"/>
      <c r="AR115" s="959"/>
      <c r="AS115" s="959"/>
      <c r="AT115" s="960"/>
      <c r="AU115" s="968"/>
      <c r="AV115" s="969"/>
      <c r="AW115" s="969"/>
      <c r="AX115" s="969"/>
      <c r="AY115" s="969"/>
      <c r="AZ115" s="851" t="s">
        <v>457</v>
      </c>
      <c r="BA115" s="788"/>
      <c r="BB115" s="788"/>
      <c r="BC115" s="788"/>
      <c r="BD115" s="788"/>
      <c r="BE115" s="788"/>
      <c r="BF115" s="788"/>
      <c r="BG115" s="788"/>
      <c r="BH115" s="788"/>
      <c r="BI115" s="788"/>
      <c r="BJ115" s="788"/>
      <c r="BK115" s="788"/>
      <c r="BL115" s="788"/>
      <c r="BM115" s="788"/>
      <c r="BN115" s="788"/>
      <c r="BO115" s="788"/>
      <c r="BP115" s="789"/>
      <c r="BQ115" s="852" t="s">
        <v>129</v>
      </c>
      <c r="BR115" s="853"/>
      <c r="BS115" s="853"/>
      <c r="BT115" s="853"/>
      <c r="BU115" s="853"/>
      <c r="BV115" s="853" t="s">
        <v>129</v>
      </c>
      <c r="BW115" s="853"/>
      <c r="BX115" s="853"/>
      <c r="BY115" s="853"/>
      <c r="BZ115" s="853"/>
      <c r="CA115" s="853" t="s">
        <v>129</v>
      </c>
      <c r="CB115" s="853"/>
      <c r="CC115" s="853"/>
      <c r="CD115" s="853"/>
      <c r="CE115" s="853"/>
      <c r="CF115" s="911" t="s">
        <v>129</v>
      </c>
      <c r="CG115" s="912"/>
      <c r="CH115" s="912"/>
      <c r="CI115" s="912"/>
      <c r="CJ115" s="912"/>
      <c r="CK115" s="963"/>
      <c r="CL115" s="857"/>
      <c r="CM115" s="851" t="s">
        <v>458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129</v>
      </c>
      <c r="DH115" s="816"/>
      <c r="DI115" s="816"/>
      <c r="DJ115" s="816"/>
      <c r="DK115" s="817"/>
      <c r="DL115" s="818" t="s">
        <v>129</v>
      </c>
      <c r="DM115" s="816"/>
      <c r="DN115" s="816"/>
      <c r="DO115" s="816"/>
      <c r="DP115" s="817"/>
      <c r="DQ115" s="818" t="s">
        <v>129</v>
      </c>
      <c r="DR115" s="816"/>
      <c r="DS115" s="816"/>
      <c r="DT115" s="816"/>
      <c r="DU115" s="817"/>
      <c r="DV115" s="860" t="s">
        <v>129</v>
      </c>
      <c r="DW115" s="861"/>
      <c r="DX115" s="861"/>
      <c r="DY115" s="861"/>
      <c r="DZ115" s="862"/>
    </row>
    <row r="116" spans="1:130" s="230" customFormat="1" ht="26.25" customHeight="1" x14ac:dyDescent="0.2">
      <c r="A116" s="952"/>
      <c r="B116" s="953"/>
      <c r="C116" s="875" t="s">
        <v>459</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129</v>
      </c>
      <c r="AB116" s="816"/>
      <c r="AC116" s="816"/>
      <c r="AD116" s="816"/>
      <c r="AE116" s="817"/>
      <c r="AF116" s="818" t="s">
        <v>129</v>
      </c>
      <c r="AG116" s="816"/>
      <c r="AH116" s="816"/>
      <c r="AI116" s="816"/>
      <c r="AJ116" s="817"/>
      <c r="AK116" s="818" t="s">
        <v>129</v>
      </c>
      <c r="AL116" s="816"/>
      <c r="AM116" s="816"/>
      <c r="AN116" s="816"/>
      <c r="AO116" s="817"/>
      <c r="AP116" s="860" t="s">
        <v>129</v>
      </c>
      <c r="AQ116" s="861"/>
      <c r="AR116" s="861"/>
      <c r="AS116" s="861"/>
      <c r="AT116" s="862"/>
      <c r="AU116" s="968"/>
      <c r="AV116" s="969"/>
      <c r="AW116" s="969"/>
      <c r="AX116" s="969"/>
      <c r="AY116" s="969"/>
      <c r="AZ116" s="945" t="s">
        <v>460</v>
      </c>
      <c r="BA116" s="946"/>
      <c r="BB116" s="946"/>
      <c r="BC116" s="946"/>
      <c r="BD116" s="946"/>
      <c r="BE116" s="946"/>
      <c r="BF116" s="946"/>
      <c r="BG116" s="946"/>
      <c r="BH116" s="946"/>
      <c r="BI116" s="946"/>
      <c r="BJ116" s="946"/>
      <c r="BK116" s="946"/>
      <c r="BL116" s="946"/>
      <c r="BM116" s="946"/>
      <c r="BN116" s="946"/>
      <c r="BO116" s="946"/>
      <c r="BP116" s="947"/>
      <c r="BQ116" s="852" t="s">
        <v>129</v>
      </c>
      <c r="BR116" s="853"/>
      <c r="BS116" s="853"/>
      <c r="BT116" s="853"/>
      <c r="BU116" s="853"/>
      <c r="BV116" s="853" t="s">
        <v>129</v>
      </c>
      <c r="BW116" s="853"/>
      <c r="BX116" s="853"/>
      <c r="BY116" s="853"/>
      <c r="BZ116" s="853"/>
      <c r="CA116" s="853" t="s">
        <v>129</v>
      </c>
      <c r="CB116" s="853"/>
      <c r="CC116" s="853"/>
      <c r="CD116" s="853"/>
      <c r="CE116" s="853"/>
      <c r="CF116" s="911" t="s">
        <v>129</v>
      </c>
      <c r="CG116" s="912"/>
      <c r="CH116" s="912"/>
      <c r="CI116" s="912"/>
      <c r="CJ116" s="912"/>
      <c r="CK116" s="963"/>
      <c r="CL116" s="857"/>
      <c r="CM116" s="851" t="s">
        <v>461</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31135</v>
      </c>
      <c r="DH116" s="816"/>
      <c r="DI116" s="816"/>
      <c r="DJ116" s="816"/>
      <c r="DK116" s="817"/>
      <c r="DL116" s="818">
        <v>24908</v>
      </c>
      <c r="DM116" s="816"/>
      <c r="DN116" s="816"/>
      <c r="DO116" s="816"/>
      <c r="DP116" s="817"/>
      <c r="DQ116" s="818">
        <v>18681</v>
      </c>
      <c r="DR116" s="816"/>
      <c r="DS116" s="816"/>
      <c r="DT116" s="816"/>
      <c r="DU116" s="817"/>
      <c r="DV116" s="860">
        <v>0.6</v>
      </c>
      <c r="DW116" s="861"/>
      <c r="DX116" s="861"/>
      <c r="DY116" s="861"/>
      <c r="DZ116" s="862"/>
    </row>
    <row r="117" spans="1:130" s="230" customFormat="1" ht="26.25" customHeight="1" x14ac:dyDescent="0.2">
      <c r="A117" s="931" t="s">
        <v>188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462</v>
      </c>
      <c r="Z117" s="933"/>
      <c r="AA117" s="938">
        <v>654238</v>
      </c>
      <c r="AB117" s="939"/>
      <c r="AC117" s="939"/>
      <c r="AD117" s="939"/>
      <c r="AE117" s="940"/>
      <c r="AF117" s="941">
        <v>705282</v>
      </c>
      <c r="AG117" s="939"/>
      <c r="AH117" s="939"/>
      <c r="AI117" s="939"/>
      <c r="AJ117" s="940"/>
      <c r="AK117" s="941">
        <v>746484</v>
      </c>
      <c r="AL117" s="939"/>
      <c r="AM117" s="939"/>
      <c r="AN117" s="939"/>
      <c r="AO117" s="940"/>
      <c r="AP117" s="942"/>
      <c r="AQ117" s="943"/>
      <c r="AR117" s="943"/>
      <c r="AS117" s="943"/>
      <c r="AT117" s="944"/>
      <c r="AU117" s="968"/>
      <c r="AV117" s="969"/>
      <c r="AW117" s="969"/>
      <c r="AX117" s="969"/>
      <c r="AY117" s="969"/>
      <c r="AZ117" s="899" t="s">
        <v>463</v>
      </c>
      <c r="BA117" s="900"/>
      <c r="BB117" s="900"/>
      <c r="BC117" s="900"/>
      <c r="BD117" s="900"/>
      <c r="BE117" s="900"/>
      <c r="BF117" s="900"/>
      <c r="BG117" s="900"/>
      <c r="BH117" s="900"/>
      <c r="BI117" s="900"/>
      <c r="BJ117" s="900"/>
      <c r="BK117" s="900"/>
      <c r="BL117" s="900"/>
      <c r="BM117" s="900"/>
      <c r="BN117" s="900"/>
      <c r="BO117" s="900"/>
      <c r="BP117" s="901"/>
      <c r="BQ117" s="852" t="s">
        <v>129</v>
      </c>
      <c r="BR117" s="853"/>
      <c r="BS117" s="853"/>
      <c r="BT117" s="853"/>
      <c r="BU117" s="853"/>
      <c r="BV117" s="853" t="s">
        <v>129</v>
      </c>
      <c r="BW117" s="853"/>
      <c r="BX117" s="853"/>
      <c r="BY117" s="853"/>
      <c r="BZ117" s="853"/>
      <c r="CA117" s="853" t="s">
        <v>129</v>
      </c>
      <c r="CB117" s="853"/>
      <c r="CC117" s="853"/>
      <c r="CD117" s="853"/>
      <c r="CE117" s="853"/>
      <c r="CF117" s="911" t="s">
        <v>129</v>
      </c>
      <c r="CG117" s="912"/>
      <c r="CH117" s="912"/>
      <c r="CI117" s="912"/>
      <c r="CJ117" s="912"/>
      <c r="CK117" s="963"/>
      <c r="CL117" s="857"/>
      <c r="CM117" s="851" t="s">
        <v>464</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129</v>
      </c>
      <c r="DH117" s="816"/>
      <c r="DI117" s="816"/>
      <c r="DJ117" s="816"/>
      <c r="DK117" s="817"/>
      <c r="DL117" s="818" t="s">
        <v>129</v>
      </c>
      <c r="DM117" s="816"/>
      <c r="DN117" s="816"/>
      <c r="DO117" s="816"/>
      <c r="DP117" s="817"/>
      <c r="DQ117" s="818" t="s">
        <v>129</v>
      </c>
      <c r="DR117" s="816"/>
      <c r="DS117" s="816"/>
      <c r="DT117" s="816"/>
      <c r="DU117" s="817"/>
      <c r="DV117" s="860" t="s">
        <v>129</v>
      </c>
      <c r="DW117" s="861"/>
      <c r="DX117" s="861"/>
      <c r="DY117" s="861"/>
      <c r="DZ117" s="862"/>
    </row>
    <row r="118" spans="1:130" s="230" customFormat="1" ht="26.25" customHeight="1" x14ac:dyDescent="0.2">
      <c r="A118" s="931" t="s">
        <v>438</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435</v>
      </c>
      <c r="AB118" s="932"/>
      <c r="AC118" s="932"/>
      <c r="AD118" s="932"/>
      <c r="AE118" s="933"/>
      <c r="AF118" s="934" t="s">
        <v>436</v>
      </c>
      <c r="AG118" s="932"/>
      <c r="AH118" s="932"/>
      <c r="AI118" s="932"/>
      <c r="AJ118" s="933"/>
      <c r="AK118" s="934" t="s">
        <v>312</v>
      </c>
      <c r="AL118" s="932"/>
      <c r="AM118" s="932"/>
      <c r="AN118" s="932"/>
      <c r="AO118" s="933"/>
      <c r="AP118" s="935" t="s">
        <v>437</v>
      </c>
      <c r="AQ118" s="936"/>
      <c r="AR118" s="936"/>
      <c r="AS118" s="936"/>
      <c r="AT118" s="937"/>
      <c r="AU118" s="968"/>
      <c r="AV118" s="969"/>
      <c r="AW118" s="969"/>
      <c r="AX118" s="969"/>
      <c r="AY118" s="969"/>
      <c r="AZ118" s="874" t="s">
        <v>465</v>
      </c>
      <c r="BA118" s="875"/>
      <c r="BB118" s="875"/>
      <c r="BC118" s="875"/>
      <c r="BD118" s="875"/>
      <c r="BE118" s="875"/>
      <c r="BF118" s="875"/>
      <c r="BG118" s="875"/>
      <c r="BH118" s="875"/>
      <c r="BI118" s="875"/>
      <c r="BJ118" s="875"/>
      <c r="BK118" s="875"/>
      <c r="BL118" s="875"/>
      <c r="BM118" s="875"/>
      <c r="BN118" s="875"/>
      <c r="BO118" s="875"/>
      <c r="BP118" s="876"/>
      <c r="BQ118" s="915" t="s">
        <v>129</v>
      </c>
      <c r="BR118" s="881"/>
      <c r="BS118" s="881"/>
      <c r="BT118" s="881"/>
      <c r="BU118" s="881"/>
      <c r="BV118" s="881" t="s">
        <v>129</v>
      </c>
      <c r="BW118" s="881"/>
      <c r="BX118" s="881"/>
      <c r="BY118" s="881"/>
      <c r="BZ118" s="881"/>
      <c r="CA118" s="881" t="s">
        <v>129</v>
      </c>
      <c r="CB118" s="881"/>
      <c r="CC118" s="881"/>
      <c r="CD118" s="881"/>
      <c r="CE118" s="881"/>
      <c r="CF118" s="911" t="s">
        <v>129</v>
      </c>
      <c r="CG118" s="912"/>
      <c r="CH118" s="912"/>
      <c r="CI118" s="912"/>
      <c r="CJ118" s="912"/>
      <c r="CK118" s="963"/>
      <c r="CL118" s="857"/>
      <c r="CM118" s="851" t="s">
        <v>466</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129</v>
      </c>
      <c r="DH118" s="816"/>
      <c r="DI118" s="816"/>
      <c r="DJ118" s="816"/>
      <c r="DK118" s="817"/>
      <c r="DL118" s="818" t="s">
        <v>129</v>
      </c>
      <c r="DM118" s="816"/>
      <c r="DN118" s="816"/>
      <c r="DO118" s="816"/>
      <c r="DP118" s="817"/>
      <c r="DQ118" s="818" t="s">
        <v>129</v>
      </c>
      <c r="DR118" s="816"/>
      <c r="DS118" s="816"/>
      <c r="DT118" s="816"/>
      <c r="DU118" s="817"/>
      <c r="DV118" s="860" t="s">
        <v>129</v>
      </c>
      <c r="DW118" s="861"/>
      <c r="DX118" s="861"/>
      <c r="DY118" s="861"/>
      <c r="DZ118" s="862"/>
    </row>
    <row r="119" spans="1:130" s="230" customFormat="1" ht="26.25" customHeight="1" x14ac:dyDescent="0.2">
      <c r="A119" s="854" t="s">
        <v>441</v>
      </c>
      <c r="B119" s="855"/>
      <c r="C119" s="896" t="s">
        <v>442</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129</v>
      </c>
      <c r="AB119" s="925"/>
      <c r="AC119" s="925"/>
      <c r="AD119" s="925"/>
      <c r="AE119" s="926"/>
      <c r="AF119" s="927" t="s">
        <v>129</v>
      </c>
      <c r="AG119" s="925"/>
      <c r="AH119" s="925"/>
      <c r="AI119" s="925"/>
      <c r="AJ119" s="926"/>
      <c r="AK119" s="927" t="s">
        <v>129</v>
      </c>
      <c r="AL119" s="925"/>
      <c r="AM119" s="925"/>
      <c r="AN119" s="925"/>
      <c r="AO119" s="926"/>
      <c r="AP119" s="928" t="s">
        <v>129</v>
      </c>
      <c r="AQ119" s="929"/>
      <c r="AR119" s="929"/>
      <c r="AS119" s="929"/>
      <c r="AT119" s="930"/>
      <c r="AU119" s="970"/>
      <c r="AV119" s="971"/>
      <c r="AW119" s="971"/>
      <c r="AX119" s="971"/>
      <c r="AY119" s="971"/>
      <c r="AZ119" s="251" t="s">
        <v>188</v>
      </c>
      <c r="BA119" s="251"/>
      <c r="BB119" s="251"/>
      <c r="BC119" s="251"/>
      <c r="BD119" s="251"/>
      <c r="BE119" s="251"/>
      <c r="BF119" s="251"/>
      <c r="BG119" s="251"/>
      <c r="BH119" s="251"/>
      <c r="BI119" s="251"/>
      <c r="BJ119" s="251"/>
      <c r="BK119" s="251"/>
      <c r="BL119" s="251"/>
      <c r="BM119" s="251"/>
      <c r="BN119" s="251"/>
      <c r="BO119" s="913" t="s">
        <v>467</v>
      </c>
      <c r="BP119" s="914"/>
      <c r="BQ119" s="915">
        <v>9713922</v>
      </c>
      <c r="BR119" s="881"/>
      <c r="BS119" s="881"/>
      <c r="BT119" s="881"/>
      <c r="BU119" s="881"/>
      <c r="BV119" s="881">
        <v>10372751</v>
      </c>
      <c r="BW119" s="881"/>
      <c r="BX119" s="881"/>
      <c r="BY119" s="881"/>
      <c r="BZ119" s="881"/>
      <c r="CA119" s="881">
        <v>10840205</v>
      </c>
      <c r="CB119" s="881"/>
      <c r="CC119" s="881"/>
      <c r="CD119" s="881"/>
      <c r="CE119" s="881"/>
      <c r="CF119" s="784"/>
      <c r="CG119" s="785"/>
      <c r="CH119" s="785"/>
      <c r="CI119" s="785"/>
      <c r="CJ119" s="870"/>
      <c r="CK119" s="964"/>
      <c r="CL119" s="859"/>
      <c r="CM119" s="874" t="s">
        <v>468</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129</v>
      </c>
      <c r="DH119" s="800"/>
      <c r="DI119" s="800"/>
      <c r="DJ119" s="800"/>
      <c r="DK119" s="801"/>
      <c r="DL119" s="802" t="s">
        <v>129</v>
      </c>
      <c r="DM119" s="800"/>
      <c r="DN119" s="800"/>
      <c r="DO119" s="800"/>
      <c r="DP119" s="801"/>
      <c r="DQ119" s="802">
        <v>357252</v>
      </c>
      <c r="DR119" s="800"/>
      <c r="DS119" s="800"/>
      <c r="DT119" s="800"/>
      <c r="DU119" s="801"/>
      <c r="DV119" s="884">
        <v>11.3</v>
      </c>
      <c r="DW119" s="885"/>
      <c r="DX119" s="885"/>
      <c r="DY119" s="885"/>
      <c r="DZ119" s="886"/>
    </row>
    <row r="120" spans="1:130" s="230" customFormat="1" ht="26.25" customHeight="1" x14ac:dyDescent="0.2">
      <c r="A120" s="856"/>
      <c r="B120" s="857"/>
      <c r="C120" s="851" t="s">
        <v>445</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129</v>
      </c>
      <c r="AB120" s="816"/>
      <c r="AC120" s="816"/>
      <c r="AD120" s="816"/>
      <c r="AE120" s="817"/>
      <c r="AF120" s="818" t="s">
        <v>129</v>
      </c>
      <c r="AG120" s="816"/>
      <c r="AH120" s="816"/>
      <c r="AI120" s="816"/>
      <c r="AJ120" s="817"/>
      <c r="AK120" s="818" t="s">
        <v>129</v>
      </c>
      <c r="AL120" s="816"/>
      <c r="AM120" s="816"/>
      <c r="AN120" s="816"/>
      <c r="AO120" s="817"/>
      <c r="AP120" s="860" t="s">
        <v>129</v>
      </c>
      <c r="AQ120" s="861"/>
      <c r="AR120" s="861"/>
      <c r="AS120" s="861"/>
      <c r="AT120" s="862"/>
      <c r="AU120" s="916" t="s">
        <v>469</v>
      </c>
      <c r="AV120" s="917"/>
      <c r="AW120" s="917"/>
      <c r="AX120" s="917"/>
      <c r="AY120" s="918"/>
      <c r="AZ120" s="896" t="s">
        <v>470</v>
      </c>
      <c r="BA120" s="844"/>
      <c r="BB120" s="844"/>
      <c r="BC120" s="844"/>
      <c r="BD120" s="844"/>
      <c r="BE120" s="844"/>
      <c r="BF120" s="844"/>
      <c r="BG120" s="844"/>
      <c r="BH120" s="844"/>
      <c r="BI120" s="844"/>
      <c r="BJ120" s="844"/>
      <c r="BK120" s="844"/>
      <c r="BL120" s="844"/>
      <c r="BM120" s="844"/>
      <c r="BN120" s="844"/>
      <c r="BO120" s="844"/>
      <c r="BP120" s="845"/>
      <c r="BQ120" s="897">
        <v>3220691</v>
      </c>
      <c r="BR120" s="878"/>
      <c r="BS120" s="878"/>
      <c r="BT120" s="878"/>
      <c r="BU120" s="878"/>
      <c r="BV120" s="878">
        <v>3290123</v>
      </c>
      <c r="BW120" s="878"/>
      <c r="BX120" s="878"/>
      <c r="BY120" s="878"/>
      <c r="BZ120" s="878"/>
      <c r="CA120" s="878">
        <v>2904987</v>
      </c>
      <c r="CB120" s="878"/>
      <c r="CC120" s="878"/>
      <c r="CD120" s="878"/>
      <c r="CE120" s="878"/>
      <c r="CF120" s="902">
        <v>92.2</v>
      </c>
      <c r="CG120" s="903"/>
      <c r="CH120" s="903"/>
      <c r="CI120" s="903"/>
      <c r="CJ120" s="903"/>
      <c r="CK120" s="904" t="s">
        <v>471</v>
      </c>
      <c r="CL120" s="888"/>
      <c r="CM120" s="888"/>
      <c r="CN120" s="888"/>
      <c r="CO120" s="889"/>
      <c r="CP120" s="908" t="s">
        <v>414</v>
      </c>
      <c r="CQ120" s="909"/>
      <c r="CR120" s="909"/>
      <c r="CS120" s="909"/>
      <c r="CT120" s="909"/>
      <c r="CU120" s="909"/>
      <c r="CV120" s="909"/>
      <c r="CW120" s="909"/>
      <c r="CX120" s="909"/>
      <c r="CY120" s="909"/>
      <c r="CZ120" s="909"/>
      <c r="DA120" s="909"/>
      <c r="DB120" s="909"/>
      <c r="DC120" s="909"/>
      <c r="DD120" s="909"/>
      <c r="DE120" s="909"/>
      <c r="DF120" s="910"/>
      <c r="DG120" s="897">
        <v>2403046</v>
      </c>
      <c r="DH120" s="878"/>
      <c r="DI120" s="878"/>
      <c r="DJ120" s="878"/>
      <c r="DK120" s="878"/>
      <c r="DL120" s="878">
        <v>2522707</v>
      </c>
      <c r="DM120" s="878"/>
      <c r="DN120" s="878"/>
      <c r="DO120" s="878"/>
      <c r="DP120" s="878"/>
      <c r="DQ120" s="878">
        <v>2597729</v>
      </c>
      <c r="DR120" s="878"/>
      <c r="DS120" s="878"/>
      <c r="DT120" s="878"/>
      <c r="DU120" s="878"/>
      <c r="DV120" s="879">
        <v>82.4</v>
      </c>
      <c r="DW120" s="879"/>
      <c r="DX120" s="879"/>
      <c r="DY120" s="879"/>
      <c r="DZ120" s="880"/>
    </row>
    <row r="121" spans="1:130" s="230" customFormat="1" ht="26.25" customHeight="1" x14ac:dyDescent="0.2">
      <c r="A121" s="856"/>
      <c r="B121" s="857"/>
      <c r="C121" s="899" t="s">
        <v>472</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v>59594</v>
      </c>
      <c r="AB121" s="816"/>
      <c r="AC121" s="816"/>
      <c r="AD121" s="816"/>
      <c r="AE121" s="817"/>
      <c r="AF121" s="818">
        <v>58865</v>
      </c>
      <c r="AG121" s="816"/>
      <c r="AH121" s="816"/>
      <c r="AI121" s="816"/>
      <c r="AJ121" s="817"/>
      <c r="AK121" s="818">
        <v>58136</v>
      </c>
      <c r="AL121" s="816"/>
      <c r="AM121" s="816"/>
      <c r="AN121" s="816"/>
      <c r="AO121" s="817"/>
      <c r="AP121" s="860">
        <v>1.8</v>
      </c>
      <c r="AQ121" s="861"/>
      <c r="AR121" s="861"/>
      <c r="AS121" s="861"/>
      <c r="AT121" s="862"/>
      <c r="AU121" s="919"/>
      <c r="AV121" s="920"/>
      <c r="AW121" s="920"/>
      <c r="AX121" s="920"/>
      <c r="AY121" s="921"/>
      <c r="AZ121" s="851" t="s">
        <v>473</v>
      </c>
      <c r="BA121" s="788"/>
      <c r="BB121" s="788"/>
      <c r="BC121" s="788"/>
      <c r="BD121" s="788"/>
      <c r="BE121" s="788"/>
      <c r="BF121" s="788"/>
      <c r="BG121" s="788"/>
      <c r="BH121" s="788"/>
      <c r="BI121" s="788"/>
      <c r="BJ121" s="788"/>
      <c r="BK121" s="788"/>
      <c r="BL121" s="788"/>
      <c r="BM121" s="788"/>
      <c r="BN121" s="788"/>
      <c r="BO121" s="788"/>
      <c r="BP121" s="789"/>
      <c r="BQ121" s="852">
        <v>42864</v>
      </c>
      <c r="BR121" s="853"/>
      <c r="BS121" s="853"/>
      <c r="BT121" s="853"/>
      <c r="BU121" s="853"/>
      <c r="BV121" s="853">
        <v>39156</v>
      </c>
      <c r="BW121" s="853"/>
      <c r="BX121" s="853"/>
      <c r="BY121" s="853"/>
      <c r="BZ121" s="853"/>
      <c r="CA121" s="853">
        <v>103352</v>
      </c>
      <c r="CB121" s="853"/>
      <c r="CC121" s="853"/>
      <c r="CD121" s="853"/>
      <c r="CE121" s="853"/>
      <c r="CF121" s="911">
        <v>3.3</v>
      </c>
      <c r="CG121" s="912"/>
      <c r="CH121" s="912"/>
      <c r="CI121" s="912"/>
      <c r="CJ121" s="912"/>
      <c r="CK121" s="905"/>
      <c r="CL121" s="891"/>
      <c r="CM121" s="891"/>
      <c r="CN121" s="891"/>
      <c r="CO121" s="892"/>
      <c r="CP121" s="871" t="s">
        <v>416</v>
      </c>
      <c r="CQ121" s="872"/>
      <c r="CR121" s="872"/>
      <c r="CS121" s="872"/>
      <c r="CT121" s="872"/>
      <c r="CU121" s="872"/>
      <c r="CV121" s="872"/>
      <c r="CW121" s="872"/>
      <c r="CX121" s="872"/>
      <c r="CY121" s="872"/>
      <c r="CZ121" s="872"/>
      <c r="DA121" s="872"/>
      <c r="DB121" s="872"/>
      <c r="DC121" s="872"/>
      <c r="DD121" s="872"/>
      <c r="DE121" s="872"/>
      <c r="DF121" s="873"/>
      <c r="DG121" s="852">
        <v>340092</v>
      </c>
      <c r="DH121" s="853"/>
      <c r="DI121" s="853"/>
      <c r="DJ121" s="853"/>
      <c r="DK121" s="853"/>
      <c r="DL121" s="853">
        <v>367622</v>
      </c>
      <c r="DM121" s="853"/>
      <c r="DN121" s="853"/>
      <c r="DO121" s="853"/>
      <c r="DP121" s="853"/>
      <c r="DQ121" s="853">
        <v>235545</v>
      </c>
      <c r="DR121" s="853"/>
      <c r="DS121" s="853"/>
      <c r="DT121" s="853"/>
      <c r="DU121" s="853"/>
      <c r="DV121" s="830">
        <v>7.5</v>
      </c>
      <c r="DW121" s="830"/>
      <c r="DX121" s="830"/>
      <c r="DY121" s="830"/>
      <c r="DZ121" s="831"/>
    </row>
    <row r="122" spans="1:130" s="230" customFormat="1" ht="26.25" customHeight="1" x14ac:dyDescent="0.2">
      <c r="A122" s="856"/>
      <c r="B122" s="857"/>
      <c r="C122" s="851" t="s">
        <v>455</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129</v>
      </c>
      <c r="AB122" s="816"/>
      <c r="AC122" s="816"/>
      <c r="AD122" s="816"/>
      <c r="AE122" s="817"/>
      <c r="AF122" s="818" t="s">
        <v>129</v>
      </c>
      <c r="AG122" s="816"/>
      <c r="AH122" s="816"/>
      <c r="AI122" s="816"/>
      <c r="AJ122" s="817"/>
      <c r="AK122" s="818" t="s">
        <v>129</v>
      </c>
      <c r="AL122" s="816"/>
      <c r="AM122" s="816"/>
      <c r="AN122" s="816"/>
      <c r="AO122" s="817"/>
      <c r="AP122" s="860" t="s">
        <v>129</v>
      </c>
      <c r="AQ122" s="861"/>
      <c r="AR122" s="861"/>
      <c r="AS122" s="861"/>
      <c r="AT122" s="862"/>
      <c r="AU122" s="919"/>
      <c r="AV122" s="920"/>
      <c r="AW122" s="920"/>
      <c r="AX122" s="920"/>
      <c r="AY122" s="921"/>
      <c r="AZ122" s="874" t="s">
        <v>474</v>
      </c>
      <c r="BA122" s="875"/>
      <c r="BB122" s="875"/>
      <c r="BC122" s="875"/>
      <c r="BD122" s="875"/>
      <c r="BE122" s="875"/>
      <c r="BF122" s="875"/>
      <c r="BG122" s="875"/>
      <c r="BH122" s="875"/>
      <c r="BI122" s="875"/>
      <c r="BJ122" s="875"/>
      <c r="BK122" s="875"/>
      <c r="BL122" s="875"/>
      <c r="BM122" s="875"/>
      <c r="BN122" s="875"/>
      <c r="BO122" s="875"/>
      <c r="BP122" s="876"/>
      <c r="BQ122" s="915">
        <v>5559436</v>
      </c>
      <c r="BR122" s="881"/>
      <c r="BS122" s="881"/>
      <c r="BT122" s="881"/>
      <c r="BU122" s="881"/>
      <c r="BV122" s="881">
        <v>5745051</v>
      </c>
      <c r="BW122" s="881"/>
      <c r="BX122" s="881"/>
      <c r="BY122" s="881"/>
      <c r="BZ122" s="881"/>
      <c r="CA122" s="881">
        <v>5657490</v>
      </c>
      <c r="CB122" s="881"/>
      <c r="CC122" s="881"/>
      <c r="CD122" s="881"/>
      <c r="CE122" s="881"/>
      <c r="CF122" s="882">
        <v>179.5</v>
      </c>
      <c r="CG122" s="883"/>
      <c r="CH122" s="883"/>
      <c r="CI122" s="883"/>
      <c r="CJ122" s="883"/>
      <c r="CK122" s="905"/>
      <c r="CL122" s="891"/>
      <c r="CM122" s="891"/>
      <c r="CN122" s="891"/>
      <c r="CO122" s="892"/>
      <c r="CP122" s="871" t="s">
        <v>410</v>
      </c>
      <c r="CQ122" s="872"/>
      <c r="CR122" s="872"/>
      <c r="CS122" s="872"/>
      <c r="CT122" s="872"/>
      <c r="CU122" s="872"/>
      <c r="CV122" s="872"/>
      <c r="CW122" s="872"/>
      <c r="CX122" s="872"/>
      <c r="CY122" s="872"/>
      <c r="CZ122" s="872"/>
      <c r="DA122" s="872"/>
      <c r="DB122" s="872"/>
      <c r="DC122" s="872"/>
      <c r="DD122" s="872"/>
      <c r="DE122" s="872"/>
      <c r="DF122" s="873"/>
      <c r="DG122" s="852" t="s">
        <v>129</v>
      </c>
      <c r="DH122" s="853"/>
      <c r="DI122" s="853"/>
      <c r="DJ122" s="853"/>
      <c r="DK122" s="853"/>
      <c r="DL122" s="853" t="s">
        <v>129</v>
      </c>
      <c r="DM122" s="853"/>
      <c r="DN122" s="853"/>
      <c r="DO122" s="853"/>
      <c r="DP122" s="853"/>
      <c r="DQ122" s="853" t="s">
        <v>129</v>
      </c>
      <c r="DR122" s="853"/>
      <c r="DS122" s="853"/>
      <c r="DT122" s="853"/>
      <c r="DU122" s="853"/>
      <c r="DV122" s="830" t="s">
        <v>129</v>
      </c>
      <c r="DW122" s="830"/>
      <c r="DX122" s="830"/>
      <c r="DY122" s="830"/>
      <c r="DZ122" s="831"/>
    </row>
    <row r="123" spans="1:130" s="230" customFormat="1" ht="26.25" customHeight="1" x14ac:dyDescent="0.2">
      <c r="A123" s="856"/>
      <c r="B123" s="857"/>
      <c r="C123" s="851" t="s">
        <v>461</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6707</v>
      </c>
      <c r="AB123" s="816"/>
      <c r="AC123" s="816"/>
      <c r="AD123" s="816"/>
      <c r="AE123" s="817"/>
      <c r="AF123" s="818">
        <v>6619</v>
      </c>
      <c r="AG123" s="816"/>
      <c r="AH123" s="816"/>
      <c r="AI123" s="816"/>
      <c r="AJ123" s="817"/>
      <c r="AK123" s="818">
        <v>6532</v>
      </c>
      <c r="AL123" s="816"/>
      <c r="AM123" s="816"/>
      <c r="AN123" s="816"/>
      <c r="AO123" s="817"/>
      <c r="AP123" s="860">
        <v>0.2</v>
      </c>
      <c r="AQ123" s="861"/>
      <c r="AR123" s="861"/>
      <c r="AS123" s="861"/>
      <c r="AT123" s="862"/>
      <c r="AU123" s="922"/>
      <c r="AV123" s="923"/>
      <c r="AW123" s="923"/>
      <c r="AX123" s="923"/>
      <c r="AY123" s="923"/>
      <c r="AZ123" s="251" t="s">
        <v>188</v>
      </c>
      <c r="BA123" s="251"/>
      <c r="BB123" s="251"/>
      <c r="BC123" s="251"/>
      <c r="BD123" s="251"/>
      <c r="BE123" s="251"/>
      <c r="BF123" s="251"/>
      <c r="BG123" s="251"/>
      <c r="BH123" s="251"/>
      <c r="BI123" s="251"/>
      <c r="BJ123" s="251"/>
      <c r="BK123" s="251"/>
      <c r="BL123" s="251"/>
      <c r="BM123" s="251"/>
      <c r="BN123" s="251"/>
      <c r="BO123" s="913" t="s">
        <v>475</v>
      </c>
      <c r="BP123" s="914"/>
      <c r="BQ123" s="868">
        <v>8822991</v>
      </c>
      <c r="BR123" s="869"/>
      <c r="BS123" s="869"/>
      <c r="BT123" s="869"/>
      <c r="BU123" s="869"/>
      <c r="BV123" s="869">
        <v>9074330</v>
      </c>
      <c r="BW123" s="869"/>
      <c r="BX123" s="869"/>
      <c r="BY123" s="869"/>
      <c r="BZ123" s="869"/>
      <c r="CA123" s="869">
        <v>8665829</v>
      </c>
      <c r="CB123" s="869"/>
      <c r="CC123" s="869"/>
      <c r="CD123" s="869"/>
      <c r="CE123" s="869"/>
      <c r="CF123" s="784"/>
      <c r="CG123" s="785"/>
      <c r="CH123" s="785"/>
      <c r="CI123" s="785"/>
      <c r="CJ123" s="870"/>
      <c r="CK123" s="905"/>
      <c r="CL123" s="891"/>
      <c r="CM123" s="891"/>
      <c r="CN123" s="891"/>
      <c r="CO123" s="892"/>
      <c r="CP123" s="871" t="s">
        <v>411</v>
      </c>
      <c r="CQ123" s="872"/>
      <c r="CR123" s="872"/>
      <c r="CS123" s="872"/>
      <c r="CT123" s="872"/>
      <c r="CU123" s="872"/>
      <c r="CV123" s="872"/>
      <c r="CW123" s="872"/>
      <c r="CX123" s="872"/>
      <c r="CY123" s="872"/>
      <c r="CZ123" s="872"/>
      <c r="DA123" s="872"/>
      <c r="DB123" s="872"/>
      <c r="DC123" s="872"/>
      <c r="DD123" s="872"/>
      <c r="DE123" s="872"/>
      <c r="DF123" s="873"/>
      <c r="DG123" s="815" t="s">
        <v>129</v>
      </c>
      <c r="DH123" s="816"/>
      <c r="DI123" s="816"/>
      <c r="DJ123" s="816"/>
      <c r="DK123" s="817"/>
      <c r="DL123" s="818" t="s">
        <v>129</v>
      </c>
      <c r="DM123" s="816"/>
      <c r="DN123" s="816"/>
      <c r="DO123" s="816"/>
      <c r="DP123" s="817"/>
      <c r="DQ123" s="818" t="s">
        <v>129</v>
      </c>
      <c r="DR123" s="816"/>
      <c r="DS123" s="816"/>
      <c r="DT123" s="816"/>
      <c r="DU123" s="817"/>
      <c r="DV123" s="860" t="s">
        <v>129</v>
      </c>
      <c r="DW123" s="861"/>
      <c r="DX123" s="861"/>
      <c r="DY123" s="861"/>
      <c r="DZ123" s="862"/>
    </row>
    <row r="124" spans="1:130" s="230" customFormat="1" ht="26.25" customHeight="1" thickBot="1" x14ac:dyDescent="0.25">
      <c r="A124" s="856"/>
      <c r="B124" s="857"/>
      <c r="C124" s="851" t="s">
        <v>464</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129</v>
      </c>
      <c r="AB124" s="816"/>
      <c r="AC124" s="816"/>
      <c r="AD124" s="816"/>
      <c r="AE124" s="817"/>
      <c r="AF124" s="818" t="s">
        <v>129</v>
      </c>
      <c r="AG124" s="816"/>
      <c r="AH124" s="816"/>
      <c r="AI124" s="816"/>
      <c r="AJ124" s="817"/>
      <c r="AK124" s="818" t="s">
        <v>129</v>
      </c>
      <c r="AL124" s="816"/>
      <c r="AM124" s="816"/>
      <c r="AN124" s="816"/>
      <c r="AO124" s="817"/>
      <c r="AP124" s="860" t="s">
        <v>129</v>
      </c>
      <c r="AQ124" s="861"/>
      <c r="AR124" s="861"/>
      <c r="AS124" s="861"/>
      <c r="AT124" s="862"/>
      <c r="AU124" s="863" t="s">
        <v>476</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30.2</v>
      </c>
      <c r="BR124" s="867"/>
      <c r="BS124" s="867"/>
      <c r="BT124" s="867"/>
      <c r="BU124" s="867"/>
      <c r="BV124" s="867">
        <v>40.9</v>
      </c>
      <c r="BW124" s="867"/>
      <c r="BX124" s="867"/>
      <c r="BY124" s="867"/>
      <c r="BZ124" s="867"/>
      <c r="CA124" s="867">
        <v>68.900000000000006</v>
      </c>
      <c r="CB124" s="867"/>
      <c r="CC124" s="867"/>
      <c r="CD124" s="867"/>
      <c r="CE124" s="867"/>
      <c r="CF124" s="762"/>
      <c r="CG124" s="763"/>
      <c r="CH124" s="763"/>
      <c r="CI124" s="763"/>
      <c r="CJ124" s="898"/>
      <c r="CK124" s="906"/>
      <c r="CL124" s="906"/>
      <c r="CM124" s="906"/>
      <c r="CN124" s="906"/>
      <c r="CO124" s="907"/>
      <c r="CP124" s="871" t="s">
        <v>477</v>
      </c>
      <c r="CQ124" s="872"/>
      <c r="CR124" s="872"/>
      <c r="CS124" s="872"/>
      <c r="CT124" s="872"/>
      <c r="CU124" s="872"/>
      <c r="CV124" s="872"/>
      <c r="CW124" s="872"/>
      <c r="CX124" s="872"/>
      <c r="CY124" s="872"/>
      <c r="CZ124" s="872"/>
      <c r="DA124" s="872"/>
      <c r="DB124" s="872"/>
      <c r="DC124" s="872"/>
      <c r="DD124" s="872"/>
      <c r="DE124" s="872"/>
      <c r="DF124" s="873"/>
      <c r="DG124" s="799" t="s">
        <v>129</v>
      </c>
      <c r="DH124" s="800"/>
      <c r="DI124" s="800"/>
      <c r="DJ124" s="800"/>
      <c r="DK124" s="801"/>
      <c r="DL124" s="802" t="s">
        <v>129</v>
      </c>
      <c r="DM124" s="800"/>
      <c r="DN124" s="800"/>
      <c r="DO124" s="800"/>
      <c r="DP124" s="801"/>
      <c r="DQ124" s="802" t="s">
        <v>129</v>
      </c>
      <c r="DR124" s="800"/>
      <c r="DS124" s="800"/>
      <c r="DT124" s="800"/>
      <c r="DU124" s="801"/>
      <c r="DV124" s="884" t="s">
        <v>129</v>
      </c>
      <c r="DW124" s="885"/>
      <c r="DX124" s="885"/>
      <c r="DY124" s="885"/>
      <c r="DZ124" s="886"/>
    </row>
    <row r="125" spans="1:130" s="230" customFormat="1" ht="26.25" customHeight="1" x14ac:dyDescent="0.2">
      <c r="A125" s="856"/>
      <c r="B125" s="857"/>
      <c r="C125" s="851" t="s">
        <v>466</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129</v>
      </c>
      <c r="AB125" s="816"/>
      <c r="AC125" s="816"/>
      <c r="AD125" s="816"/>
      <c r="AE125" s="817"/>
      <c r="AF125" s="818" t="s">
        <v>129</v>
      </c>
      <c r="AG125" s="816"/>
      <c r="AH125" s="816"/>
      <c r="AI125" s="816"/>
      <c r="AJ125" s="817"/>
      <c r="AK125" s="818" t="s">
        <v>129</v>
      </c>
      <c r="AL125" s="816"/>
      <c r="AM125" s="816"/>
      <c r="AN125" s="816"/>
      <c r="AO125" s="817"/>
      <c r="AP125" s="860" t="s">
        <v>129</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478</v>
      </c>
      <c r="CL125" s="888"/>
      <c r="CM125" s="888"/>
      <c r="CN125" s="888"/>
      <c r="CO125" s="889"/>
      <c r="CP125" s="896" t="s">
        <v>479</v>
      </c>
      <c r="CQ125" s="844"/>
      <c r="CR125" s="844"/>
      <c r="CS125" s="844"/>
      <c r="CT125" s="844"/>
      <c r="CU125" s="844"/>
      <c r="CV125" s="844"/>
      <c r="CW125" s="844"/>
      <c r="CX125" s="844"/>
      <c r="CY125" s="844"/>
      <c r="CZ125" s="844"/>
      <c r="DA125" s="844"/>
      <c r="DB125" s="844"/>
      <c r="DC125" s="844"/>
      <c r="DD125" s="844"/>
      <c r="DE125" s="844"/>
      <c r="DF125" s="845"/>
      <c r="DG125" s="897" t="s">
        <v>129</v>
      </c>
      <c r="DH125" s="878"/>
      <c r="DI125" s="878"/>
      <c r="DJ125" s="878"/>
      <c r="DK125" s="878"/>
      <c r="DL125" s="878" t="s">
        <v>129</v>
      </c>
      <c r="DM125" s="878"/>
      <c r="DN125" s="878"/>
      <c r="DO125" s="878"/>
      <c r="DP125" s="878"/>
      <c r="DQ125" s="878" t="s">
        <v>129</v>
      </c>
      <c r="DR125" s="878"/>
      <c r="DS125" s="878"/>
      <c r="DT125" s="878"/>
      <c r="DU125" s="878"/>
      <c r="DV125" s="879" t="s">
        <v>129</v>
      </c>
      <c r="DW125" s="879"/>
      <c r="DX125" s="879"/>
      <c r="DY125" s="879"/>
      <c r="DZ125" s="880"/>
    </row>
    <row r="126" spans="1:130" s="230" customFormat="1" ht="26.25" customHeight="1" thickBot="1" x14ac:dyDescent="0.25">
      <c r="A126" s="856"/>
      <c r="B126" s="857"/>
      <c r="C126" s="851" t="s">
        <v>468</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129</v>
      </c>
      <c r="AB126" s="816"/>
      <c r="AC126" s="816"/>
      <c r="AD126" s="816"/>
      <c r="AE126" s="817"/>
      <c r="AF126" s="818" t="s">
        <v>129</v>
      </c>
      <c r="AG126" s="816"/>
      <c r="AH126" s="816"/>
      <c r="AI126" s="816"/>
      <c r="AJ126" s="817"/>
      <c r="AK126" s="818">
        <v>821</v>
      </c>
      <c r="AL126" s="816"/>
      <c r="AM126" s="816"/>
      <c r="AN126" s="816"/>
      <c r="AO126" s="817"/>
      <c r="AP126" s="860">
        <v>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480</v>
      </c>
      <c r="CQ126" s="788"/>
      <c r="CR126" s="788"/>
      <c r="CS126" s="788"/>
      <c r="CT126" s="788"/>
      <c r="CU126" s="788"/>
      <c r="CV126" s="788"/>
      <c r="CW126" s="788"/>
      <c r="CX126" s="788"/>
      <c r="CY126" s="788"/>
      <c r="CZ126" s="788"/>
      <c r="DA126" s="788"/>
      <c r="DB126" s="788"/>
      <c r="DC126" s="788"/>
      <c r="DD126" s="788"/>
      <c r="DE126" s="788"/>
      <c r="DF126" s="789"/>
      <c r="DG126" s="852" t="s">
        <v>129</v>
      </c>
      <c r="DH126" s="853"/>
      <c r="DI126" s="853"/>
      <c r="DJ126" s="853"/>
      <c r="DK126" s="853"/>
      <c r="DL126" s="853" t="s">
        <v>129</v>
      </c>
      <c r="DM126" s="853"/>
      <c r="DN126" s="853"/>
      <c r="DO126" s="853"/>
      <c r="DP126" s="853"/>
      <c r="DQ126" s="853" t="s">
        <v>129</v>
      </c>
      <c r="DR126" s="853"/>
      <c r="DS126" s="853"/>
      <c r="DT126" s="853"/>
      <c r="DU126" s="853"/>
      <c r="DV126" s="830" t="s">
        <v>129</v>
      </c>
      <c r="DW126" s="830"/>
      <c r="DX126" s="830"/>
      <c r="DY126" s="830"/>
      <c r="DZ126" s="831"/>
    </row>
    <row r="127" spans="1:130" s="230" customFormat="1" ht="26.25" customHeight="1" x14ac:dyDescent="0.2">
      <c r="A127" s="858"/>
      <c r="B127" s="859"/>
      <c r="C127" s="874" t="s">
        <v>481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13</v>
      </c>
      <c r="AB127" s="816"/>
      <c r="AC127" s="816"/>
      <c r="AD127" s="816"/>
      <c r="AE127" s="817"/>
      <c r="AF127" s="818">
        <v>14</v>
      </c>
      <c r="AG127" s="816"/>
      <c r="AH127" s="816"/>
      <c r="AI127" s="816"/>
      <c r="AJ127" s="817"/>
      <c r="AK127" s="818">
        <v>11</v>
      </c>
      <c r="AL127" s="816"/>
      <c r="AM127" s="816"/>
      <c r="AN127" s="816"/>
      <c r="AO127" s="817"/>
      <c r="AP127" s="860">
        <v>0</v>
      </c>
      <c r="AQ127" s="861"/>
      <c r="AR127" s="861"/>
      <c r="AS127" s="861"/>
      <c r="AT127" s="862"/>
      <c r="AU127" s="232"/>
      <c r="AV127" s="232"/>
      <c r="AW127" s="232"/>
      <c r="AX127" s="877" t="s">
        <v>482</v>
      </c>
      <c r="AY127" s="848"/>
      <c r="AZ127" s="848"/>
      <c r="BA127" s="848"/>
      <c r="BB127" s="848"/>
      <c r="BC127" s="848"/>
      <c r="BD127" s="848"/>
      <c r="BE127" s="849"/>
      <c r="BF127" s="847" t="s">
        <v>483</v>
      </c>
      <c r="BG127" s="848"/>
      <c r="BH127" s="848"/>
      <c r="BI127" s="848"/>
      <c r="BJ127" s="848"/>
      <c r="BK127" s="848"/>
      <c r="BL127" s="849"/>
      <c r="BM127" s="847" t="s">
        <v>484</v>
      </c>
      <c r="BN127" s="848"/>
      <c r="BO127" s="848"/>
      <c r="BP127" s="848"/>
      <c r="BQ127" s="848"/>
      <c r="BR127" s="848"/>
      <c r="BS127" s="849"/>
      <c r="BT127" s="847" t="s">
        <v>485</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486</v>
      </c>
      <c r="CQ127" s="788"/>
      <c r="CR127" s="788"/>
      <c r="CS127" s="788"/>
      <c r="CT127" s="788"/>
      <c r="CU127" s="788"/>
      <c r="CV127" s="788"/>
      <c r="CW127" s="788"/>
      <c r="CX127" s="788"/>
      <c r="CY127" s="788"/>
      <c r="CZ127" s="788"/>
      <c r="DA127" s="788"/>
      <c r="DB127" s="788"/>
      <c r="DC127" s="788"/>
      <c r="DD127" s="788"/>
      <c r="DE127" s="788"/>
      <c r="DF127" s="789"/>
      <c r="DG127" s="852" t="s">
        <v>129</v>
      </c>
      <c r="DH127" s="853"/>
      <c r="DI127" s="853"/>
      <c r="DJ127" s="853"/>
      <c r="DK127" s="853"/>
      <c r="DL127" s="853" t="s">
        <v>129</v>
      </c>
      <c r="DM127" s="853"/>
      <c r="DN127" s="853"/>
      <c r="DO127" s="853"/>
      <c r="DP127" s="853"/>
      <c r="DQ127" s="853" t="s">
        <v>129</v>
      </c>
      <c r="DR127" s="853"/>
      <c r="DS127" s="853"/>
      <c r="DT127" s="853"/>
      <c r="DU127" s="853"/>
      <c r="DV127" s="830" t="s">
        <v>129</v>
      </c>
      <c r="DW127" s="830"/>
      <c r="DX127" s="830"/>
      <c r="DY127" s="830"/>
      <c r="DZ127" s="831"/>
    </row>
    <row r="128" spans="1:130" s="230" customFormat="1" ht="26.25" customHeight="1" thickBot="1" x14ac:dyDescent="0.25">
      <c r="A128" s="832" t="s">
        <v>487</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488</v>
      </c>
      <c r="X128" s="834"/>
      <c r="Y128" s="834"/>
      <c r="Z128" s="835"/>
      <c r="AA128" s="836">
        <v>14131</v>
      </c>
      <c r="AB128" s="837"/>
      <c r="AC128" s="837"/>
      <c r="AD128" s="837"/>
      <c r="AE128" s="838"/>
      <c r="AF128" s="839">
        <v>9008</v>
      </c>
      <c r="AG128" s="837"/>
      <c r="AH128" s="837"/>
      <c r="AI128" s="837"/>
      <c r="AJ128" s="838"/>
      <c r="AK128" s="839">
        <v>14556</v>
      </c>
      <c r="AL128" s="837"/>
      <c r="AM128" s="837"/>
      <c r="AN128" s="837"/>
      <c r="AO128" s="838"/>
      <c r="AP128" s="840"/>
      <c r="AQ128" s="841"/>
      <c r="AR128" s="841"/>
      <c r="AS128" s="841"/>
      <c r="AT128" s="842"/>
      <c r="AU128" s="232"/>
      <c r="AV128" s="232"/>
      <c r="AW128" s="232"/>
      <c r="AX128" s="843" t="s">
        <v>489</v>
      </c>
      <c r="AY128" s="844"/>
      <c r="AZ128" s="844"/>
      <c r="BA128" s="844"/>
      <c r="BB128" s="844"/>
      <c r="BC128" s="844"/>
      <c r="BD128" s="844"/>
      <c r="BE128" s="845"/>
      <c r="BF128" s="822" t="s">
        <v>129</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490</v>
      </c>
      <c r="CQ128" s="766"/>
      <c r="CR128" s="766"/>
      <c r="CS128" s="766"/>
      <c r="CT128" s="766"/>
      <c r="CU128" s="766"/>
      <c r="CV128" s="766"/>
      <c r="CW128" s="766"/>
      <c r="CX128" s="766"/>
      <c r="CY128" s="766"/>
      <c r="CZ128" s="766"/>
      <c r="DA128" s="766"/>
      <c r="DB128" s="766"/>
      <c r="DC128" s="766"/>
      <c r="DD128" s="766"/>
      <c r="DE128" s="766"/>
      <c r="DF128" s="767"/>
      <c r="DG128" s="826" t="s">
        <v>129</v>
      </c>
      <c r="DH128" s="827"/>
      <c r="DI128" s="827"/>
      <c r="DJ128" s="827"/>
      <c r="DK128" s="827"/>
      <c r="DL128" s="827" t="s">
        <v>129</v>
      </c>
      <c r="DM128" s="827"/>
      <c r="DN128" s="827"/>
      <c r="DO128" s="827"/>
      <c r="DP128" s="827"/>
      <c r="DQ128" s="827" t="s">
        <v>129</v>
      </c>
      <c r="DR128" s="827"/>
      <c r="DS128" s="827"/>
      <c r="DT128" s="827"/>
      <c r="DU128" s="827"/>
      <c r="DV128" s="828" t="s">
        <v>129</v>
      </c>
      <c r="DW128" s="828"/>
      <c r="DX128" s="828"/>
      <c r="DY128" s="828"/>
      <c r="DZ128" s="829"/>
    </row>
    <row r="129" spans="1:131" s="230" customFormat="1" ht="26.25" customHeight="1" x14ac:dyDescent="0.2">
      <c r="A129" s="810" t="s">
        <v>107</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491</v>
      </c>
      <c r="X129" s="813"/>
      <c r="Y129" s="813"/>
      <c r="Z129" s="814"/>
      <c r="AA129" s="815">
        <v>3347082</v>
      </c>
      <c r="AB129" s="816"/>
      <c r="AC129" s="816"/>
      <c r="AD129" s="816"/>
      <c r="AE129" s="817"/>
      <c r="AF129" s="818">
        <v>3574868</v>
      </c>
      <c r="AG129" s="816"/>
      <c r="AH129" s="816"/>
      <c r="AI129" s="816"/>
      <c r="AJ129" s="817"/>
      <c r="AK129" s="818">
        <v>3571224</v>
      </c>
      <c r="AL129" s="816"/>
      <c r="AM129" s="816"/>
      <c r="AN129" s="816"/>
      <c r="AO129" s="817"/>
      <c r="AP129" s="819"/>
      <c r="AQ129" s="820"/>
      <c r="AR129" s="820"/>
      <c r="AS129" s="820"/>
      <c r="AT129" s="821"/>
      <c r="AU129" s="233"/>
      <c r="AV129" s="233"/>
      <c r="AW129" s="233"/>
      <c r="AX129" s="787" t="s">
        <v>492</v>
      </c>
      <c r="AY129" s="788"/>
      <c r="AZ129" s="788"/>
      <c r="BA129" s="788"/>
      <c r="BB129" s="788"/>
      <c r="BC129" s="788"/>
      <c r="BD129" s="788"/>
      <c r="BE129" s="789"/>
      <c r="BF129" s="806" t="s">
        <v>129</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493</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494</v>
      </c>
      <c r="X130" s="813"/>
      <c r="Y130" s="813"/>
      <c r="Z130" s="814"/>
      <c r="AA130" s="815">
        <v>403964</v>
      </c>
      <c r="AB130" s="816"/>
      <c r="AC130" s="816"/>
      <c r="AD130" s="816"/>
      <c r="AE130" s="817"/>
      <c r="AF130" s="818">
        <v>406601</v>
      </c>
      <c r="AG130" s="816"/>
      <c r="AH130" s="816"/>
      <c r="AI130" s="816"/>
      <c r="AJ130" s="817"/>
      <c r="AK130" s="818">
        <v>419013</v>
      </c>
      <c r="AL130" s="816"/>
      <c r="AM130" s="816"/>
      <c r="AN130" s="816"/>
      <c r="AO130" s="817"/>
      <c r="AP130" s="819"/>
      <c r="AQ130" s="820"/>
      <c r="AR130" s="820"/>
      <c r="AS130" s="820"/>
      <c r="AT130" s="821"/>
      <c r="AU130" s="233"/>
      <c r="AV130" s="233"/>
      <c r="AW130" s="233"/>
      <c r="AX130" s="787" t="s">
        <v>495</v>
      </c>
      <c r="AY130" s="788"/>
      <c r="AZ130" s="788"/>
      <c r="BA130" s="788"/>
      <c r="BB130" s="788"/>
      <c r="BC130" s="788"/>
      <c r="BD130" s="788"/>
      <c r="BE130" s="789"/>
      <c r="BF130" s="790">
        <v>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496</v>
      </c>
      <c r="X131" s="797"/>
      <c r="Y131" s="797"/>
      <c r="Z131" s="798"/>
      <c r="AA131" s="799">
        <v>2943118</v>
      </c>
      <c r="AB131" s="800"/>
      <c r="AC131" s="800"/>
      <c r="AD131" s="800"/>
      <c r="AE131" s="801"/>
      <c r="AF131" s="802">
        <v>3168267</v>
      </c>
      <c r="AG131" s="800"/>
      <c r="AH131" s="800"/>
      <c r="AI131" s="800"/>
      <c r="AJ131" s="801"/>
      <c r="AK131" s="802">
        <v>3152211</v>
      </c>
      <c r="AL131" s="800"/>
      <c r="AM131" s="800"/>
      <c r="AN131" s="800"/>
      <c r="AO131" s="801"/>
      <c r="AP131" s="803"/>
      <c r="AQ131" s="804"/>
      <c r="AR131" s="804"/>
      <c r="AS131" s="804"/>
      <c r="AT131" s="805"/>
      <c r="AU131" s="233"/>
      <c r="AV131" s="233"/>
      <c r="AW131" s="233"/>
      <c r="AX131" s="765" t="s">
        <v>497</v>
      </c>
      <c r="AY131" s="766"/>
      <c r="AZ131" s="766"/>
      <c r="BA131" s="766"/>
      <c r="BB131" s="766"/>
      <c r="BC131" s="766"/>
      <c r="BD131" s="766"/>
      <c r="BE131" s="767"/>
      <c r="BF131" s="768">
        <v>68.900000000000006</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498</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499</v>
      </c>
      <c r="W132" s="778"/>
      <c r="X132" s="778"/>
      <c r="Y132" s="778"/>
      <c r="Z132" s="779"/>
      <c r="AA132" s="780">
        <v>8.0235603760000007</v>
      </c>
      <c r="AB132" s="781"/>
      <c r="AC132" s="781"/>
      <c r="AD132" s="781"/>
      <c r="AE132" s="782"/>
      <c r="AF132" s="783">
        <v>9.1429547049999993</v>
      </c>
      <c r="AG132" s="781"/>
      <c r="AH132" s="781"/>
      <c r="AI132" s="781"/>
      <c r="AJ132" s="782"/>
      <c r="AK132" s="783">
        <v>9.9268282459999995</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500</v>
      </c>
      <c r="W133" s="757"/>
      <c r="X133" s="757"/>
      <c r="Y133" s="757"/>
      <c r="Z133" s="758"/>
      <c r="AA133" s="759">
        <v>8.1</v>
      </c>
      <c r="AB133" s="760"/>
      <c r="AC133" s="760"/>
      <c r="AD133" s="760"/>
      <c r="AE133" s="761"/>
      <c r="AF133" s="759">
        <v>8.5</v>
      </c>
      <c r="AG133" s="760"/>
      <c r="AH133" s="760"/>
      <c r="AI133" s="760"/>
      <c r="AJ133" s="761"/>
      <c r="AK133" s="759">
        <v>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uizubPwBDcCrN9dISE7Oz+YaqT+hHetguTyKxvN/jhvJqw1tkjHfXfoHIzn4nsnEJMWMC0mLwmA0b7DNNImXQ==" saltValue="1SHtxNCsHtm89ofoqWeTm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501</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lNJbnZezDHNvPjnbc0Z7cFZCiUE21ilHxkfzE5xuPck1NLWSOmPSo06l5DtGRkng9sSHBrJxo/aa19y1K5goeA==" saltValue="5lYsURmEWH4ECkaIYXo1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a6FT2yQi4kXUBa1Hh4YJGyUaITnyFFClEkb0IFpjvO1UEf7VUZEc2L5u2oH0f/fHt8GQ5hZtNHY58UwxQqpfQ==" saltValue="wcd7OnO63iloRIADVoOre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503</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504</v>
      </c>
      <c r="AP7" s="272"/>
      <c r="AQ7" s="273" t="s">
        <v>505</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506</v>
      </c>
      <c r="AQ8" s="279" t="s">
        <v>507</v>
      </c>
      <c r="AR8" s="280" t="s">
        <v>508</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509</v>
      </c>
      <c r="AL9" s="1167"/>
      <c r="AM9" s="1167"/>
      <c r="AN9" s="1168"/>
      <c r="AO9" s="281">
        <v>961410</v>
      </c>
      <c r="AP9" s="281">
        <v>76723</v>
      </c>
      <c r="AQ9" s="282">
        <v>104296</v>
      </c>
      <c r="AR9" s="283">
        <v>-26.4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510</v>
      </c>
      <c r="AL10" s="1167"/>
      <c r="AM10" s="1167"/>
      <c r="AN10" s="1168"/>
      <c r="AO10" s="284">
        <v>154897</v>
      </c>
      <c r="AP10" s="284">
        <v>12361</v>
      </c>
      <c r="AQ10" s="285">
        <v>16614</v>
      </c>
      <c r="AR10" s="286">
        <v>-25.6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511</v>
      </c>
      <c r="AL11" s="1167"/>
      <c r="AM11" s="1167"/>
      <c r="AN11" s="1168"/>
      <c r="AO11" s="284" t="s">
        <v>512</v>
      </c>
      <c r="AP11" s="284" t="s">
        <v>512</v>
      </c>
      <c r="AQ11" s="285">
        <v>799</v>
      </c>
      <c r="AR11" s="286" t="s">
        <v>512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513</v>
      </c>
      <c r="AL12" s="1167"/>
      <c r="AM12" s="1167"/>
      <c r="AN12" s="1168"/>
      <c r="AO12" s="284" t="s">
        <v>512</v>
      </c>
      <c r="AP12" s="284" t="s">
        <v>512</v>
      </c>
      <c r="AQ12" s="285" t="s">
        <v>512</v>
      </c>
      <c r="AR12" s="286" t="s">
        <v>512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514</v>
      </c>
      <c r="AL13" s="1167"/>
      <c r="AM13" s="1167"/>
      <c r="AN13" s="1168"/>
      <c r="AO13" s="284">
        <v>45735</v>
      </c>
      <c r="AP13" s="284">
        <v>3650</v>
      </c>
      <c r="AQ13" s="285">
        <v>4504</v>
      </c>
      <c r="AR13" s="286">
        <v>-19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515</v>
      </c>
      <c r="AL14" s="1167"/>
      <c r="AM14" s="1167"/>
      <c r="AN14" s="1168"/>
      <c r="AO14" s="284">
        <v>746</v>
      </c>
      <c r="AP14" s="284">
        <v>60</v>
      </c>
      <c r="AQ14" s="285">
        <v>2125</v>
      </c>
      <c r="AR14" s="286">
        <v>-97.2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516</v>
      </c>
      <c r="AL15" s="1170"/>
      <c r="AM15" s="1170"/>
      <c r="AN15" s="1171"/>
      <c r="AO15" s="284">
        <v>-49928</v>
      </c>
      <c r="AP15" s="284">
        <v>-3984</v>
      </c>
      <c r="AQ15" s="285">
        <v>-7352</v>
      </c>
      <c r="AR15" s="286">
        <v>-45.8</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188</v>
      </c>
      <c r="AL16" s="1170"/>
      <c r="AM16" s="1170"/>
      <c r="AN16" s="1171"/>
      <c r="AO16" s="284">
        <v>1112860</v>
      </c>
      <c r="AP16" s="284">
        <v>88809</v>
      </c>
      <c r="AQ16" s="285">
        <v>120986</v>
      </c>
      <c r="AR16" s="286">
        <v>-26.6</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517</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518</v>
      </c>
      <c r="AP20" s="293" t="s">
        <v>519</v>
      </c>
      <c r="AQ20" s="294" t="s">
        <v>520</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521</v>
      </c>
      <c r="AL21" s="1173"/>
      <c r="AM21" s="1173"/>
      <c r="AN21" s="1174"/>
      <c r="AO21" s="297">
        <v>6.78</v>
      </c>
      <c r="AP21" s="298">
        <v>10.56</v>
      </c>
      <c r="AQ21" s="299">
        <v>-3.78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522</v>
      </c>
      <c r="AL22" s="1173"/>
      <c r="AM22" s="1173"/>
      <c r="AN22" s="1174"/>
      <c r="AO22" s="302">
        <v>99.1</v>
      </c>
      <c r="AP22" s="303">
        <v>96.8</v>
      </c>
      <c r="AQ22" s="304">
        <v>2.2999999999999998</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523</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524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525</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504</v>
      </c>
      <c r="AP30" s="272"/>
      <c r="AQ30" s="273" t="s">
        <v>505</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506</v>
      </c>
      <c r="AQ31" s="279" t="s">
        <v>507</v>
      </c>
      <c r="AR31" s="280" t="s">
        <v>508</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526</v>
      </c>
      <c r="AL32" s="1157"/>
      <c r="AM32" s="1157"/>
      <c r="AN32" s="1158"/>
      <c r="AO32" s="312">
        <v>461944</v>
      </c>
      <c r="AP32" s="312">
        <v>36864</v>
      </c>
      <c r="AQ32" s="313">
        <v>60627</v>
      </c>
      <c r="AR32" s="314">
        <v>-39.200000000000003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527</v>
      </c>
      <c r="AL33" s="1157"/>
      <c r="AM33" s="1157"/>
      <c r="AN33" s="1158"/>
      <c r="AO33" s="312" t="s">
        <v>512</v>
      </c>
      <c r="AP33" s="312" t="s">
        <v>512</v>
      </c>
      <c r="AQ33" s="313" t="s">
        <v>512</v>
      </c>
      <c r="AR33" s="314" t="s">
        <v>512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528</v>
      </c>
      <c r="AL34" s="1157"/>
      <c r="AM34" s="1157"/>
      <c r="AN34" s="1158"/>
      <c r="AO34" s="312" t="s">
        <v>512</v>
      </c>
      <c r="AP34" s="312" t="s">
        <v>512</v>
      </c>
      <c r="AQ34" s="313" t="s">
        <v>512</v>
      </c>
      <c r="AR34" s="314" t="s">
        <v>512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529</v>
      </c>
      <c r="AL35" s="1157"/>
      <c r="AM35" s="1157"/>
      <c r="AN35" s="1158"/>
      <c r="AO35" s="312">
        <v>196979</v>
      </c>
      <c r="AP35" s="312">
        <v>15719</v>
      </c>
      <c r="AQ35" s="313">
        <v>21887</v>
      </c>
      <c r="AR35" s="314">
        <v>-28.2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530</v>
      </c>
      <c r="AL36" s="1157"/>
      <c r="AM36" s="1157"/>
      <c r="AN36" s="1158"/>
      <c r="AO36" s="312">
        <v>22061</v>
      </c>
      <c r="AP36" s="312">
        <v>1761</v>
      </c>
      <c r="AQ36" s="313">
        <v>5351</v>
      </c>
      <c r="AR36" s="314">
        <v>-67.099999999999994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531</v>
      </c>
      <c r="AL37" s="1157"/>
      <c r="AM37" s="1157"/>
      <c r="AN37" s="1158"/>
      <c r="AO37" s="312">
        <v>65500</v>
      </c>
      <c r="AP37" s="312">
        <v>5227</v>
      </c>
      <c r="AQ37" s="313">
        <v>569</v>
      </c>
      <c r="AR37" s="314">
        <v>818.6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532</v>
      </c>
      <c r="AL38" s="1160"/>
      <c r="AM38" s="1160"/>
      <c r="AN38" s="1161"/>
      <c r="AO38" s="315" t="s">
        <v>512</v>
      </c>
      <c r="AP38" s="315" t="s">
        <v>512</v>
      </c>
      <c r="AQ38" s="316">
        <v>12</v>
      </c>
      <c r="AR38" s="304" t="s">
        <v>512</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533</v>
      </c>
      <c r="AL39" s="1160"/>
      <c r="AM39" s="1160"/>
      <c r="AN39" s="1161"/>
      <c r="AO39" s="312">
        <v>-14556</v>
      </c>
      <c r="AP39" s="312">
        <v>-1162</v>
      </c>
      <c r="AQ39" s="313">
        <v>-1532</v>
      </c>
      <c r="AR39" s="314">
        <v>-24.2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534</v>
      </c>
      <c r="AL40" s="1157"/>
      <c r="AM40" s="1157"/>
      <c r="AN40" s="1158"/>
      <c r="AO40" s="312">
        <v>-419013</v>
      </c>
      <c r="AP40" s="312">
        <v>-33438</v>
      </c>
      <c r="AQ40" s="313">
        <v>-57744</v>
      </c>
      <c r="AR40" s="314">
        <v>-42.1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304</v>
      </c>
      <c r="AL41" s="1163"/>
      <c r="AM41" s="1163"/>
      <c r="AN41" s="1164"/>
      <c r="AO41" s="312">
        <v>312915</v>
      </c>
      <c r="AP41" s="312">
        <v>24971</v>
      </c>
      <c r="AQ41" s="313">
        <v>29170</v>
      </c>
      <c r="AR41" s="314">
        <v>-14.4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535</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537</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504</v>
      </c>
      <c r="AN49" s="1151" t="s">
        <v>538</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539</v>
      </c>
      <c r="AO50" s="329" t="s">
        <v>540</v>
      </c>
      <c r="AP50" s="330" t="s">
        <v>541</v>
      </c>
      <c r="AQ50" s="331" t="s">
        <v>542</v>
      </c>
      <c r="AR50" s="332" t="s">
        <v>543</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544</v>
      </c>
      <c r="AL51" s="325"/>
      <c r="AM51" s="333">
        <v>596071</v>
      </c>
      <c r="AN51" s="334">
        <v>47027</v>
      </c>
      <c r="AO51" s="335">
        <v>-39.700000000000003</v>
      </c>
      <c r="AP51" s="336">
        <v>108252</v>
      </c>
      <c r="AQ51" s="337">
        <v>30.4</v>
      </c>
      <c r="AR51" s="338">
        <v>-70.099999999999994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545</v>
      </c>
      <c r="AM52" s="341">
        <v>373353</v>
      </c>
      <c r="AN52" s="342">
        <v>29456</v>
      </c>
      <c r="AO52" s="343">
        <v>10</v>
      </c>
      <c r="AP52" s="344">
        <v>50321</v>
      </c>
      <c r="AQ52" s="345">
        <v>7.6</v>
      </c>
      <c r="AR52" s="346">
        <v>2.4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546</v>
      </c>
      <c r="AL53" s="325"/>
      <c r="AM53" s="333">
        <v>445829</v>
      </c>
      <c r="AN53" s="334">
        <v>35316</v>
      </c>
      <c r="AO53" s="335">
        <v>-24.9</v>
      </c>
      <c r="AP53" s="336">
        <v>93492</v>
      </c>
      <c r="AQ53" s="337">
        <v>-13.6</v>
      </c>
      <c r="AR53" s="338">
        <v>-11.3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545</v>
      </c>
      <c r="AM54" s="341">
        <v>269212</v>
      </c>
      <c r="AN54" s="342">
        <v>21325</v>
      </c>
      <c r="AO54" s="343">
        <v>-27.6</v>
      </c>
      <c r="AP54" s="344">
        <v>53316</v>
      </c>
      <c r="AQ54" s="345">
        <v>6</v>
      </c>
      <c r="AR54" s="346">
        <v>-33.6</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547</v>
      </c>
      <c r="AL55" s="325"/>
      <c r="AM55" s="333">
        <v>788754</v>
      </c>
      <c r="AN55" s="334">
        <v>62259</v>
      </c>
      <c r="AO55" s="335">
        <v>76.3</v>
      </c>
      <c r="AP55" s="336">
        <v>94796</v>
      </c>
      <c r="AQ55" s="337">
        <v>1.4</v>
      </c>
      <c r="AR55" s="338">
        <v>74.900000000000006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545</v>
      </c>
      <c r="AM56" s="341">
        <v>309256</v>
      </c>
      <c r="AN56" s="342">
        <v>24410</v>
      </c>
      <c r="AO56" s="343">
        <v>14.5</v>
      </c>
      <c r="AP56" s="344">
        <v>55781</v>
      </c>
      <c r="AQ56" s="345">
        <v>4.5999999999999996</v>
      </c>
      <c r="AR56" s="346">
        <v>9.9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548</v>
      </c>
      <c r="AL57" s="325"/>
      <c r="AM57" s="333">
        <v>1355177</v>
      </c>
      <c r="AN57" s="334">
        <v>107426</v>
      </c>
      <c r="AO57" s="335">
        <v>72.5</v>
      </c>
      <c r="AP57" s="336">
        <v>85942</v>
      </c>
      <c r="AQ57" s="337">
        <v>-9.3000000000000007</v>
      </c>
      <c r="AR57" s="338">
        <v>81.8</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545</v>
      </c>
      <c r="AM58" s="341">
        <v>1000036</v>
      </c>
      <c r="AN58" s="342">
        <v>79274</v>
      </c>
      <c r="AO58" s="343">
        <v>224.8</v>
      </c>
      <c r="AP58" s="344">
        <v>48630</v>
      </c>
      <c r="AQ58" s="345">
        <v>-12.8</v>
      </c>
      <c r="AR58" s="346">
        <v>237.6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549</v>
      </c>
      <c r="AL59" s="325"/>
      <c r="AM59" s="333">
        <v>1319593</v>
      </c>
      <c r="AN59" s="334">
        <v>105306</v>
      </c>
      <c r="AO59" s="335">
        <v>-2</v>
      </c>
      <c r="AP59" s="336">
        <v>95007</v>
      </c>
      <c r="AQ59" s="337">
        <v>10.5</v>
      </c>
      <c r="AR59" s="338">
        <v>-12.5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545</v>
      </c>
      <c r="AM60" s="341">
        <v>708367</v>
      </c>
      <c r="AN60" s="342">
        <v>56529</v>
      </c>
      <c r="AO60" s="343">
        <v>-28.7</v>
      </c>
      <c r="AP60" s="344">
        <v>48509</v>
      </c>
      <c r="AQ60" s="345">
        <v>-0.2</v>
      </c>
      <c r="AR60" s="346">
        <v>-28.5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550</v>
      </c>
      <c r="AL61" s="347"/>
      <c r="AM61" s="348">
        <v>901085</v>
      </c>
      <c r="AN61" s="349">
        <v>71467</v>
      </c>
      <c r="AO61" s="350">
        <v>16.399999999999999</v>
      </c>
      <c r="AP61" s="351">
        <v>95498</v>
      </c>
      <c r="AQ61" s="352">
        <v>3.9</v>
      </c>
      <c r="AR61" s="338">
        <v>12.5</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545</v>
      </c>
      <c r="AM62" s="341">
        <v>532045</v>
      </c>
      <c r="AN62" s="342">
        <v>42199</v>
      </c>
      <c r="AO62" s="343">
        <v>38.6</v>
      </c>
      <c r="AP62" s="344">
        <v>51311</v>
      </c>
      <c r="AQ62" s="345">
        <v>1</v>
      </c>
      <c r="AR62" s="346">
        <v>37.6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MMfEoGDhstckawQPDdFVNAVBoRtyQ0xZQTYPhObfYUnXvhJFf7JpsCKBLeprCMvGRcj5JAPcQ6dRiFHugxmA6Q==" saltValue="5knbseAjeaLY9LD2KNAhm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552</v>
      </c>
    </row>
    <row r="121" spans="125:125" ht="13.5" hidden="1" customHeight="1" x14ac:dyDescent="0.2">
      <c r="DU121" s="259"/>
    </row>
  </sheetData>
  <sheetProtection algorithmName="SHA-512" hashValue="oqmc1HQfbx325YdIPXZGvEQo/utXlBYwMKDr+IxwXwJlyym+i+aMcOhhbo0NGTOJVImYUqP+s+x7DNql8oh73g==" saltValue="Hu5TVcIjKFuu4yqbblkqw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553</v>
      </c>
    </row>
  </sheetData>
  <sheetProtection algorithmName="SHA-512" hashValue="jBRijZLBsgwo7W8i49BWhfwoTYvbFmQBjAu4nbHpV+ntVXyJLl7LgNlP3kaCm7Rrah2yhTNe/92++6v7G1pV2A==" saltValue="8vvDlqZfQPtRkmEk8EWHx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2">
      <c r="B47" s="10"/>
      <c r="C47" s="1175" t="s">
        <v>3</v>
      </c>
      <c r="D47" s="1175"/>
      <c r="E47" s="1176"/>
      <c r="F47" s="11">
        <v>28.57</v>
      </c>
      <c r="G47" s="12">
        <v>46.99</v>
      </c>
      <c r="H47" s="12">
        <v>34.97</v>
      </c>
      <c r="I47" s="12">
        <v>34.78</v>
      </c>
      <c r="J47" s="13">
        <v>32.24</v>
      </c>
    </row>
    <row r="48" spans="2:10" ht="57.75" customHeight="1" x14ac:dyDescent="0.2">
      <c r="B48" s="14"/>
      <c r="C48" s="1177" t="s">
        <v>4</v>
      </c>
      <c r="D48" s="1177"/>
      <c r="E48" s="1178"/>
      <c r="F48" s="15">
        <v>2.57</v>
      </c>
      <c r="G48" s="16">
        <v>5.82</v>
      </c>
      <c r="H48" s="16">
        <v>5.43</v>
      </c>
      <c r="I48" s="16">
        <v>3.56</v>
      </c>
      <c r="J48" s="17">
        <v>3.96</v>
      </c>
    </row>
    <row r="49" spans="2:10" ht="57.75" customHeight="1" thickBot="1" x14ac:dyDescent="0.25">
      <c r="B49" s="18"/>
      <c r="C49" s="1179" t="s">
        <v>5</v>
      </c>
      <c r="D49" s="1179"/>
      <c r="E49" s="1180"/>
      <c r="F49" s="19">
        <v>3.71</v>
      </c>
      <c r="G49" s="20">
        <v>21.25</v>
      </c>
      <c r="H49" s="20" t="s">
        <v>559</v>
      </c>
      <c r="I49" s="20">
        <v>0.52</v>
      </c>
      <c r="J49" s="21" t="s">
        <v>560</v>
      </c>
    </row>
    <row r="50" spans="2:10" ht="13.2" x14ac:dyDescent="0.2"/>
  </sheetData>
  <sheetProtection algorithmName="SHA-512" hashValue="JB5a8Owzk8lFTAk/PjUQsA+AQ+oDIvhu2BygC9aj/xqnlll38+Kxasbn8m4B3+WPf32yCqjZvvgB6SKfpTa7wg==" saltValue="TY72EbBLl/V50pr+G4FB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2024-03-13T08:15:57Z</cp:lastPrinted>
  <dcterms:created xsi:type="dcterms:W3CDTF">2024-02-05T00:12:18Z</dcterms:created>
  <dcterms:modified xsi:type="dcterms:W3CDTF">2024-09-24T04:26:26Z</dcterms:modified>
  <cp:category/>
</cp:coreProperties>
</file>